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hidePivotFieldList="1" defaultThemeVersion="124226"/>
  <mc:AlternateContent xmlns:mc="http://schemas.openxmlformats.org/markup-compatibility/2006">
    <mc:Choice Requires="x15">
      <x15ac:absPath xmlns:x15ac="http://schemas.microsoft.com/office/spreadsheetml/2010/11/ac" url="D:\Rakamin Internship\Bank Muamalat\Week 4\"/>
    </mc:Choice>
  </mc:AlternateContent>
  <xr:revisionPtr revIDLastSave="0" documentId="13_ncr:1_{44BFDA93-7242-4E2E-ABF7-3DE35477615B}" xr6:coauthVersionLast="43" xr6:coauthVersionMax="43" xr10:uidLastSave="{00000000-0000-0000-0000-000000000000}"/>
  <bookViews>
    <workbookView xWindow="-120" yWindow="-120" windowWidth="20730" windowHeight="11310" firstSheet="2" activeTab="3" xr2:uid="{00000000-000D-0000-FFFF-FFFF00000000}"/>
  </bookViews>
  <sheets>
    <sheet name="MasterData" sheetId="1" r:id="rId1"/>
    <sheet name="Analysis" sheetId="5" r:id="rId2"/>
    <sheet name="Sheet2" sheetId="4" r:id="rId3"/>
    <sheet name="Dashbord" sheetId="6" r:id="rId4"/>
  </sheets>
  <definedNames>
    <definedName name="_xlnm._FilterDatabase" localSheetId="0" hidden="1">MasterData!$A$1:$M$1</definedName>
    <definedName name="_xlchart.v1.0" hidden="1">Analysis!$AD$3:$AD$9</definedName>
    <definedName name="_xlchart.v1.1" hidden="1">Analysis!$AE$3:$AE$9</definedName>
    <definedName name="Category">Analysis!$AC$3:$AE$9=OFFSET(Analysis!$Z$2,1,0,COUNT(Analysis!$AA:$AA))</definedName>
    <definedName name="CategoryRange">Analysis!$AC$3:$AE$9=OFFSET(Analysis!$Z$2,1,1,COUNT(Analysis!$AA:$AA))</definedName>
    <definedName name="Slicer_Month">#N/A</definedName>
    <definedName name="Slicer_Year">#N/A</definedName>
    <definedName name="TASK6">MasterData!$A$1:$I$3340</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4" i="5" l="1"/>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3" i="5"/>
  <c r="P71" i="5" l="1"/>
  <c r="O71" i="5"/>
  <c r="N71" i="5"/>
  <c r="P70" i="5"/>
  <c r="O70" i="5"/>
  <c r="N70" i="5"/>
  <c r="P69" i="5"/>
  <c r="O69" i="5"/>
  <c r="N69" i="5"/>
  <c r="P68" i="5"/>
  <c r="O68" i="5"/>
  <c r="N68" i="5"/>
  <c r="P67" i="5"/>
  <c r="O67" i="5"/>
  <c r="N67" i="5"/>
  <c r="P66" i="5"/>
  <c r="O66" i="5"/>
  <c r="N66" i="5"/>
  <c r="P65" i="5"/>
  <c r="O65" i="5"/>
  <c r="N65" i="5"/>
  <c r="P64" i="5"/>
  <c r="O64" i="5"/>
  <c r="N64" i="5"/>
  <c r="P63" i="5"/>
  <c r="O63" i="5"/>
  <c r="N63" i="5"/>
  <c r="P62" i="5"/>
  <c r="O62" i="5"/>
  <c r="N62" i="5"/>
  <c r="P61" i="5"/>
  <c r="O61" i="5"/>
  <c r="N61" i="5"/>
  <c r="P60" i="5"/>
  <c r="O60" i="5"/>
  <c r="N60" i="5"/>
  <c r="P59" i="5"/>
  <c r="O59" i="5"/>
  <c r="N59" i="5"/>
  <c r="P58" i="5"/>
  <c r="O58" i="5"/>
  <c r="N58" i="5"/>
  <c r="P57" i="5"/>
  <c r="O57" i="5"/>
  <c r="N57" i="5"/>
  <c r="P56" i="5"/>
  <c r="O56" i="5"/>
  <c r="N56" i="5"/>
  <c r="P55" i="5"/>
  <c r="O55" i="5"/>
  <c r="N55" i="5"/>
  <c r="P54" i="5"/>
  <c r="O54" i="5"/>
  <c r="N54" i="5"/>
  <c r="P53" i="5"/>
  <c r="O53" i="5"/>
  <c r="N53" i="5"/>
  <c r="P52" i="5"/>
  <c r="O52" i="5"/>
  <c r="N52" i="5"/>
  <c r="P51" i="5"/>
  <c r="O51" i="5"/>
  <c r="N51" i="5"/>
  <c r="P50" i="5"/>
  <c r="O50" i="5"/>
  <c r="N50" i="5"/>
  <c r="P49" i="5"/>
  <c r="O49" i="5"/>
  <c r="N49" i="5"/>
  <c r="P48" i="5"/>
  <c r="O48" i="5"/>
  <c r="N48" i="5"/>
  <c r="P47" i="5"/>
  <c r="O47" i="5"/>
  <c r="N47" i="5"/>
  <c r="P46" i="5"/>
  <c r="O46" i="5"/>
  <c r="N46" i="5"/>
  <c r="P45" i="5"/>
  <c r="O45" i="5"/>
  <c r="N45" i="5"/>
  <c r="P44" i="5"/>
  <c r="O44" i="5"/>
  <c r="N44" i="5"/>
  <c r="P43" i="5"/>
  <c r="O43" i="5"/>
  <c r="N43" i="5"/>
  <c r="P42" i="5"/>
  <c r="O42" i="5"/>
  <c r="N42" i="5"/>
  <c r="P41" i="5"/>
  <c r="O41" i="5"/>
  <c r="N41" i="5"/>
  <c r="P40" i="5"/>
  <c r="O40" i="5"/>
  <c r="N40" i="5"/>
  <c r="P39" i="5"/>
  <c r="O39" i="5"/>
  <c r="N39" i="5"/>
  <c r="P38" i="5"/>
  <c r="O38" i="5"/>
  <c r="N38" i="5"/>
  <c r="P37" i="5"/>
  <c r="O37" i="5"/>
  <c r="N37" i="5"/>
  <c r="P36" i="5"/>
  <c r="O36" i="5"/>
  <c r="N36" i="5"/>
  <c r="P35" i="5"/>
  <c r="O35" i="5"/>
  <c r="N35" i="5"/>
  <c r="P34" i="5"/>
  <c r="O34" i="5"/>
  <c r="N34" i="5"/>
  <c r="P33" i="5"/>
  <c r="O33" i="5"/>
  <c r="N33" i="5"/>
  <c r="P32" i="5"/>
  <c r="O32" i="5"/>
  <c r="N32" i="5"/>
  <c r="P31" i="5"/>
  <c r="O31" i="5"/>
  <c r="N31" i="5"/>
  <c r="P30" i="5"/>
  <c r="O30" i="5"/>
  <c r="N30" i="5"/>
  <c r="P29" i="5"/>
  <c r="O29" i="5"/>
  <c r="N29" i="5"/>
  <c r="P28" i="5"/>
  <c r="O28" i="5"/>
  <c r="N28" i="5"/>
  <c r="P27" i="5"/>
  <c r="O27" i="5"/>
  <c r="N27" i="5"/>
  <c r="P26" i="5"/>
  <c r="O26" i="5"/>
  <c r="N26" i="5"/>
  <c r="P25" i="5"/>
  <c r="O25" i="5"/>
  <c r="N25" i="5"/>
  <c r="P24" i="5"/>
  <c r="O24" i="5"/>
  <c r="N24" i="5"/>
  <c r="P23" i="5"/>
  <c r="O23" i="5"/>
  <c r="N23" i="5"/>
  <c r="P22" i="5"/>
  <c r="O22" i="5"/>
  <c r="N22" i="5"/>
  <c r="P21" i="5"/>
  <c r="O21" i="5"/>
  <c r="N21" i="5"/>
  <c r="P20" i="5"/>
  <c r="O20" i="5"/>
  <c r="N20" i="5"/>
  <c r="P19" i="5"/>
  <c r="O19" i="5"/>
  <c r="N19" i="5"/>
  <c r="P18" i="5"/>
  <c r="O18" i="5"/>
  <c r="N18" i="5"/>
  <c r="P17" i="5"/>
  <c r="O17" i="5"/>
  <c r="N17" i="5"/>
  <c r="P16" i="5"/>
  <c r="O16" i="5"/>
  <c r="N16" i="5"/>
  <c r="P15" i="5"/>
  <c r="O15" i="5"/>
  <c r="N15" i="5"/>
  <c r="P14" i="5"/>
  <c r="O14" i="5"/>
  <c r="N14" i="5"/>
  <c r="P13" i="5"/>
  <c r="O13" i="5"/>
  <c r="N13" i="5"/>
  <c r="P12" i="5"/>
  <c r="O12" i="5"/>
  <c r="N12" i="5"/>
  <c r="P11" i="5"/>
  <c r="O11" i="5"/>
  <c r="N11" i="5"/>
  <c r="P10" i="5"/>
  <c r="O10" i="5"/>
  <c r="N10" i="5"/>
  <c r="AE9" i="5"/>
  <c r="AD9" i="5"/>
  <c r="P9" i="5"/>
  <c r="O9" i="5"/>
  <c r="N9" i="5"/>
  <c r="AE8" i="5"/>
  <c r="AD8" i="5"/>
  <c r="P8" i="5"/>
  <c r="O8" i="5"/>
  <c r="N8" i="5"/>
  <c r="AE7" i="5"/>
  <c r="AD7" i="5"/>
  <c r="P7" i="5"/>
  <c r="O7" i="5"/>
  <c r="N7" i="5"/>
  <c r="AE6" i="5"/>
  <c r="AD6" i="5"/>
  <c r="P6" i="5"/>
  <c r="O6" i="5"/>
  <c r="N6" i="5"/>
  <c r="AE5" i="5"/>
  <c r="AD5" i="5"/>
  <c r="P5" i="5"/>
  <c r="O5" i="5"/>
  <c r="N5" i="5"/>
  <c r="AE4" i="5"/>
  <c r="AD4" i="5"/>
  <c r="P4" i="5"/>
  <c r="O4" i="5"/>
  <c r="N4" i="5"/>
  <c r="AE3" i="5"/>
  <c r="AD3" i="5"/>
  <c r="P3" i="5"/>
  <c r="O3" i="5"/>
  <c r="N3" i="5"/>
  <c r="S1" i="5"/>
  <c r="T1" i="5" s="1"/>
  <c r="M3340" i="1"/>
  <c r="L3340" i="1"/>
  <c r="K3340" i="1"/>
  <c r="J3340" i="1"/>
  <c r="M3339" i="1"/>
  <c r="L3339" i="1"/>
  <c r="K3339" i="1"/>
  <c r="J3339" i="1"/>
  <c r="M3338" i="1"/>
  <c r="L3338" i="1"/>
  <c r="K3338" i="1"/>
  <c r="J3338" i="1"/>
  <c r="M3337" i="1"/>
  <c r="L3337" i="1"/>
  <c r="K3337" i="1"/>
  <c r="J3337" i="1"/>
  <c r="M3336" i="1"/>
  <c r="L3336" i="1"/>
  <c r="K3336" i="1"/>
  <c r="J3336" i="1"/>
  <c r="M3335" i="1"/>
  <c r="L3335" i="1"/>
  <c r="K3335" i="1"/>
  <c r="J3335" i="1"/>
  <c r="M3334" i="1"/>
  <c r="L3334" i="1"/>
  <c r="K3334" i="1"/>
  <c r="J3334" i="1"/>
  <c r="M3333" i="1"/>
  <c r="L3333" i="1"/>
  <c r="K3333" i="1"/>
  <c r="J3333" i="1"/>
  <c r="M3332" i="1"/>
  <c r="L3332" i="1"/>
  <c r="K3332" i="1"/>
  <c r="J3332" i="1"/>
  <c r="M3331" i="1"/>
  <c r="L3331" i="1"/>
  <c r="K3331" i="1"/>
  <c r="J3331" i="1"/>
  <c r="M3330" i="1"/>
  <c r="L3330" i="1"/>
  <c r="K3330" i="1"/>
  <c r="J3330" i="1"/>
  <c r="M3329" i="1"/>
  <c r="L3329" i="1"/>
  <c r="K3329" i="1"/>
  <c r="J3329" i="1"/>
  <c r="M3328" i="1"/>
  <c r="L3328" i="1"/>
  <c r="K3328" i="1"/>
  <c r="J3328" i="1"/>
  <c r="M3327" i="1"/>
  <c r="L3327" i="1"/>
  <c r="K3327" i="1"/>
  <c r="J3327" i="1"/>
  <c r="M3326" i="1"/>
  <c r="L3326" i="1"/>
  <c r="K3326" i="1"/>
  <c r="J3326" i="1"/>
  <c r="M3325" i="1"/>
  <c r="L3325" i="1"/>
  <c r="K3325" i="1"/>
  <c r="J3325" i="1"/>
  <c r="M3324" i="1"/>
  <c r="L3324" i="1"/>
  <c r="K3324" i="1"/>
  <c r="J3324" i="1"/>
  <c r="M3323" i="1"/>
  <c r="L3323" i="1"/>
  <c r="K3323" i="1"/>
  <c r="J3323" i="1"/>
  <c r="M3322" i="1"/>
  <c r="L3322" i="1"/>
  <c r="K3322" i="1"/>
  <c r="J3322" i="1"/>
  <c r="M3321" i="1"/>
  <c r="L3321" i="1"/>
  <c r="K3321" i="1"/>
  <c r="J3321" i="1"/>
  <c r="M3320" i="1"/>
  <c r="L3320" i="1"/>
  <c r="K3320" i="1"/>
  <c r="J3320" i="1"/>
  <c r="M3319" i="1"/>
  <c r="L3319" i="1"/>
  <c r="K3319" i="1"/>
  <c r="J3319" i="1"/>
  <c r="M3318" i="1"/>
  <c r="L3318" i="1"/>
  <c r="K3318" i="1"/>
  <c r="J3318" i="1"/>
  <c r="M3317" i="1"/>
  <c r="L3317" i="1"/>
  <c r="K3317" i="1"/>
  <c r="J3317" i="1"/>
  <c r="M3316" i="1"/>
  <c r="L3316" i="1"/>
  <c r="K3316" i="1"/>
  <c r="J3316" i="1"/>
  <c r="M3315" i="1"/>
  <c r="L3315" i="1"/>
  <c r="K3315" i="1"/>
  <c r="J3315" i="1"/>
  <c r="M3314" i="1"/>
  <c r="L3314" i="1"/>
  <c r="K3314" i="1"/>
  <c r="J3314" i="1"/>
  <c r="M3313" i="1"/>
  <c r="L3313" i="1"/>
  <c r="K3313" i="1"/>
  <c r="J3313" i="1"/>
  <c r="M3312" i="1"/>
  <c r="L3312" i="1"/>
  <c r="K3312" i="1"/>
  <c r="J3312" i="1"/>
  <c r="M3311" i="1"/>
  <c r="L3311" i="1"/>
  <c r="K3311" i="1"/>
  <c r="J3311" i="1"/>
  <c r="M3310" i="1"/>
  <c r="L3310" i="1"/>
  <c r="K3310" i="1"/>
  <c r="J3310" i="1"/>
  <c r="M3309" i="1"/>
  <c r="L3309" i="1"/>
  <c r="K3309" i="1"/>
  <c r="J3309" i="1"/>
  <c r="M3308" i="1"/>
  <c r="L3308" i="1"/>
  <c r="K3308" i="1"/>
  <c r="J3308" i="1"/>
  <c r="M3307" i="1"/>
  <c r="L3307" i="1"/>
  <c r="K3307" i="1"/>
  <c r="J3307" i="1"/>
  <c r="M3306" i="1"/>
  <c r="L3306" i="1"/>
  <c r="K3306" i="1"/>
  <c r="J3306" i="1"/>
  <c r="M3305" i="1"/>
  <c r="L3305" i="1"/>
  <c r="K3305" i="1"/>
  <c r="J3305" i="1"/>
  <c r="M3304" i="1"/>
  <c r="L3304" i="1"/>
  <c r="K3304" i="1"/>
  <c r="J3304" i="1"/>
  <c r="M3303" i="1"/>
  <c r="L3303" i="1"/>
  <c r="K3303" i="1"/>
  <c r="J3303" i="1"/>
  <c r="M3302" i="1"/>
  <c r="L3302" i="1"/>
  <c r="K3302" i="1"/>
  <c r="J3302" i="1"/>
  <c r="M3301" i="1"/>
  <c r="L3301" i="1"/>
  <c r="K3301" i="1"/>
  <c r="J3301" i="1"/>
  <c r="M3300" i="1"/>
  <c r="L3300" i="1"/>
  <c r="K3300" i="1"/>
  <c r="J3300" i="1"/>
  <c r="M3299" i="1"/>
  <c r="L3299" i="1"/>
  <c r="K3299" i="1"/>
  <c r="J3299" i="1"/>
  <c r="M3298" i="1"/>
  <c r="L3298" i="1"/>
  <c r="K3298" i="1"/>
  <c r="J3298" i="1"/>
  <c r="M3297" i="1"/>
  <c r="L3297" i="1"/>
  <c r="K3297" i="1"/>
  <c r="J3297" i="1"/>
  <c r="M3296" i="1"/>
  <c r="L3296" i="1"/>
  <c r="K3296" i="1"/>
  <c r="J3296" i="1"/>
  <c r="M3295" i="1"/>
  <c r="L3295" i="1"/>
  <c r="K3295" i="1"/>
  <c r="J3295" i="1"/>
  <c r="M3294" i="1"/>
  <c r="L3294" i="1"/>
  <c r="K3294" i="1"/>
  <c r="J3294" i="1"/>
  <c r="M3293" i="1"/>
  <c r="L3293" i="1"/>
  <c r="K3293" i="1"/>
  <c r="J3293" i="1"/>
  <c r="M3292" i="1"/>
  <c r="L3292" i="1"/>
  <c r="K3292" i="1"/>
  <c r="J3292" i="1"/>
  <c r="M3291" i="1"/>
  <c r="L3291" i="1"/>
  <c r="K3291" i="1"/>
  <c r="J3291" i="1"/>
  <c r="M3290" i="1"/>
  <c r="L3290" i="1"/>
  <c r="K3290" i="1"/>
  <c r="J3290" i="1"/>
  <c r="M3289" i="1"/>
  <c r="L3289" i="1"/>
  <c r="K3289" i="1"/>
  <c r="J3289" i="1"/>
  <c r="M3288" i="1"/>
  <c r="L3288" i="1"/>
  <c r="K3288" i="1"/>
  <c r="J3288" i="1"/>
  <c r="M3287" i="1"/>
  <c r="L3287" i="1"/>
  <c r="K3287" i="1"/>
  <c r="J3287" i="1"/>
  <c r="M3286" i="1"/>
  <c r="L3286" i="1"/>
  <c r="K3286" i="1"/>
  <c r="J3286" i="1"/>
  <c r="M3285" i="1"/>
  <c r="L3285" i="1"/>
  <c r="K3285" i="1"/>
  <c r="J3285" i="1"/>
  <c r="M3284" i="1"/>
  <c r="L3284" i="1"/>
  <c r="K3284" i="1"/>
  <c r="J3284" i="1"/>
  <c r="M3283" i="1"/>
  <c r="L3283" i="1"/>
  <c r="K3283" i="1"/>
  <c r="J3283" i="1"/>
  <c r="M3282" i="1"/>
  <c r="L3282" i="1"/>
  <c r="K3282" i="1"/>
  <c r="J3282" i="1"/>
  <c r="M3281" i="1"/>
  <c r="L3281" i="1"/>
  <c r="K3281" i="1"/>
  <c r="J3281" i="1"/>
  <c r="M3280" i="1"/>
  <c r="L3280" i="1"/>
  <c r="K3280" i="1"/>
  <c r="J3280" i="1"/>
  <c r="M3279" i="1"/>
  <c r="L3279" i="1"/>
  <c r="K3279" i="1"/>
  <c r="J3279" i="1"/>
  <c r="M3278" i="1"/>
  <c r="L3278" i="1"/>
  <c r="K3278" i="1"/>
  <c r="J3278" i="1"/>
  <c r="M3277" i="1"/>
  <c r="L3277" i="1"/>
  <c r="K3277" i="1"/>
  <c r="J3277" i="1"/>
  <c r="M3276" i="1"/>
  <c r="L3276" i="1"/>
  <c r="K3276" i="1"/>
  <c r="J3276" i="1"/>
  <c r="M3275" i="1"/>
  <c r="L3275" i="1"/>
  <c r="K3275" i="1"/>
  <c r="J3275" i="1"/>
  <c r="M3274" i="1"/>
  <c r="L3274" i="1"/>
  <c r="K3274" i="1"/>
  <c r="J3274" i="1"/>
  <c r="M3273" i="1"/>
  <c r="L3273" i="1"/>
  <c r="K3273" i="1"/>
  <c r="J3273" i="1"/>
  <c r="M3272" i="1"/>
  <c r="L3272" i="1"/>
  <c r="K3272" i="1"/>
  <c r="J3272" i="1"/>
  <c r="M3271" i="1"/>
  <c r="L3271" i="1"/>
  <c r="K3271" i="1"/>
  <c r="J3271" i="1"/>
  <c r="M3270" i="1"/>
  <c r="L3270" i="1"/>
  <c r="K3270" i="1"/>
  <c r="J3270" i="1"/>
  <c r="M3269" i="1"/>
  <c r="L3269" i="1"/>
  <c r="K3269" i="1"/>
  <c r="J3269" i="1"/>
  <c r="M3268" i="1"/>
  <c r="L3268" i="1"/>
  <c r="K3268" i="1"/>
  <c r="J3268" i="1"/>
  <c r="M3267" i="1"/>
  <c r="L3267" i="1"/>
  <c r="K3267" i="1"/>
  <c r="J3267" i="1"/>
  <c r="M3266" i="1"/>
  <c r="L3266" i="1"/>
  <c r="K3266" i="1"/>
  <c r="J3266" i="1"/>
  <c r="M3265" i="1"/>
  <c r="L3265" i="1"/>
  <c r="K3265" i="1"/>
  <c r="J3265" i="1"/>
  <c r="M3264" i="1"/>
  <c r="L3264" i="1"/>
  <c r="K3264" i="1"/>
  <c r="J3264" i="1"/>
  <c r="M3263" i="1"/>
  <c r="L3263" i="1"/>
  <c r="K3263" i="1"/>
  <c r="J3263" i="1"/>
  <c r="M3262" i="1"/>
  <c r="L3262" i="1"/>
  <c r="K3262" i="1"/>
  <c r="J3262" i="1"/>
  <c r="M3261" i="1"/>
  <c r="L3261" i="1"/>
  <c r="K3261" i="1"/>
  <c r="J3261" i="1"/>
  <c r="M3260" i="1"/>
  <c r="L3260" i="1"/>
  <c r="K3260" i="1"/>
  <c r="J3260" i="1"/>
  <c r="M3259" i="1"/>
  <c r="L3259" i="1"/>
  <c r="K3259" i="1"/>
  <c r="J3259" i="1"/>
  <c r="M3258" i="1"/>
  <c r="L3258" i="1"/>
  <c r="K3258" i="1"/>
  <c r="J3258" i="1"/>
  <c r="M3257" i="1"/>
  <c r="L3257" i="1"/>
  <c r="K3257" i="1"/>
  <c r="J3257" i="1"/>
  <c r="M3256" i="1"/>
  <c r="L3256" i="1"/>
  <c r="K3256" i="1"/>
  <c r="J3256" i="1"/>
  <c r="M3255" i="1"/>
  <c r="L3255" i="1"/>
  <c r="K3255" i="1"/>
  <c r="J3255" i="1"/>
  <c r="M3254" i="1"/>
  <c r="L3254" i="1"/>
  <c r="K3254" i="1"/>
  <c r="J3254" i="1"/>
  <c r="M3253" i="1"/>
  <c r="L3253" i="1"/>
  <c r="K3253" i="1"/>
  <c r="J3253" i="1"/>
  <c r="M3252" i="1"/>
  <c r="L3252" i="1"/>
  <c r="K3252" i="1"/>
  <c r="J3252" i="1"/>
  <c r="M3251" i="1"/>
  <c r="L3251" i="1"/>
  <c r="K3251" i="1"/>
  <c r="J3251" i="1"/>
  <c r="M3250" i="1"/>
  <c r="L3250" i="1"/>
  <c r="K3250" i="1"/>
  <c r="J3250" i="1"/>
  <c r="M3249" i="1"/>
  <c r="L3249" i="1"/>
  <c r="K3249" i="1"/>
  <c r="J3249" i="1"/>
  <c r="M3248" i="1"/>
  <c r="L3248" i="1"/>
  <c r="K3248" i="1"/>
  <c r="J3248" i="1"/>
  <c r="M3247" i="1"/>
  <c r="L3247" i="1"/>
  <c r="K3247" i="1"/>
  <c r="J3247" i="1"/>
  <c r="M3246" i="1"/>
  <c r="L3246" i="1"/>
  <c r="K3246" i="1"/>
  <c r="J3246" i="1"/>
  <c r="M3245" i="1"/>
  <c r="L3245" i="1"/>
  <c r="K3245" i="1"/>
  <c r="J3245" i="1"/>
  <c r="M3244" i="1"/>
  <c r="L3244" i="1"/>
  <c r="K3244" i="1"/>
  <c r="J3244" i="1"/>
  <c r="M3243" i="1"/>
  <c r="L3243" i="1"/>
  <c r="K3243" i="1"/>
  <c r="J3243" i="1"/>
  <c r="M3242" i="1"/>
  <c r="L3242" i="1"/>
  <c r="K3242" i="1"/>
  <c r="J3242" i="1"/>
  <c r="M3241" i="1"/>
  <c r="L3241" i="1"/>
  <c r="K3241" i="1"/>
  <c r="J3241" i="1"/>
  <c r="M3240" i="1"/>
  <c r="L3240" i="1"/>
  <c r="K3240" i="1"/>
  <c r="J3240" i="1"/>
  <c r="M3239" i="1"/>
  <c r="L3239" i="1"/>
  <c r="K3239" i="1"/>
  <c r="J3239" i="1"/>
  <c r="M3238" i="1"/>
  <c r="L3238" i="1"/>
  <c r="K3238" i="1"/>
  <c r="J3238" i="1"/>
  <c r="M3237" i="1"/>
  <c r="L3237" i="1"/>
  <c r="K3237" i="1"/>
  <c r="J3237" i="1"/>
  <c r="M3236" i="1"/>
  <c r="L3236" i="1"/>
  <c r="K3236" i="1"/>
  <c r="J3236" i="1"/>
  <c r="M3235" i="1"/>
  <c r="L3235" i="1"/>
  <c r="K3235" i="1"/>
  <c r="J3235" i="1"/>
  <c r="M3234" i="1"/>
  <c r="L3234" i="1"/>
  <c r="K3234" i="1"/>
  <c r="J3234" i="1"/>
  <c r="M3233" i="1"/>
  <c r="L3233" i="1"/>
  <c r="K3233" i="1"/>
  <c r="J3233" i="1"/>
  <c r="M3232" i="1"/>
  <c r="L3232" i="1"/>
  <c r="K3232" i="1"/>
  <c r="J3232" i="1"/>
  <c r="M3231" i="1"/>
  <c r="L3231" i="1"/>
  <c r="K3231" i="1"/>
  <c r="J3231" i="1"/>
  <c r="M3230" i="1"/>
  <c r="L3230" i="1"/>
  <c r="K3230" i="1"/>
  <c r="J3230" i="1"/>
  <c r="M3229" i="1"/>
  <c r="L3229" i="1"/>
  <c r="K3229" i="1"/>
  <c r="J3229" i="1"/>
  <c r="M3228" i="1"/>
  <c r="L3228" i="1"/>
  <c r="K3228" i="1"/>
  <c r="J3228" i="1"/>
  <c r="M3227" i="1"/>
  <c r="L3227" i="1"/>
  <c r="K3227" i="1"/>
  <c r="J3227" i="1"/>
  <c r="M3226" i="1"/>
  <c r="L3226" i="1"/>
  <c r="K3226" i="1"/>
  <c r="J3226" i="1"/>
  <c r="M3225" i="1"/>
  <c r="L3225" i="1"/>
  <c r="K3225" i="1"/>
  <c r="J3225" i="1"/>
  <c r="M3224" i="1"/>
  <c r="L3224" i="1"/>
  <c r="K3224" i="1"/>
  <c r="J3224" i="1"/>
  <c r="M3223" i="1"/>
  <c r="L3223" i="1"/>
  <c r="K3223" i="1"/>
  <c r="J3223" i="1"/>
  <c r="M3222" i="1"/>
  <c r="L3222" i="1"/>
  <c r="K3222" i="1"/>
  <c r="J3222" i="1"/>
  <c r="M3221" i="1"/>
  <c r="L3221" i="1"/>
  <c r="K3221" i="1"/>
  <c r="J3221" i="1"/>
  <c r="M3220" i="1"/>
  <c r="L3220" i="1"/>
  <c r="K3220" i="1"/>
  <c r="J3220" i="1"/>
  <c r="M3219" i="1"/>
  <c r="L3219" i="1"/>
  <c r="K3219" i="1"/>
  <c r="J3219" i="1"/>
  <c r="M3218" i="1"/>
  <c r="L3218" i="1"/>
  <c r="K3218" i="1"/>
  <c r="J3218" i="1"/>
  <c r="M3217" i="1"/>
  <c r="L3217" i="1"/>
  <c r="K3217" i="1"/>
  <c r="J3217" i="1"/>
  <c r="M3216" i="1"/>
  <c r="L3216" i="1"/>
  <c r="K3216" i="1"/>
  <c r="J3216" i="1"/>
  <c r="M3215" i="1"/>
  <c r="L3215" i="1"/>
  <c r="K3215" i="1"/>
  <c r="J3215" i="1"/>
  <c r="M3214" i="1"/>
  <c r="L3214" i="1"/>
  <c r="K3214" i="1"/>
  <c r="J3214" i="1"/>
  <c r="M3213" i="1"/>
  <c r="L3213" i="1"/>
  <c r="K3213" i="1"/>
  <c r="J3213" i="1"/>
  <c r="M3212" i="1"/>
  <c r="L3212" i="1"/>
  <c r="K3212" i="1"/>
  <c r="J3212" i="1"/>
  <c r="M3211" i="1"/>
  <c r="L3211" i="1"/>
  <c r="K3211" i="1"/>
  <c r="J3211" i="1"/>
  <c r="M3210" i="1"/>
  <c r="L3210" i="1"/>
  <c r="K3210" i="1"/>
  <c r="J3210" i="1"/>
  <c r="M3209" i="1"/>
  <c r="L3209" i="1"/>
  <c r="K3209" i="1"/>
  <c r="J3209" i="1"/>
  <c r="M3208" i="1"/>
  <c r="L3208" i="1"/>
  <c r="K3208" i="1"/>
  <c r="J3208" i="1"/>
  <c r="M3207" i="1"/>
  <c r="L3207" i="1"/>
  <c r="K3207" i="1"/>
  <c r="J3207" i="1"/>
  <c r="M3206" i="1"/>
  <c r="L3206" i="1"/>
  <c r="K3206" i="1"/>
  <c r="J3206" i="1"/>
  <c r="M3205" i="1"/>
  <c r="L3205" i="1"/>
  <c r="K3205" i="1"/>
  <c r="J3205" i="1"/>
  <c r="M3204" i="1"/>
  <c r="L3204" i="1"/>
  <c r="K3204" i="1"/>
  <c r="J3204" i="1"/>
  <c r="M3203" i="1"/>
  <c r="L3203" i="1"/>
  <c r="K3203" i="1"/>
  <c r="J3203" i="1"/>
  <c r="M3202" i="1"/>
  <c r="L3202" i="1"/>
  <c r="K3202" i="1"/>
  <c r="J3202" i="1"/>
  <c r="M3201" i="1"/>
  <c r="L3201" i="1"/>
  <c r="K3201" i="1"/>
  <c r="J3201" i="1"/>
  <c r="M3200" i="1"/>
  <c r="L3200" i="1"/>
  <c r="K3200" i="1"/>
  <c r="J3200" i="1"/>
  <c r="M3199" i="1"/>
  <c r="L3199" i="1"/>
  <c r="K3199" i="1"/>
  <c r="J3199" i="1"/>
  <c r="M3198" i="1"/>
  <c r="L3198" i="1"/>
  <c r="K3198" i="1"/>
  <c r="J3198" i="1"/>
  <c r="M3197" i="1"/>
  <c r="L3197" i="1"/>
  <c r="K3197" i="1"/>
  <c r="J3197" i="1"/>
  <c r="M3196" i="1"/>
  <c r="L3196" i="1"/>
  <c r="K3196" i="1"/>
  <c r="J3196" i="1"/>
  <c r="M3195" i="1"/>
  <c r="L3195" i="1"/>
  <c r="K3195" i="1"/>
  <c r="J3195" i="1"/>
  <c r="M3194" i="1"/>
  <c r="L3194" i="1"/>
  <c r="K3194" i="1"/>
  <c r="J3194" i="1"/>
  <c r="M3193" i="1"/>
  <c r="L3193" i="1"/>
  <c r="K3193" i="1"/>
  <c r="J3193" i="1"/>
  <c r="M3192" i="1"/>
  <c r="L3192" i="1"/>
  <c r="K3192" i="1"/>
  <c r="J3192" i="1"/>
  <c r="M3191" i="1"/>
  <c r="L3191" i="1"/>
  <c r="K3191" i="1"/>
  <c r="J3191" i="1"/>
  <c r="M3190" i="1"/>
  <c r="L3190" i="1"/>
  <c r="K3190" i="1"/>
  <c r="J3190" i="1"/>
  <c r="M3189" i="1"/>
  <c r="L3189" i="1"/>
  <c r="K3189" i="1"/>
  <c r="J3189" i="1"/>
  <c r="M3188" i="1"/>
  <c r="L3188" i="1"/>
  <c r="K3188" i="1"/>
  <c r="J3188" i="1"/>
  <c r="M3187" i="1"/>
  <c r="L3187" i="1"/>
  <c r="K3187" i="1"/>
  <c r="J3187" i="1"/>
  <c r="M3186" i="1"/>
  <c r="L3186" i="1"/>
  <c r="K3186" i="1"/>
  <c r="J3186" i="1"/>
  <c r="M3185" i="1"/>
  <c r="L3185" i="1"/>
  <c r="K3185" i="1"/>
  <c r="J3185" i="1"/>
  <c r="M3184" i="1"/>
  <c r="L3184" i="1"/>
  <c r="K3184" i="1"/>
  <c r="J3184" i="1"/>
  <c r="M3183" i="1"/>
  <c r="L3183" i="1"/>
  <c r="K3183" i="1"/>
  <c r="J3183" i="1"/>
  <c r="M3182" i="1"/>
  <c r="L3182" i="1"/>
  <c r="K3182" i="1"/>
  <c r="J3182" i="1"/>
  <c r="M3181" i="1"/>
  <c r="L3181" i="1"/>
  <c r="K3181" i="1"/>
  <c r="J3181" i="1"/>
  <c r="M3180" i="1"/>
  <c r="L3180" i="1"/>
  <c r="K3180" i="1"/>
  <c r="J3180" i="1"/>
  <c r="M3179" i="1"/>
  <c r="L3179" i="1"/>
  <c r="K3179" i="1"/>
  <c r="J3179" i="1"/>
  <c r="M3178" i="1"/>
  <c r="L3178" i="1"/>
  <c r="K3178" i="1"/>
  <c r="J3178" i="1"/>
  <c r="M3177" i="1"/>
  <c r="L3177" i="1"/>
  <c r="K3177" i="1"/>
  <c r="J3177" i="1"/>
  <c r="M3176" i="1"/>
  <c r="L3176" i="1"/>
  <c r="K3176" i="1"/>
  <c r="J3176" i="1"/>
  <c r="M3175" i="1"/>
  <c r="L3175" i="1"/>
  <c r="K3175" i="1"/>
  <c r="J3175" i="1"/>
  <c r="M3174" i="1"/>
  <c r="L3174" i="1"/>
  <c r="K3174" i="1"/>
  <c r="J3174" i="1"/>
  <c r="M3173" i="1"/>
  <c r="L3173" i="1"/>
  <c r="K3173" i="1"/>
  <c r="J3173" i="1"/>
  <c r="M3172" i="1"/>
  <c r="L3172" i="1"/>
  <c r="K3172" i="1"/>
  <c r="J3172" i="1"/>
  <c r="M3171" i="1"/>
  <c r="L3171" i="1"/>
  <c r="K3171" i="1"/>
  <c r="J3171" i="1"/>
  <c r="M3170" i="1"/>
  <c r="L3170" i="1"/>
  <c r="K3170" i="1"/>
  <c r="J3170" i="1"/>
  <c r="M3169" i="1"/>
  <c r="L3169" i="1"/>
  <c r="K3169" i="1"/>
  <c r="J3169" i="1"/>
  <c r="M3168" i="1"/>
  <c r="L3168" i="1"/>
  <c r="K3168" i="1"/>
  <c r="J3168" i="1"/>
  <c r="M3167" i="1"/>
  <c r="L3167" i="1"/>
  <c r="K3167" i="1"/>
  <c r="J3167" i="1"/>
  <c r="M3166" i="1"/>
  <c r="L3166" i="1"/>
  <c r="K3166" i="1"/>
  <c r="J3166" i="1"/>
  <c r="M3165" i="1"/>
  <c r="L3165" i="1"/>
  <c r="K3165" i="1"/>
  <c r="J3165" i="1"/>
  <c r="M3164" i="1"/>
  <c r="L3164" i="1"/>
  <c r="K3164" i="1"/>
  <c r="J3164" i="1"/>
  <c r="M3163" i="1"/>
  <c r="L3163" i="1"/>
  <c r="K3163" i="1"/>
  <c r="J3163" i="1"/>
  <c r="M3162" i="1"/>
  <c r="L3162" i="1"/>
  <c r="K3162" i="1"/>
  <c r="J3162" i="1"/>
  <c r="M3161" i="1"/>
  <c r="L3161" i="1"/>
  <c r="K3161" i="1"/>
  <c r="J3161" i="1"/>
  <c r="M3160" i="1"/>
  <c r="L3160" i="1"/>
  <c r="K3160" i="1"/>
  <c r="J3160" i="1"/>
  <c r="M3159" i="1"/>
  <c r="L3159" i="1"/>
  <c r="K3159" i="1"/>
  <c r="J3159" i="1"/>
  <c r="M3158" i="1"/>
  <c r="L3158" i="1"/>
  <c r="K3158" i="1"/>
  <c r="J3158" i="1"/>
  <c r="M3157" i="1"/>
  <c r="L3157" i="1"/>
  <c r="K3157" i="1"/>
  <c r="J3157" i="1"/>
  <c r="M3156" i="1"/>
  <c r="L3156" i="1"/>
  <c r="K3156" i="1"/>
  <c r="J3156" i="1"/>
  <c r="M3155" i="1"/>
  <c r="L3155" i="1"/>
  <c r="K3155" i="1"/>
  <c r="J3155" i="1"/>
  <c r="M3154" i="1"/>
  <c r="L3154" i="1"/>
  <c r="K3154" i="1"/>
  <c r="J3154" i="1"/>
  <c r="M3153" i="1"/>
  <c r="L3153" i="1"/>
  <c r="K3153" i="1"/>
  <c r="J3153" i="1"/>
  <c r="M3152" i="1"/>
  <c r="L3152" i="1"/>
  <c r="K3152" i="1"/>
  <c r="J3152" i="1"/>
  <c r="M3151" i="1"/>
  <c r="L3151" i="1"/>
  <c r="K3151" i="1"/>
  <c r="J3151" i="1"/>
  <c r="M3150" i="1"/>
  <c r="L3150" i="1"/>
  <c r="K3150" i="1"/>
  <c r="J3150" i="1"/>
  <c r="M3149" i="1"/>
  <c r="L3149" i="1"/>
  <c r="K3149" i="1"/>
  <c r="J3149" i="1"/>
  <c r="M3148" i="1"/>
  <c r="L3148" i="1"/>
  <c r="K3148" i="1"/>
  <c r="J3148" i="1"/>
  <c r="M3147" i="1"/>
  <c r="L3147" i="1"/>
  <c r="K3147" i="1"/>
  <c r="J3147" i="1"/>
  <c r="M3146" i="1"/>
  <c r="L3146" i="1"/>
  <c r="K3146" i="1"/>
  <c r="J3146" i="1"/>
  <c r="M3145" i="1"/>
  <c r="L3145" i="1"/>
  <c r="K3145" i="1"/>
  <c r="J3145" i="1"/>
  <c r="M3144" i="1"/>
  <c r="L3144" i="1"/>
  <c r="K3144" i="1"/>
  <c r="J3144" i="1"/>
  <c r="M3143" i="1"/>
  <c r="L3143" i="1"/>
  <c r="K3143" i="1"/>
  <c r="J3143" i="1"/>
  <c r="M3142" i="1"/>
  <c r="L3142" i="1"/>
  <c r="K3142" i="1"/>
  <c r="J3142" i="1"/>
  <c r="M3141" i="1"/>
  <c r="L3141" i="1"/>
  <c r="K3141" i="1"/>
  <c r="J3141" i="1"/>
  <c r="M3140" i="1"/>
  <c r="L3140" i="1"/>
  <c r="K3140" i="1"/>
  <c r="J3140" i="1"/>
  <c r="M3139" i="1"/>
  <c r="L3139" i="1"/>
  <c r="K3139" i="1"/>
  <c r="J3139" i="1"/>
  <c r="M3138" i="1"/>
  <c r="L3138" i="1"/>
  <c r="K3138" i="1"/>
  <c r="J3138" i="1"/>
  <c r="M3137" i="1"/>
  <c r="L3137" i="1"/>
  <c r="K3137" i="1"/>
  <c r="J3137" i="1"/>
  <c r="M3136" i="1"/>
  <c r="L3136" i="1"/>
  <c r="K3136" i="1"/>
  <c r="J3136" i="1"/>
  <c r="M3135" i="1"/>
  <c r="L3135" i="1"/>
  <c r="K3135" i="1"/>
  <c r="J3135" i="1"/>
  <c r="M3134" i="1"/>
  <c r="L3134" i="1"/>
  <c r="K3134" i="1"/>
  <c r="J3134" i="1"/>
  <c r="M3133" i="1"/>
  <c r="L3133" i="1"/>
  <c r="K3133" i="1"/>
  <c r="J3133" i="1"/>
  <c r="M3132" i="1"/>
  <c r="L3132" i="1"/>
  <c r="K3132" i="1"/>
  <c r="J3132" i="1"/>
  <c r="M3131" i="1"/>
  <c r="L3131" i="1"/>
  <c r="K3131" i="1"/>
  <c r="J3131" i="1"/>
  <c r="M3130" i="1"/>
  <c r="L3130" i="1"/>
  <c r="K3130" i="1"/>
  <c r="J3130" i="1"/>
  <c r="M3129" i="1"/>
  <c r="L3129" i="1"/>
  <c r="K3129" i="1"/>
  <c r="J3129" i="1"/>
  <c r="M3128" i="1"/>
  <c r="L3128" i="1"/>
  <c r="K3128" i="1"/>
  <c r="J3128" i="1"/>
  <c r="M3127" i="1"/>
  <c r="L3127" i="1"/>
  <c r="K3127" i="1"/>
  <c r="J3127" i="1"/>
  <c r="M3126" i="1"/>
  <c r="L3126" i="1"/>
  <c r="K3126" i="1"/>
  <c r="J3126" i="1"/>
  <c r="M3125" i="1"/>
  <c r="L3125" i="1"/>
  <c r="K3125" i="1"/>
  <c r="J3125" i="1"/>
  <c r="M3124" i="1"/>
  <c r="L3124" i="1"/>
  <c r="K3124" i="1"/>
  <c r="J3124" i="1"/>
  <c r="M3123" i="1"/>
  <c r="L3123" i="1"/>
  <c r="K3123" i="1"/>
  <c r="J3123" i="1"/>
  <c r="M3122" i="1"/>
  <c r="L3122" i="1"/>
  <c r="K3122" i="1"/>
  <c r="J3122" i="1"/>
  <c r="M3121" i="1"/>
  <c r="L3121" i="1"/>
  <c r="K3121" i="1"/>
  <c r="J3121" i="1"/>
  <c r="M3120" i="1"/>
  <c r="L3120" i="1"/>
  <c r="K3120" i="1"/>
  <c r="J3120" i="1"/>
  <c r="M3119" i="1"/>
  <c r="L3119" i="1"/>
  <c r="K3119" i="1"/>
  <c r="J3119" i="1"/>
  <c r="M3118" i="1"/>
  <c r="L3118" i="1"/>
  <c r="K3118" i="1"/>
  <c r="J3118" i="1"/>
  <c r="M3117" i="1"/>
  <c r="L3117" i="1"/>
  <c r="K3117" i="1"/>
  <c r="J3117" i="1"/>
  <c r="M3116" i="1"/>
  <c r="L3116" i="1"/>
  <c r="K3116" i="1"/>
  <c r="J3116" i="1"/>
  <c r="M3115" i="1"/>
  <c r="L3115" i="1"/>
  <c r="K3115" i="1"/>
  <c r="J3115" i="1"/>
  <c r="M3114" i="1"/>
  <c r="L3114" i="1"/>
  <c r="K3114" i="1"/>
  <c r="J3114" i="1"/>
  <c r="M3113" i="1"/>
  <c r="L3113" i="1"/>
  <c r="K3113" i="1"/>
  <c r="J3113" i="1"/>
  <c r="M3112" i="1"/>
  <c r="L3112" i="1"/>
  <c r="K3112" i="1"/>
  <c r="J3112" i="1"/>
  <c r="M3111" i="1"/>
  <c r="L3111" i="1"/>
  <c r="K3111" i="1"/>
  <c r="J3111" i="1"/>
  <c r="M3110" i="1"/>
  <c r="L3110" i="1"/>
  <c r="K3110" i="1"/>
  <c r="J3110" i="1"/>
  <c r="M3109" i="1"/>
  <c r="L3109" i="1"/>
  <c r="K3109" i="1"/>
  <c r="J3109" i="1"/>
  <c r="M3108" i="1"/>
  <c r="L3108" i="1"/>
  <c r="K3108" i="1"/>
  <c r="J3108" i="1"/>
  <c r="M3107" i="1"/>
  <c r="L3107" i="1"/>
  <c r="K3107" i="1"/>
  <c r="J3107" i="1"/>
  <c r="M3106" i="1"/>
  <c r="L3106" i="1"/>
  <c r="K3106" i="1"/>
  <c r="J3106" i="1"/>
  <c r="M3105" i="1"/>
  <c r="L3105" i="1"/>
  <c r="K3105" i="1"/>
  <c r="J3105" i="1"/>
  <c r="M3104" i="1"/>
  <c r="L3104" i="1"/>
  <c r="K3104" i="1"/>
  <c r="J3104" i="1"/>
  <c r="M3103" i="1"/>
  <c r="L3103" i="1"/>
  <c r="K3103" i="1"/>
  <c r="J3103" i="1"/>
  <c r="M3102" i="1"/>
  <c r="L3102" i="1"/>
  <c r="K3102" i="1"/>
  <c r="J3102" i="1"/>
  <c r="M3101" i="1"/>
  <c r="L3101" i="1"/>
  <c r="K3101" i="1"/>
  <c r="J3101" i="1"/>
  <c r="M3100" i="1"/>
  <c r="L3100" i="1"/>
  <c r="K3100" i="1"/>
  <c r="J3100" i="1"/>
  <c r="M3099" i="1"/>
  <c r="L3099" i="1"/>
  <c r="K3099" i="1"/>
  <c r="J3099" i="1"/>
  <c r="M3098" i="1"/>
  <c r="L3098" i="1"/>
  <c r="K3098" i="1"/>
  <c r="J3098" i="1"/>
  <c r="M3097" i="1"/>
  <c r="L3097" i="1"/>
  <c r="K3097" i="1"/>
  <c r="J3097" i="1"/>
  <c r="M3096" i="1"/>
  <c r="L3096" i="1"/>
  <c r="K3096" i="1"/>
  <c r="J3096" i="1"/>
  <c r="M3095" i="1"/>
  <c r="L3095" i="1"/>
  <c r="K3095" i="1"/>
  <c r="J3095" i="1"/>
  <c r="M3094" i="1"/>
  <c r="L3094" i="1"/>
  <c r="K3094" i="1"/>
  <c r="J3094" i="1"/>
  <c r="M3093" i="1"/>
  <c r="L3093" i="1"/>
  <c r="K3093" i="1"/>
  <c r="J3093" i="1"/>
  <c r="M3092" i="1"/>
  <c r="L3092" i="1"/>
  <c r="K3092" i="1"/>
  <c r="J3092" i="1"/>
  <c r="M3091" i="1"/>
  <c r="L3091" i="1"/>
  <c r="K3091" i="1"/>
  <c r="J3091" i="1"/>
  <c r="M3090" i="1"/>
  <c r="L3090" i="1"/>
  <c r="K3090" i="1"/>
  <c r="J3090" i="1"/>
  <c r="M3089" i="1"/>
  <c r="L3089" i="1"/>
  <c r="K3089" i="1"/>
  <c r="J3089" i="1"/>
  <c r="M3088" i="1"/>
  <c r="L3088" i="1"/>
  <c r="K3088" i="1"/>
  <c r="J3088" i="1"/>
  <c r="M3087" i="1"/>
  <c r="L3087" i="1"/>
  <c r="K3087" i="1"/>
  <c r="J3087" i="1"/>
  <c r="M3086" i="1"/>
  <c r="L3086" i="1"/>
  <c r="K3086" i="1"/>
  <c r="J3086" i="1"/>
  <c r="M3085" i="1"/>
  <c r="L3085" i="1"/>
  <c r="K3085" i="1"/>
  <c r="J3085" i="1"/>
  <c r="M3084" i="1"/>
  <c r="L3084" i="1"/>
  <c r="K3084" i="1"/>
  <c r="J3084" i="1"/>
  <c r="M3083" i="1"/>
  <c r="L3083" i="1"/>
  <c r="K3083" i="1"/>
  <c r="J3083" i="1"/>
  <c r="M3082" i="1"/>
  <c r="L3082" i="1"/>
  <c r="K3082" i="1"/>
  <c r="J3082" i="1"/>
  <c r="M3081" i="1"/>
  <c r="L3081" i="1"/>
  <c r="K3081" i="1"/>
  <c r="J3081" i="1"/>
  <c r="M3080" i="1"/>
  <c r="L3080" i="1"/>
  <c r="K3080" i="1"/>
  <c r="J3080" i="1"/>
  <c r="M3079" i="1"/>
  <c r="L3079" i="1"/>
  <c r="K3079" i="1"/>
  <c r="J3079" i="1"/>
  <c r="M3078" i="1"/>
  <c r="L3078" i="1"/>
  <c r="K3078" i="1"/>
  <c r="J3078" i="1"/>
  <c r="M3077" i="1"/>
  <c r="L3077" i="1"/>
  <c r="K3077" i="1"/>
  <c r="J3077" i="1"/>
  <c r="M3076" i="1"/>
  <c r="L3076" i="1"/>
  <c r="K3076" i="1"/>
  <c r="J3076" i="1"/>
  <c r="M3075" i="1"/>
  <c r="L3075" i="1"/>
  <c r="K3075" i="1"/>
  <c r="J3075" i="1"/>
  <c r="M3074" i="1"/>
  <c r="L3074" i="1"/>
  <c r="K3074" i="1"/>
  <c r="J3074" i="1"/>
  <c r="M3073" i="1"/>
  <c r="L3073" i="1"/>
  <c r="K3073" i="1"/>
  <c r="J3073" i="1"/>
  <c r="M3072" i="1"/>
  <c r="L3072" i="1"/>
  <c r="K3072" i="1"/>
  <c r="J3072" i="1"/>
  <c r="M3071" i="1"/>
  <c r="L3071" i="1"/>
  <c r="K3071" i="1"/>
  <c r="J3071" i="1"/>
  <c r="M3070" i="1"/>
  <c r="L3070" i="1"/>
  <c r="K3070" i="1"/>
  <c r="J3070" i="1"/>
  <c r="M3069" i="1"/>
  <c r="L3069" i="1"/>
  <c r="K3069" i="1"/>
  <c r="J3069" i="1"/>
  <c r="M3068" i="1"/>
  <c r="L3068" i="1"/>
  <c r="K3068" i="1"/>
  <c r="J3068" i="1"/>
  <c r="M3067" i="1"/>
  <c r="L3067" i="1"/>
  <c r="K3067" i="1"/>
  <c r="J3067" i="1"/>
  <c r="M3066" i="1"/>
  <c r="L3066" i="1"/>
  <c r="K3066" i="1"/>
  <c r="J3066" i="1"/>
  <c r="M3065" i="1"/>
  <c r="L3065" i="1"/>
  <c r="K3065" i="1"/>
  <c r="J3065" i="1"/>
  <c r="M3064" i="1"/>
  <c r="L3064" i="1"/>
  <c r="K3064" i="1"/>
  <c r="J3064" i="1"/>
  <c r="M3063" i="1"/>
  <c r="L3063" i="1"/>
  <c r="K3063" i="1"/>
  <c r="J3063" i="1"/>
  <c r="M3062" i="1"/>
  <c r="L3062" i="1"/>
  <c r="K3062" i="1"/>
  <c r="J3062" i="1"/>
  <c r="M3061" i="1"/>
  <c r="L3061" i="1"/>
  <c r="K3061" i="1"/>
  <c r="J3061" i="1"/>
  <c r="M3060" i="1"/>
  <c r="L3060" i="1"/>
  <c r="K3060" i="1"/>
  <c r="J3060" i="1"/>
  <c r="M3059" i="1"/>
  <c r="L3059" i="1"/>
  <c r="K3059" i="1"/>
  <c r="J3059" i="1"/>
  <c r="M3058" i="1"/>
  <c r="L3058" i="1"/>
  <c r="K3058" i="1"/>
  <c r="J3058" i="1"/>
  <c r="M3057" i="1"/>
  <c r="L3057" i="1"/>
  <c r="K3057" i="1"/>
  <c r="J3057" i="1"/>
  <c r="M3056" i="1"/>
  <c r="L3056" i="1"/>
  <c r="K3056" i="1"/>
  <c r="J3056" i="1"/>
  <c r="M3055" i="1"/>
  <c r="L3055" i="1"/>
  <c r="K3055" i="1"/>
  <c r="J3055" i="1"/>
  <c r="M3054" i="1"/>
  <c r="L3054" i="1"/>
  <c r="K3054" i="1"/>
  <c r="J3054" i="1"/>
  <c r="M3053" i="1"/>
  <c r="L3053" i="1"/>
  <c r="K3053" i="1"/>
  <c r="J3053" i="1"/>
  <c r="M3052" i="1"/>
  <c r="L3052" i="1"/>
  <c r="K3052" i="1"/>
  <c r="J3052" i="1"/>
  <c r="M3051" i="1"/>
  <c r="L3051" i="1"/>
  <c r="K3051" i="1"/>
  <c r="J3051" i="1"/>
  <c r="M3050" i="1"/>
  <c r="L3050" i="1"/>
  <c r="K3050" i="1"/>
  <c r="J3050" i="1"/>
  <c r="M3049" i="1"/>
  <c r="L3049" i="1"/>
  <c r="K3049" i="1"/>
  <c r="J3049" i="1"/>
  <c r="M3048" i="1"/>
  <c r="L3048" i="1"/>
  <c r="K3048" i="1"/>
  <c r="J3048" i="1"/>
  <c r="M3047" i="1"/>
  <c r="L3047" i="1"/>
  <c r="K3047" i="1"/>
  <c r="J3047" i="1"/>
  <c r="M3046" i="1"/>
  <c r="L3046" i="1"/>
  <c r="K3046" i="1"/>
  <c r="J3046" i="1"/>
  <c r="M3045" i="1"/>
  <c r="L3045" i="1"/>
  <c r="K3045" i="1"/>
  <c r="J3045" i="1"/>
  <c r="M3044" i="1"/>
  <c r="L3044" i="1"/>
  <c r="K3044" i="1"/>
  <c r="J3044" i="1"/>
  <c r="M3043" i="1"/>
  <c r="L3043" i="1"/>
  <c r="K3043" i="1"/>
  <c r="J3043" i="1"/>
  <c r="M3042" i="1"/>
  <c r="L3042" i="1"/>
  <c r="K3042" i="1"/>
  <c r="J3042" i="1"/>
  <c r="M3041" i="1"/>
  <c r="L3041" i="1"/>
  <c r="K3041" i="1"/>
  <c r="J3041" i="1"/>
  <c r="M3040" i="1"/>
  <c r="L3040" i="1"/>
  <c r="K3040" i="1"/>
  <c r="J3040" i="1"/>
  <c r="M3039" i="1"/>
  <c r="L3039" i="1"/>
  <c r="K3039" i="1"/>
  <c r="J3039" i="1"/>
  <c r="M3038" i="1"/>
  <c r="L3038" i="1"/>
  <c r="K3038" i="1"/>
  <c r="J3038" i="1"/>
  <c r="M3037" i="1"/>
  <c r="L3037" i="1"/>
  <c r="K3037" i="1"/>
  <c r="J3037" i="1"/>
  <c r="M3036" i="1"/>
  <c r="L3036" i="1"/>
  <c r="K3036" i="1"/>
  <c r="J3036" i="1"/>
  <c r="M3035" i="1"/>
  <c r="L3035" i="1"/>
  <c r="K3035" i="1"/>
  <c r="J3035" i="1"/>
  <c r="M3034" i="1"/>
  <c r="L3034" i="1"/>
  <c r="K3034" i="1"/>
  <c r="J3034" i="1"/>
  <c r="M3033" i="1"/>
  <c r="L3033" i="1"/>
  <c r="K3033" i="1"/>
  <c r="J3033" i="1"/>
  <c r="M3032" i="1"/>
  <c r="L3032" i="1"/>
  <c r="K3032" i="1"/>
  <c r="J3032" i="1"/>
  <c r="M3031" i="1"/>
  <c r="L3031" i="1"/>
  <c r="K3031" i="1"/>
  <c r="J3031" i="1"/>
  <c r="M3030" i="1"/>
  <c r="L3030" i="1"/>
  <c r="K3030" i="1"/>
  <c r="J3030" i="1"/>
  <c r="M3029" i="1"/>
  <c r="L3029" i="1"/>
  <c r="K3029" i="1"/>
  <c r="J3029" i="1"/>
  <c r="M3028" i="1"/>
  <c r="L3028" i="1"/>
  <c r="K3028" i="1"/>
  <c r="J3028" i="1"/>
  <c r="M3027" i="1"/>
  <c r="L3027" i="1"/>
  <c r="K3027" i="1"/>
  <c r="J3027" i="1"/>
  <c r="M3026" i="1"/>
  <c r="L3026" i="1"/>
  <c r="K3026" i="1"/>
  <c r="J3026" i="1"/>
  <c r="M3025" i="1"/>
  <c r="L3025" i="1"/>
  <c r="K3025" i="1"/>
  <c r="J3025" i="1"/>
  <c r="M3024" i="1"/>
  <c r="L3024" i="1"/>
  <c r="K3024" i="1"/>
  <c r="J3024" i="1"/>
  <c r="M3023" i="1"/>
  <c r="L3023" i="1"/>
  <c r="K3023" i="1"/>
  <c r="J3023" i="1"/>
  <c r="M3022" i="1"/>
  <c r="L3022" i="1"/>
  <c r="K3022" i="1"/>
  <c r="J3022" i="1"/>
  <c r="M3021" i="1"/>
  <c r="L3021" i="1"/>
  <c r="K3021" i="1"/>
  <c r="J3021" i="1"/>
  <c r="M3020" i="1"/>
  <c r="L3020" i="1"/>
  <c r="K3020" i="1"/>
  <c r="J3020" i="1"/>
  <c r="M3019" i="1"/>
  <c r="L3019" i="1"/>
  <c r="K3019" i="1"/>
  <c r="J3019" i="1"/>
  <c r="M3018" i="1"/>
  <c r="L3018" i="1"/>
  <c r="K3018" i="1"/>
  <c r="J3018" i="1"/>
  <c r="M3017" i="1"/>
  <c r="L3017" i="1"/>
  <c r="K3017" i="1"/>
  <c r="J3017" i="1"/>
  <c r="M3016" i="1"/>
  <c r="L3016" i="1"/>
  <c r="K3016" i="1"/>
  <c r="J3016" i="1"/>
  <c r="M3015" i="1"/>
  <c r="L3015" i="1"/>
  <c r="K3015" i="1"/>
  <c r="J3015" i="1"/>
  <c r="M3014" i="1"/>
  <c r="L3014" i="1"/>
  <c r="K3014" i="1"/>
  <c r="J3014" i="1"/>
  <c r="M3013" i="1"/>
  <c r="L3013" i="1"/>
  <c r="K3013" i="1"/>
  <c r="J3013" i="1"/>
  <c r="M3012" i="1"/>
  <c r="L3012" i="1"/>
  <c r="K3012" i="1"/>
  <c r="J3012" i="1"/>
  <c r="M3011" i="1"/>
  <c r="L3011" i="1"/>
  <c r="K3011" i="1"/>
  <c r="J3011" i="1"/>
  <c r="M3010" i="1"/>
  <c r="L3010" i="1"/>
  <c r="K3010" i="1"/>
  <c r="J3010" i="1"/>
  <c r="M3009" i="1"/>
  <c r="L3009" i="1"/>
  <c r="K3009" i="1"/>
  <c r="J3009" i="1"/>
  <c r="M3008" i="1"/>
  <c r="L3008" i="1"/>
  <c r="K3008" i="1"/>
  <c r="J3008" i="1"/>
  <c r="M3007" i="1"/>
  <c r="L3007" i="1"/>
  <c r="K3007" i="1"/>
  <c r="J3007" i="1"/>
  <c r="M3006" i="1"/>
  <c r="L3006" i="1"/>
  <c r="K3006" i="1"/>
  <c r="J3006" i="1"/>
  <c r="M3005" i="1"/>
  <c r="L3005" i="1"/>
  <c r="K3005" i="1"/>
  <c r="J3005" i="1"/>
  <c r="M3004" i="1"/>
  <c r="L3004" i="1"/>
  <c r="K3004" i="1"/>
  <c r="J3004" i="1"/>
  <c r="M3003" i="1"/>
  <c r="L3003" i="1"/>
  <c r="K3003" i="1"/>
  <c r="J3003" i="1"/>
  <c r="M3002" i="1"/>
  <c r="L3002" i="1"/>
  <c r="K3002" i="1"/>
  <c r="J3002" i="1"/>
  <c r="M3001" i="1"/>
  <c r="L3001" i="1"/>
  <c r="K3001" i="1"/>
  <c r="J3001" i="1"/>
  <c r="M3000" i="1"/>
  <c r="L3000" i="1"/>
  <c r="K3000" i="1"/>
  <c r="J3000" i="1"/>
  <c r="M2999" i="1"/>
  <c r="L2999" i="1"/>
  <c r="K2999" i="1"/>
  <c r="J2999" i="1"/>
  <c r="M2998" i="1"/>
  <c r="L2998" i="1"/>
  <c r="K2998" i="1"/>
  <c r="J2998" i="1"/>
  <c r="M2997" i="1"/>
  <c r="L2997" i="1"/>
  <c r="K2997" i="1"/>
  <c r="J2997" i="1"/>
  <c r="M2996" i="1"/>
  <c r="L2996" i="1"/>
  <c r="K2996" i="1"/>
  <c r="J2996" i="1"/>
  <c r="M2995" i="1"/>
  <c r="L2995" i="1"/>
  <c r="K2995" i="1"/>
  <c r="J2995" i="1"/>
  <c r="M2994" i="1"/>
  <c r="L2994" i="1"/>
  <c r="K2994" i="1"/>
  <c r="J2994" i="1"/>
  <c r="M2993" i="1"/>
  <c r="L2993" i="1"/>
  <c r="K2993" i="1"/>
  <c r="J2993" i="1"/>
  <c r="M2992" i="1"/>
  <c r="L2992" i="1"/>
  <c r="K2992" i="1"/>
  <c r="J2992" i="1"/>
  <c r="M2991" i="1"/>
  <c r="L2991" i="1"/>
  <c r="K2991" i="1"/>
  <c r="J2991" i="1"/>
  <c r="M2990" i="1"/>
  <c r="L2990" i="1"/>
  <c r="K2990" i="1"/>
  <c r="J2990" i="1"/>
  <c r="M2989" i="1"/>
  <c r="L2989" i="1"/>
  <c r="K2989" i="1"/>
  <c r="J2989" i="1"/>
  <c r="M2988" i="1"/>
  <c r="L2988" i="1"/>
  <c r="K2988" i="1"/>
  <c r="J2988" i="1"/>
  <c r="M2987" i="1"/>
  <c r="L2987" i="1"/>
  <c r="K2987" i="1"/>
  <c r="J2987" i="1"/>
  <c r="M2986" i="1"/>
  <c r="L2986" i="1"/>
  <c r="K2986" i="1"/>
  <c r="J2986" i="1"/>
  <c r="M2985" i="1"/>
  <c r="L2985" i="1"/>
  <c r="K2985" i="1"/>
  <c r="J2985" i="1"/>
  <c r="M2984" i="1"/>
  <c r="L2984" i="1"/>
  <c r="K2984" i="1"/>
  <c r="J2984" i="1"/>
  <c r="M2983" i="1"/>
  <c r="L2983" i="1"/>
  <c r="K2983" i="1"/>
  <c r="J2983" i="1"/>
  <c r="M2982" i="1"/>
  <c r="L2982" i="1"/>
  <c r="K2982" i="1"/>
  <c r="J2982" i="1"/>
  <c r="M2981" i="1"/>
  <c r="L2981" i="1"/>
  <c r="K2981" i="1"/>
  <c r="J2981" i="1"/>
  <c r="M2980" i="1"/>
  <c r="L2980" i="1"/>
  <c r="K2980" i="1"/>
  <c r="J2980" i="1"/>
  <c r="M2979" i="1"/>
  <c r="L2979" i="1"/>
  <c r="K2979" i="1"/>
  <c r="J2979" i="1"/>
  <c r="M2978" i="1"/>
  <c r="L2978" i="1"/>
  <c r="K2978" i="1"/>
  <c r="J2978" i="1"/>
  <c r="M2977" i="1"/>
  <c r="L2977" i="1"/>
  <c r="K2977" i="1"/>
  <c r="J2977" i="1"/>
  <c r="M2976" i="1"/>
  <c r="L2976" i="1"/>
  <c r="K2976" i="1"/>
  <c r="J2976" i="1"/>
  <c r="M2975" i="1"/>
  <c r="L2975" i="1"/>
  <c r="K2975" i="1"/>
  <c r="J2975" i="1"/>
  <c r="M2974" i="1"/>
  <c r="L2974" i="1"/>
  <c r="K2974" i="1"/>
  <c r="J2974" i="1"/>
  <c r="M2973" i="1"/>
  <c r="L2973" i="1"/>
  <c r="K2973" i="1"/>
  <c r="J2973" i="1"/>
  <c r="M2972" i="1"/>
  <c r="L2972" i="1"/>
  <c r="K2972" i="1"/>
  <c r="J2972" i="1"/>
  <c r="M2971" i="1"/>
  <c r="L2971" i="1"/>
  <c r="K2971" i="1"/>
  <c r="J2971" i="1"/>
  <c r="M2970" i="1"/>
  <c r="L2970" i="1"/>
  <c r="K2970" i="1"/>
  <c r="J2970" i="1"/>
  <c r="M2969" i="1"/>
  <c r="L2969" i="1"/>
  <c r="K2969" i="1"/>
  <c r="J2969" i="1"/>
  <c r="M2968" i="1"/>
  <c r="L2968" i="1"/>
  <c r="K2968" i="1"/>
  <c r="J2968" i="1"/>
  <c r="M2967" i="1"/>
  <c r="L2967" i="1"/>
  <c r="K2967" i="1"/>
  <c r="J2967" i="1"/>
  <c r="M2966" i="1"/>
  <c r="L2966" i="1"/>
  <c r="K2966" i="1"/>
  <c r="J2966" i="1"/>
  <c r="M2965" i="1"/>
  <c r="L2965" i="1"/>
  <c r="K2965" i="1"/>
  <c r="J2965" i="1"/>
  <c r="M2964" i="1"/>
  <c r="L2964" i="1"/>
  <c r="K2964" i="1"/>
  <c r="J2964" i="1"/>
  <c r="M2963" i="1"/>
  <c r="L2963" i="1"/>
  <c r="K2963" i="1"/>
  <c r="J2963" i="1"/>
  <c r="M2962" i="1"/>
  <c r="L2962" i="1"/>
  <c r="K2962" i="1"/>
  <c r="J2962" i="1"/>
  <c r="M2961" i="1"/>
  <c r="L2961" i="1"/>
  <c r="K2961" i="1"/>
  <c r="J2961" i="1"/>
  <c r="M2960" i="1"/>
  <c r="L2960" i="1"/>
  <c r="K2960" i="1"/>
  <c r="J2960" i="1"/>
  <c r="M2959" i="1"/>
  <c r="L2959" i="1"/>
  <c r="K2959" i="1"/>
  <c r="J2959" i="1"/>
  <c r="M2958" i="1"/>
  <c r="L2958" i="1"/>
  <c r="K2958" i="1"/>
  <c r="J2958" i="1"/>
  <c r="M2957" i="1"/>
  <c r="L2957" i="1"/>
  <c r="K2957" i="1"/>
  <c r="J2957" i="1"/>
  <c r="M2956" i="1"/>
  <c r="L2956" i="1"/>
  <c r="K2956" i="1"/>
  <c r="J2956" i="1"/>
  <c r="M2955" i="1"/>
  <c r="L2955" i="1"/>
  <c r="K2955" i="1"/>
  <c r="J2955" i="1"/>
  <c r="M2954" i="1"/>
  <c r="L2954" i="1"/>
  <c r="K2954" i="1"/>
  <c r="J2954" i="1"/>
  <c r="M2953" i="1"/>
  <c r="L2953" i="1"/>
  <c r="K2953" i="1"/>
  <c r="J2953" i="1"/>
  <c r="M2952" i="1"/>
  <c r="L2952" i="1"/>
  <c r="K2952" i="1"/>
  <c r="J2952" i="1"/>
  <c r="M2951" i="1"/>
  <c r="L2951" i="1"/>
  <c r="K2951" i="1"/>
  <c r="J2951" i="1"/>
  <c r="M2950" i="1"/>
  <c r="L2950" i="1"/>
  <c r="K2950" i="1"/>
  <c r="J2950" i="1"/>
  <c r="M2949" i="1"/>
  <c r="L2949" i="1"/>
  <c r="K2949" i="1"/>
  <c r="J2949" i="1"/>
  <c r="M2948" i="1"/>
  <c r="L2948" i="1"/>
  <c r="K2948" i="1"/>
  <c r="J2948" i="1"/>
  <c r="M2947" i="1"/>
  <c r="L2947" i="1"/>
  <c r="K2947" i="1"/>
  <c r="J2947" i="1"/>
  <c r="M2946" i="1"/>
  <c r="L2946" i="1"/>
  <c r="K2946" i="1"/>
  <c r="J2946" i="1"/>
  <c r="M2945" i="1"/>
  <c r="L2945" i="1"/>
  <c r="K2945" i="1"/>
  <c r="J2945" i="1"/>
  <c r="M2944" i="1"/>
  <c r="L2944" i="1"/>
  <c r="K2944" i="1"/>
  <c r="J2944" i="1"/>
  <c r="M2943" i="1"/>
  <c r="L2943" i="1"/>
  <c r="K2943" i="1"/>
  <c r="J2943" i="1"/>
  <c r="M2942" i="1"/>
  <c r="L2942" i="1"/>
  <c r="K2942" i="1"/>
  <c r="J2942" i="1"/>
  <c r="M2941" i="1"/>
  <c r="L2941" i="1"/>
  <c r="K2941" i="1"/>
  <c r="J2941" i="1"/>
  <c r="M2940" i="1"/>
  <c r="L2940" i="1"/>
  <c r="K2940" i="1"/>
  <c r="J2940" i="1"/>
  <c r="M2939" i="1"/>
  <c r="L2939" i="1"/>
  <c r="K2939" i="1"/>
  <c r="J2939" i="1"/>
  <c r="M2938" i="1"/>
  <c r="L2938" i="1"/>
  <c r="K2938" i="1"/>
  <c r="J2938" i="1"/>
  <c r="M2937" i="1"/>
  <c r="L2937" i="1"/>
  <c r="K2937" i="1"/>
  <c r="J2937" i="1"/>
  <c r="M2936" i="1"/>
  <c r="L2936" i="1"/>
  <c r="K2936" i="1"/>
  <c r="J2936" i="1"/>
  <c r="M2935" i="1"/>
  <c r="L2935" i="1"/>
  <c r="K2935" i="1"/>
  <c r="J2935" i="1"/>
  <c r="M2934" i="1"/>
  <c r="L2934" i="1"/>
  <c r="K2934" i="1"/>
  <c r="J2934" i="1"/>
  <c r="M2933" i="1"/>
  <c r="L2933" i="1"/>
  <c r="K2933" i="1"/>
  <c r="J2933" i="1"/>
  <c r="M2932" i="1"/>
  <c r="L2932" i="1"/>
  <c r="K2932" i="1"/>
  <c r="J2932" i="1"/>
  <c r="M2931" i="1"/>
  <c r="L2931" i="1"/>
  <c r="K2931" i="1"/>
  <c r="J2931" i="1"/>
  <c r="M2930" i="1"/>
  <c r="L2930" i="1"/>
  <c r="K2930" i="1"/>
  <c r="J2930" i="1"/>
  <c r="M2929" i="1"/>
  <c r="L2929" i="1"/>
  <c r="K2929" i="1"/>
  <c r="J2929" i="1"/>
  <c r="M2928" i="1"/>
  <c r="L2928" i="1"/>
  <c r="K2928" i="1"/>
  <c r="J2928" i="1"/>
  <c r="M2927" i="1"/>
  <c r="L2927" i="1"/>
  <c r="K2927" i="1"/>
  <c r="J2927" i="1"/>
  <c r="M2926" i="1"/>
  <c r="L2926" i="1"/>
  <c r="K2926" i="1"/>
  <c r="J2926" i="1"/>
  <c r="M2925" i="1"/>
  <c r="L2925" i="1"/>
  <c r="K2925" i="1"/>
  <c r="J2925" i="1"/>
  <c r="M2924" i="1"/>
  <c r="L2924" i="1"/>
  <c r="K2924" i="1"/>
  <c r="J2924" i="1"/>
  <c r="M2923" i="1"/>
  <c r="L2923" i="1"/>
  <c r="K2923" i="1"/>
  <c r="J2923" i="1"/>
  <c r="M2922" i="1"/>
  <c r="L2922" i="1"/>
  <c r="K2922" i="1"/>
  <c r="J2922" i="1"/>
  <c r="M2921" i="1"/>
  <c r="L2921" i="1"/>
  <c r="K2921" i="1"/>
  <c r="J2921" i="1"/>
  <c r="M2920" i="1"/>
  <c r="L2920" i="1"/>
  <c r="K2920" i="1"/>
  <c r="J2920" i="1"/>
  <c r="M2919" i="1"/>
  <c r="L2919" i="1"/>
  <c r="K2919" i="1"/>
  <c r="J2919" i="1"/>
  <c r="M2918" i="1"/>
  <c r="L2918" i="1"/>
  <c r="K2918" i="1"/>
  <c r="J2918" i="1"/>
  <c r="M2917" i="1"/>
  <c r="L2917" i="1"/>
  <c r="K2917" i="1"/>
  <c r="J2917" i="1"/>
  <c r="M2916" i="1"/>
  <c r="L2916" i="1"/>
  <c r="K2916" i="1"/>
  <c r="J2916" i="1"/>
  <c r="M2915" i="1"/>
  <c r="L2915" i="1"/>
  <c r="K2915" i="1"/>
  <c r="J2915" i="1"/>
  <c r="M2914" i="1"/>
  <c r="L2914" i="1"/>
  <c r="K2914" i="1"/>
  <c r="J2914" i="1"/>
  <c r="M2913" i="1"/>
  <c r="L2913" i="1"/>
  <c r="K2913" i="1"/>
  <c r="J2913" i="1"/>
  <c r="M2912" i="1"/>
  <c r="L2912" i="1"/>
  <c r="K2912" i="1"/>
  <c r="J2912" i="1"/>
  <c r="M2911" i="1"/>
  <c r="L2911" i="1"/>
  <c r="K2911" i="1"/>
  <c r="J2911" i="1"/>
  <c r="M2910" i="1"/>
  <c r="L2910" i="1"/>
  <c r="K2910" i="1"/>
  <c r="J2910" i="1"/>
  <c r="M2909" i="1"/>
  <c r="L2909" i="1"/>
  <c r="K2909" i="1"/>
  <c r="J2909" i="1"/>
  <c r="M2908" i="1"/>
  <c r="L2908" i="1"/>
  <c r="K2908" i="1"/>
  <c r="J2908" i="1"/>
  <c r="M2907" i="1"/>
  <c r="L2907" i="1"/>
  <c r="K2907" i="1"/>
  <c r="J2907" i="1"/>
  <c r="M2906" i="1"/>
  <c r="L2906" i="1"/>
  <c r="K2906" i="1"/>
  <c r="J2906" i="1"/>
  <c r="M2905" i="1"/>
  <c r="L2905" i="1"/>
  <c r="K2905" i="1"/>
  <c r="J2905" i="1"/>
  <c r="M2904" i="1"/>
  <c r="L2904" i="1"/>
  <c r="K2904" i="1"/>
  <c r="J2904" i="1"/>
  <c r="M2903" i="1"/>
  <c r="L2903" i="1"/>
  <c r="K2903" i="1"/>
  <c r="J2903" i="1"/>
  <c r="M2902" i="1"/>
  <c r="L2902" i="1"/>
  <c r="K2902" i="1"/>
  <c r="J2902" i="1"/>
  <c r="M2901" i="1"/>
  <c r="L2901" i="1"/>
  <c r="K2901" i="1"/>
  <c r="J2901" i="1"/>
  <c r="M2900" i="1"/>
  <c r="L2900" i="1"/>
  <c r="K2900" i="1"/>
  <c r="J2900" i="1"/>
  <c r="M2899" i="1"/>
  <c r="L2899" i="1"/>
  <c r="K2899" i="1"/>
  <c r="J2899" i="1"/>
  <c r="M2898" i="1"/>
  <c r="L2898" i="1"/>
  <c r="K2898" i="1"/>
  <c r="J2898" i="1"/>
  <c r="M2897" i="1"/>
  <c r="L2897" i="1"/>
  <c r="K2897" i="1"/>
  <c r="J2897" i="1"/>
  <c r="M2896" i="1"/>
  <c r="L2896" i="1"/>
  <c r="K2896" i="1"/>
  <c r="J2896" i="1"/>
  <c r="M2895" i="1"/>
  <c r="L2895" i="1"/>
  <c r="K2895" i="1"/>
  <c r="J2895" i="1"/>
  <c r="M2894" i="1"/>
  <c r="L2894" i="1"/>
  <c r="K2894" i="1"/>
  <c r="J2894" i="1"/>
  <c r="M2893" i="1"/>
  <c r="L2893" i="1"/>
  <c r="K2893" i="1"/>
  <c r="J2893" i="1"/>
  <c r="M2892" i="1"/>
  <c r="L2892" i="1"/>
  <c r="K2892" i="1"/>
  <c r="J2892" i="1"/>
  <c r="M2891" i="1"/>
  <c r="L2891" i="1"/>
  <c r="K2891" i="1"/>
  <c r="J2891" i="1"/>
  <c r="M2890" i="1"/>
  <c r="L2890" i="1"/>
  <c r="K2890" i="1"/>
  <c r="J2890" i="1"/>
  <c r="M2889" i="1"/>
  <c r="L2889" i="1"/>
  <c r="K2889" i="1"/>
  <c r="J2889" i="1"/>
  <c r="M2888" i="1"/>
  <c r="L2888" i="1"/>
  <c r="K2888" i="1"/>
  <c r="J2888" i="1"/>
  <c r="M2887" i="1"/>
  <c r="L2887" i="1"/>
  <c r="K2887" i="1"/>
  <c r="J2887" i="1"/>
  <c r="M2886" i="1"/>
  <c r="L2886" i="1"/>
  <c r="K2886" i="1"/>
  <c r="J2886" i="1"/>
  <c r="M2885" i="1"/>
  <c r="L2885" i="1"/>
  <c r="K2885" i="1"/>
  <c r="J2885" i="1"/>
  <c r="M2884" i="1"/>
  <c r="L2884" i="1"/>
  <c r="K2884" i="1"/>
  <c r="J2884" i="1"/>
  <c r="M2883" i="1"/>
  <c r="L2883" i="1"/>
  <c r="K2883" i="1"/>
  <c r="J2883" i="1"/>
  <c r="M2882" i="1"/>
  <c r="L2882" i="1"/>
  <c r="K2882" i="1"/>
  <c r="J2882" i="1"/>
  <c r="M2881" i="1"/>
  <c r="L2881" i="1"/>
  <c r="K2881" i="1"/>
  <c r="J2881" i="1"/>
  <c r="M2880" i="1"/>
  <c r="L2880" i="1"/>
  <c r="K2880" i="1"/>
  <c r="J2880" i="1"/>
  <c r="M2879" i="1"/>
  <c r="L2879" i="1"/>
  <c r="K2879" i="1"/>
  <c r="J2879" i="1"/>
  <c r="M2878" i="1"/>
  <c r="L2878" i="1"/>
  <c r="K2878" i="1"/>
  <c r="J2878" i="1"/>
  <c r="M2877" i="1"/>
  <c r="L2877" i="1"/>
  <c r="K2877" i="1"/>
  <c r="J2877" i="1"/>
  <c r="M2876" i="1"/>
  <c r="L2876" i="1"/>
  <c r="K2876" i="1"/>
  <c r="J2876" i="1"/>
  <c r="M2875" i="1"/>
  <c r="L2875" i="1"/>
  <c r="K2875" i="1"/>
  <c r="J2875" i="1"/>
  <c r="M2874" i="1"/>
  <c r="L2874" i="1"/>
  <c r="K2874" i="1"/>
  <c r="J2874" i="1"/>
  <c r="M2873" i="1"/>
  <c r="L2873" i="1"/>
  <c r="K2873" i="1"/>
  <c r="J2873" i="1"/>
  <c r="M2872" i="1"/>
  <c r="L2872" i="1"/>
  <c r="K2872" i="1"/>
  <c r="J2872" i="1"/>
  <c r="M2871" i="1"/>
  <c r="L2871" i="1"/>
  <c r="K2871" i="1"/>
  <c r="J2871" i="1"/>
  <c r="M2870" i="1"/>
  <c r="L2870" i="1"/>
  <c r="K2870" i="1"/>
  <c r="J2870" i="1"/>
  <c r="M2869" i="1"/>
  <c r="L2869" i="1"/>
  <c r="K2869" i="1"/>
  <c r="J2869" i="1"/>
  <c r="M2868" i="1"/>
  <c r="L2868" i="1"/>
  <c r="K2868" i="1"/>
  <c r="J2868" i="1"/>
  <c r="M2867" i="1"/>
  <c r="L2867" i="1"/>
  <c r="K2867" i="1"/>
  <c r="J2867" i="1"/>
  <c r="M2866" i="1"/>
  <c r="L2866" i="1"/>
  <c r="K2866" i="1"/>
  <c r="J2866" i="1"/>
  <c r="M2865" i="1"/>
  <c r="L2865" i="1"/>
  <c r="K2865" i="1"/>
  <c r="J2865" i="1"/>
  <c r="M2864" i="1"/>
  <c r="L2864" i="1"/>
  <c r="K2864" i="1"/>
  <c r="J2864" i="1"/>
  <c r="M2863" i="1"/>
  <c r="L2863" i="1"/>
  <c r="K2863" i="1"/>
  <c r="J2863" i="1"/>
  <c r="M2862" i="1"/>
  <c r="L2862" i="1"/>
  <c r="K2862" i="1"/>
  <c r="J2862" i="1"/>
  <c r="M2861" i="1"/>
  <c r="L2861" i="1"/>
  <c r="K2861" i="1"/>
  <c r="J2861" i="1"/>
  <c r="M2860" i="1"/>
  <c r="L2860" i="1"/>
  <c r="K2860" i="1"/>
  <c r="J2860" i="1"/>
  <c r="M2859" i="1"/>
  <c r="L2859" i="1"/>
  <c r="K2859" i="1"/>
  <c r="J2859" i="1"/>
  <c r="M2858" i="1"/>
  <c r="L2858" i="1"/>
  <c r="K2858" i="1"/>
  <c r="J2858" i="1"/>
  <c r="M2857" i="1"/>
  <c r="L2857" i="1"/>
  <c r="K2857" i="1"/>
  <c r="J2857" i="1"/>
  <c r="M2856" i="1"/>
  <c r="L2856" i="1"/>
  <c r="K2856" i="1"/>
  <c r="J2856" i="1"/>
  <c r="M2855" i="1"/>
  <c r="L2855" i="1"/>
  <c r="K2855" i="1"/>
  <c r="J2855" i="1"/>
  <c r="M2854" i="1"/>
  <c r="L2854" i="1"/>
  <c r="K2854" i="1"/>
  <c r="J2854" i="1"/>
  <c r="M2853" i="1"/>
  <c r="L2853" i="1"/>
  <c r="K2853" i="1"/>
  <c r="J2853" i="1"/>
  <c r="M2852" i="1"/>
  <c r="L2852" i="1"/>
  <c r="K2852" i="1"/>
  <c r="J2852" i="1"/>
  <c r="M2851" i="1"/>
  <c r="L2851" i="1"/>
  <c r="K2851" i="1"/>
  <c r="J2851" i="1"/>
  <c r="M2850" i="1"/>
  <c r="L2850" i="1"/>
  <c r="K2850" i="1"/>
  <c r="J2850" i="1"/>
  <c r="M2849" i="1"/>
  <c r="L2849" i="1"/>
  <c r="K2849" i="1"/>
  <c r="J2849" i="1"/>
  <c r="M2848" i="1"/>
  <c r="L2848" i="1"/>
  <c r="K2848" i="1"/>
  <c r="J2848" i="1"/>
  <c r="M2847" i="1"/>
  <c r="L2847" i="1"/>
  <c r="K2847" i="1"/>
  <c r="J2847" i="1"/>
  <c r="M2846" i="1"/>
  <c r="L2846" i="1"/>
  <c r="K2846" i="1"/>
  <c r="J2846" i="1"/>
  <c r="M2845" i="1"/>
  <c r="L2845" i="1"/>
  <c r="K2845" i="1"/>
  <c r="J2845" i="1"/>
  <c r="M2844" i="1"/>
  <c r="L2844" i="1"/>
  <c r="K2844" i="1"/>
  <c r="J2844" i="1"/>
  <c r="M2843" i="1"/>
  <c r="L2843" i="1"/>
  <c r="K2843" i="1"/>
  <c r="J2843" i="1"/>
  <c r="M2842" i="1"/>
  <c r="L2842" i="1"/>
  <c r="K2842" i="1"/>
  <c r="J2842" i="1"/>
  <c r="M2841" i="1"/>
  <c r="L2841" i="1"/>
  <c r="K2841" i="1"/>
  <c r="J2841" i="1"/>
  <c r="M2840" i="1"/>
  <c r="L2840" i="1"/>
  <c r="K2840" i="1"/>
  <c r="J2840" i="1"/>
  <c r="M2839" i="1"/>
  <c r="L2839" i="1"/>
  <c r="K2839" i="1"/>
  <c r="J2839" i="1"/>
  <c r="M2838" i="1"/>
  <c r="L2838" i="1"/>
  <c r="K2838" i="1"/>
  <c r="J2838" i="1"/>
  <c r="M2837" i="1"/>
  <c r="L2837" i="1"/>
  <c r="K2837" i="1"/>
  <c r="J2837" i="1"/>
  <c r="M2836" i="1"/>
  <c r="L2836" i="1"/>
  <c r="K2836" i="1"/>
  <c r="J2836" i="1"/>
  <c r="M2835" i="1"/>
  <c r="L2835" i="1"/>
  <c r="K2835" i="1"/>
  <c r="J2835" i="1"/>
  <c r="M2834" i="1"/>
  <c r="L2834" i="1"/>
  <c r="K2834" i="1"/>
  <c r="J2834" i="1"/>
  <c r="M2833" i="1"/>
  <c r="L2833" i="1"/>
  <c r="K2833" i="1"/>
  <c r="J2833" i="1"/>
  <c r="M2832" i="1"/>
  <c r="L2832" i="1"/>
  <c r="K2832" i="1"/>
  <c r="J2832" i="1"/>
  <c r="M2831" i="1"/>
  <c r="L2831" i="1"/>
  <c r="K2831" i="1"/>
  <c r="J2831" i="1"/>
  <c r="M2830" i="1"/>
  <c r="L2830" i="1"/>
  <c r="K2830" i="1"/>
  <c r="J2830" i="1"/>
  <c r="M2829" i="1"/>
  <c r="L2829" i="1"/>
  <c r="K2829" i="1"/>
  <c r="J2829" i="1"/>
  <c r="M2828" i="1"/>
  <c r="L2828" i="1"/>
  <c r="K2828" i="1"/>
  <c r="J2828" i="1"/>
  <c r="M2827" i="1"/>
  <c r="L2827" i="1"/>
  <c r="K2827" i="1"/>
  <c r="J2827" i="1"/>
  <c r="M2826" i="1"/>
  <c r="L2826" i="1"/>
  <c r="K2826" i="1"/>
  <c r="J2826" i="1"/>
  <c r="M2825" i="1"/>
  <c r="L2825" i="1"/>
  <c r="K2825" i="1"/>
  <c r="J2825" i="1"/>
  <c r="M2824" i="1"/>
  <c r="L2824" i="1"/>
  <c r="K2824" i="1"/>
  <c r="J2824" i="1"/>
  <c r="M2823" i="1"/>
  <c r="L2823" i="1"/>
  <c r="K2823" i="1"/>
  <c r="J2823" i="1"/>
  <c r="M2822" i="1"/>
  <c r="L2822" i="1"/>
  <c r="K2822" i="1"/>
  <c r="J2822" i="1"/>
  <c r="M2821" i="1"/>
  <c r="L2821" i="1"/>
  <c r="K2821" i="1"/>
  <c r="J2821" i="1"/>
  <c r="M2820" i="1"/>
  <c r="L2820" i="1"/>
  <c r="K2820" i="1"/>
  <c r="J2820" i="1"/>
  <c r="M2819" i="1"/>
  <c r="L2819" i="1"/>
  <c r="K2819" i="1"/>
  <c r="J2819" i="1"/>
  <c r="M2818" i="1"/>
  <c r="L2818" i="1"/>
  <c r="K2818" i="1"/>
  <c r="J2818" i="1"/>
  <c r="M2817" i="1"/>
  <c r="L2817" i="1"/>
  <c r="K2817" i="1"/>
  <c r="J2817" i="1"/>
  <c r="M2816" i="1"/>
  <c r="L2816" i="1"/>
  <c r="K2816" i="1"/>
  <c r="J2816" i="1"/>
  <c r="M2815" i="1"/>
  <c r="L2815" i="1"/>
  <c r="K2815" i="1"/>
  <c r="J2815" i="1"/>
  <c r="M2814" i="1"/>
  <c r="L2814" i="1"/>
  <c r="K2814" i="1"/>
  <c r="J2814" i="1"/>
  <c r="M2813" i="1"/>
  <c r="L2813" i="1"/>
  <c r="K2813" i="1"/>
  <c r="J2813" i="1"/>
  <c r="M2812" i="1"/>
  <c r="L2812" i="1"/>
  <c r="K2812" i="1"/>
  <c r="J2812" i="1"/>
  <c r="M2811" i="1"/>
  <c r="L2811" i="1"/>
  <c r="K2811" i="1"/>
  <c r="J2811" i="1"/>
  <c r="M2810" i="1"/>
  <c r="L2810" i="1"/>
  <c r="K2810" i="1"/>
  <c r="J2810" i="1"/>
  <c r="M2809" i="1"/>
  <c r="L2809" i="1"/>
  <c r="K2809" i="1"/>
  <c r="J2809" i="1"/>
  <c r="M2808" i="1"/>
  <c r="L2808" i="1"/>
  <c r="K2808" i="1"/>
  <c r="J2808" i="1"/>
  <c r="M2807" i="1"/>
  <c r="L2807" i="1"/>
  <c r="K2807" i="1"/>
  <c r="J2807" i="1"/>
  <c r="M2806" i="1"/>
  <c r="L2806" i="1"/>
  <c r="K2806" i="1"/>
  <c r="J2806" i="1"/>
  <c r="M2805" i="1"/>
  <c r="L2805" i="1"/>
  <c r="K2805" i="1"/>
  <c r="J2805" i="1"/>
  <c r="M2804" i="1"/>
  <c r="L2804" i="1"/>
  <c r="K2804" i="1"/>
  <c r="J2804" i="1"/>
  <c r="M2803" i="1"/>
  <c r="L2803" i="1"/>
  <c r="K2803" i="1"/>
  <c r="J2803" i="1"/>
  <c r="M2802" i="1"/>
  <c r="L2802" i="1"/>
  <c r="K2802" i="1"/>
  <c r="J2802" i="1"/>
  <c r="M2801" i="1"/>
  <c r="L2801" i="1"/>
  <c r="K2801" i="1"/>
  <c r="J2801" i="1"/>
  <c r="M2800" i="1"/>
  <c r="L2800" i="1"/>
  <c r="K2800" i="1"/>
  <c r="J2800" i="1"/>
  <c r="M2799" i="1"/>
  <c r="L2799" i="1"/>
  <c r="K2799" i="1"/>
  <c r="J2799" i="1"/>
  <c r="M2798" i="1"/>
  <c r="L2798" i="1"/>
  <c r="K2798" i="1"/>
  <c r="J2798" i="1"/>
  <c r="M2797" i="1"/>
  <c r="L2797" i="1"/>
  <c r="K2797" i="1"/>
  <c r="J2797" i="1"/>
  <c r="M2796" i="1"/>
  <c r="L2796" i="1"/>
  <c r="K2796" i="1"/>
  <c r="J2796" i="1"/>
  <c r="M2795" i="1"/>
  <c r="L2795" i="1"/>
  <c r="K2795" i="1"/>
  <c r="J2795" i="1"/>
  <c r="M2794" i="1"/>
  <c r="L2794" i="1"/>
  <c r="K2794" i="1"/>
  <c r="J2794" i="1"/>
  <c r="M2793" i="1"/>
  <c r="L2793" i="1"/>
  <c r="K2793" i="1"/>
  <c r="J2793" i="1"/>
  <c r="M2792" i="1"/>
  <c r="L2792" i="1"/>
  <c r="K2792" i="1"/>
  <c r="J2792" i="1"/>
  <c r="M2791" i="1"/>
  <c r="L2791" i="1"/>
  <c r="K2791" i="1"/>
  <c r="J2791" i="1"/>
  <c r="M2790" i="1"/>
  <c r="L2790" i="1"/>
  <c r="K2790" i="1"/>
  <c r="J2790" i="1"/>
  <c r="M2789" i="1"/>
  <c r="L2789" i="1"/>
  <c r="K2789" i="1"/>
  <c r="J2789" i="1"/>
  <c r="M2788" i="1"/>
  <c r="L2788" i="1"/>
  <c r="K2788" i="1"/>
  <c r="J2788" i="1"/>
  <c r="M2787" i="1"/>
  <c r="L2787" i="1"/>
  <c r="K2787" i="1"/>
  <c r="J2787" i="1"/>
  <c r="M2786" i="1"/>
  <c r="L2786" i="1"/>
  <c r="K2786" i="1"/>
  <c r="J2786" i="1"/>
  <c r="M2785" i="1"/>
  <c r="L2785" i="1"/>
  <c r="K2785" i="1"/>
  <c r="J2785" i="1"/>
  <c r="M2784" i="1"/>
  <c r="L2784" i="1"/>
  <c r="K2784" i="1"/>
  <c r="J2784" i="1"/>
  <c r="M2783" i="1"/>
  <c r="L2783" i="1"/>
  <c r="K2783" i="1"/>
  <c r="J2783" i="1"/>
  <c r="M2782" i="1"/>
  <c r="L2782" i="1"/>
  <c r="K2782" i="1"/>
  <c r="J2782" i="1"/>
  <c r="M2781" i="1"/>
  <c r="L2781" i="1"/>
  <c r="K2781" i="1"/>
  <c r="J2781" i="1"/>
  <c r="M2780" i="1"/>
  <c r="L2780" i="1"/>
  <c r="K2780" i="1"/>
  <c r="J2780" i="1"/>
  <c r="M2779" i="1"/>
  <c r="L2779" i="1"/>
  <c r="K2779" i="1"/>
  <c r="J2779" i="1"/>
  <c r="M2778" i="1"/>
  <c r="L2778" i="1"/>
  <c r="K2778" i="1"/>
  <c r="J2778" i="1"/>
  <c r="M2777" i="1"/>
  <c r="L2777" i="1"/>
  <c r="K2777" i="1"/>
  <c r="J2777" i="1"/>
  <c r="M2776" i="1"/>
  <c r="L2776" i="1"/>
  <c r="K2776" i="1"/>
  <c r="J2776" i="1"/>
  <c r="M2775" i="1"/>
  <c r="L2775" i="1"/>
  <c r="K2775" i="1"/>
  <c r="J2775" i="1"/>
  <c r="M2774" i="1"/>
  <c r="L2774" i="1"/>
  <c r="K2774" i="1"/>
  <c r="J2774" i="1"/>
  <c r="M2773" i="1"/>
  <c r="L2773" i="1"/>
  <c r="K2773" i="1"/>
  <c r="J2773" i="1"/>
  <c r="M2772" i="1"/>
  <c r="L2772" i="1"/>
  <c r="K2772" i="1"/>
  <c r="J2772" i="1"/>
  <c r="M2771" i="1"/>
  <c r="L2771" i="1"/>
  <c r="K2771" i="1"/>
  <c r="J2771" i="1"/>
  <c r="M2770" i="1"/>
  <c r="L2770" i="1"/>
  <c r="K2770" i="1"/>
  <c r="J2770" i="1"/>
  <c r="M2769" i="1"/>
  <c r="L2769" i="1"/>
  <c r="K2769" i="1"/>
  <c r="J2769" i="1"/>
  <c r="M2768" i="1"/>
  <c r="L2768" i="1"/>
  <c r="K2768" i="1"/>
  <c r="J2768" i="1"/>
  <c r="M2767" i="1"/>
  <c r="L2767" i="1"/>
  <c r="K2767" i="1"/>
  <c r="J2767" i="1"/>
  <c r="M2766" i="1"/>
  <c r="L2766" i="1"/>
  <c r="K2766" i="1"/>
  <c r="J2766" i="1"/>
  <c r="M2765" i="1"/>
  <c r="L2765" i="1"/>
  <c r="K2765" i="1"/>
  <c r="J2765" i="1"/>
  <c r="M2764" i="1"/>
  <c r="L2764" i="1"/>
  <c r="K2764" i="1"/>
  <c r="J2764" i="1"/>
  <c r="M2763" i="1"/>
  <c r="L2763" i="1"/>
  <c r="K2763" i="1"/>
  <c r="J2763" i="1"/>
  <c r="M2762" i="1"/>
  <c r="L2762" i="1"/>
  <c r="K2762" i="1"/>
  <c r="J2762" i="1"/>
  <c r="M2761" i="1"/>
  <c r="L2761" i="1"/>
  <c r="K2761" i="1"/>
  <c r="J2761" i="1"/>
  <c r="M2760" i="1"/>
  <c r="L2760" i="1"/>
  <c r="K2760" i="1"/>
  <c r="J2760" i="1"/>
  <c r="M2759" i="1"/>
  <c r="L2759" i="1"/>
  <c r="K2759" i="1"/>
  <c r="J2759" i="1"/>
  <c r="M2758" i="1"/>
  <c r="L2758" i="1"/>
  <c r="K2758" i="1"/>
  <c r="J2758" i="1"/>
  <c r="M2757" i="1"/>
  <c r="L2757" i="1"/>
  <c r="K2757" i="1"/>
  <c r="J2757" i="1"/>
  <c r="M2756" i="1"/>
  <c r="L2756" i="1"/>
  <c r="K2756" i="1"/>
  <c r="J2756" i="1"/>
  <c r="M2755" i="1"/>
  <c r="L2755" i="1"/>
  <c r="K2755" i="1"/>
  <c r="J2755" i="1"/>
  <c r="M2754" i="1"/>
  <c r="L2754" i="1"/>
  <c r="K2754" i="1"/>
  <c r="J2754" i="1"/>
  <c r="M2753" i="1"/>
  <c r="L2753" i="1"/>
  <c r="K2753" i="1"/>
  <c r="J2753" i="1"/>
  <c r="M2752" i="1"/>
  <c r="L2752" i="1"/>
  <c r="K2752" i="1"/>
  <c r="J2752" i="1"/>
  <c r="M2751" i="1"/>
  <c r="L2751" i="1"/>
  <c r="K2751" i="1"/>
  <c r="J2751" i="1"/>
  <c r="M2750" i="1"/>
  <c r="L2750" i="1"/>
  <c r="K2750" i="1"/>
  <c r="J2750" i="1"/>
  <c r="M2749" i="1"/>
  <c r="L2749" i="1"/>
  <c r="K2749" i="1"/>
  <c r="J2749" i="1"/>
  <c r="M2748" i="1"/>
  <c r="L2748" i="1"/>
  <c r="K2748" i="1"/>
  <c r="J2748" i="1"/>
  <c r="M2747" i="1"/>
  <c r="L2747" i="1"/>
  <c r="K2747" i="1"/>
  <c r="J2747" i="1"/>
  <c r="M2746" i="1"/>
  <c r="L2746" i="1"/>
  <c r="K2746" i="1"/>
  <c r="J2746" i="1"/>
  <c r="M2745" i="1"/>
  <c r="L2745" i="1"/>
  <c r="K2745" i="1"/>
  <c r="J2745" i="1"/>
  <c r="M2744" i="1"/>
  <c r="L2744" i="1"/>
  <c r="K2744" i="1"/>
  <c r="J2744" i="1"/>
  <c r="M2743" i="1"/>
  <c r="L2743" i="1"/>
  <c r="K2743" i="1"/>
  <c r="J2743" i="1"/>
  <c r="M2742" i="1"/>
  <c r="L2742" i="1"/>
  <c r="K2742" i="1"/>
  <c r="J2742" i="1"/>
  <c r="M2741" i="1"/>
  <c r="L2741" i="1"/>
  <c r="K2741" i="1"/>
  <c r="J2741" i="1"/>
  <c r="M2740" i="1"/>
  <c r="L2740" i="1"/>
  <c r="K2740" i="1"/>
  <c r="J2740" i="1"/>
  <c r="M2739" i="1"/>
  <c r="L2739" i="1"/>
  <c r="K2739" i="1"/>
  <c r="J2739" i="1"/>
  <c r="M2738" i="1"/>
  <c r="L2738" i="1"/>
  <c r="K2738" i="1"/>
  <c r="J2738" i="1"/>
  <c r="M2737" i="1"/>
  <c r="L2737" i="1"/>
  <c r="K2737" i="1"/>
  <c r="J2737" i="1"/>
  <c r="M2736" i="1"/>
  <c r="L2736" i="1"/>
  <c r="K2736" i="1"/>
  <c r="J2736" i="1"/>
  <c r="M2735" i="1"/>
  <c r="L2735" i="1"/>
  <c r="K2735" i="1"/>
  <c r="J2735" i="1"/>
  <c r="M2734" i="1"/>
  <c r="L2734" i="1"/>
  <c r="K2734" i="1"/>
  <c r="J2734" i="1"/>
  <c r="M2733" i="1"/>
  <c r="L2733" i="1"/>
  <c r="K2733" i="1"/>
  <c r="J2733" i="1"/>
  <c r="M2732" i="1"/>
  <c r="L2732" i="1"/>
  <c r="K2732" i="1"/>
  <c r="J2732" i="1"/>
  <c r="M2731" i="1"/>
  <c r="L2731" i="1"/>
  <c r="K2731" i="1"/>
  <c r="J2731" i="1"/>
  <c r="M2730" i="1"/>
  <c r="L2730" i="1"/>
  <c r="K2730" i="1"/>
  <c r="J2730" i="1"/>
  <c r="M2729" i="1"/>
  <c r="L2729" i="1"/>
  <c r="K2729" i="1"/>
  <c r="J2729" i="1"/>
  <c r="M2728" i="1"/>
  <c r="L2728" i="1"/>
  <c r="K2728" i="1"/>
  <c r="J2728" i="1"/>
  <c r="M2727" i="1"/>
  <c r="L2727" i="1"/>
  <c r="K2727" i="1"/>
  <c r="J2727" i="1"/>
  <c r="M2726" i="1"/>
  <c r="L2726" i="1"/>
  <c r="K2726" i="1"/>
  <c r="J2726" i="1"/>
  <c r="M2725" i="1"/>
  <c r="L2725" i="1"/>
  <c r="K2725" i="1"/>
  <c r="J2725" i="1"/>
  <c r="M2724" i="1"/>
  <c r="L2724" i="1"/>
  <c r="K2724" i="1"/>
  <c r="J2724" i="1"/>
  <c r="M2723" i="1"/>
  <c r="L2723" i="1"/>
  <c r="K2723" i="1"/>
  <c r="J2723" i="1"/>
  <c r="M2722" i="1"/>
  <c r="L2722" i="1"/>
  <c r="K2722" i="1"/>
  <c r="J2722" i="1"/>
  <c r="M2721" i="1"/>
  <c r="L2721" i="1"/>
  <c r="K2721" i="1"/>
  <c r="J2721" i="1"/>
  <c r="M2720" i="1"/>
  <c r="L2720" i="1"/>
  <c r="K2720" i="1"/>
  <c r="J2720" i="1"/>
  <c r="M2719" i="1"/>
  <c r="L2719" i="1"/>
  <c r="K2719" i="1"/>
  <c r="J2719" i="1"/>
  <c r="M2718" i="1"/>
  <c r="L2718" i="1"/>
  <c r="K2718" i="1"/>
  <c r="J2718" i="1"/>
  <c r="M2717" i="1"/>
  <c r="L2717" i="1"/>
  <c r="K2717" i="1"/>
  <c r="J2717" i="1"/>
  <c r="M2716" i="1"/>
  <c r="L2716" i="1"/>
  <c r="K2716" i="1"/>
  <c r="J2716" i="1"/>
  <c r="M2715" i="1"/>
  <c r="L2715" i="1"/>
  <c r="K2715" i="1"/>
  <c r="J2715" i="1"/>
  <c r="M2714" i="1"/>
  <c r="L2714" i="1"/>
  <c r="K2714" i="1"/>
  <c r="J2714" i="1"/>
  <c r="M2713" i="1"/>
  <c r="L2713" i="1"/>
  <c r="K2713" i="1"/>
  <c r="J2713" i="1"/>
  <c r="M2712" i="1"/>
  <c r="L2712" i="1"/>
  <c r="K2712" i="1"/>
  <c r="J2712" i="1"/>
  <c r="M2711" i="1"/>
  <c r="L2711" i="1"/>
  <c r="K2711" i="1"/>
  <c r="J2711" i="1"/>
  <c r="M2710" i="1"/>
  <c r="L2710" i="1"/>
  <c r="K2710" i="1"/>
  <c r="J2710" i="1"/>
  <c r="M2709" i="1"/>
  <c r="L2709" i="1"/>
  <c r="K2709" i="1"/>
  <c r="J2709" i="1"/>
  <c r="M2708" i="1"/>
  <c r="L2708" i="1"/>
  <c r="K2708" i="1"/>
  <c r="J2708" i="1"/>
  <c r="M2707" i="1"/>
  <c r="L2707" i="1"/>
  <c r="K2707" i="1"/>
  <c r="J2707" i="1"/>
  <c r="M2706" i="1"/>
  <c r="L2706" i="1"/>
  <c r="K2706" i="1"/>
  <c r="J2706" i="1"/>
  <c r="M2705" i="1"/>
  <c r="L2705" i="1"/>
  <c r="K2705" i="1"/>
  <c r="J2705" i="1"/>
  <c r="M2704" i="1"/>
  <c r="L2704" i="1"/>
  <c r="K2704" i="1"/>
  <c r="J2704" i="1"/>
  <c r="M2703" i="1"/>
  <c r="L2703" i="1"/>
  <c r="K2703" i="1"/>
  <c r="J2703" i="1"/>
  <c r="M2702" i="1"/>
  <c r="L2702" i="1"/>
  <c r="K2702" i="1"/>
  <c r="J2702" i="1"/>
  <c r="M2701" i="1"/>
  <c r="L2701" i="1"/>
  <c r="K2701" i="1"/>
  <c r="J2701" i="1"/>
  <c r="M2700" i="1"/>
  <c r="L2700" i="1"/>
  <c r="K2700" i="1"/>
  <c r="J2700" i="1"/>
  <c r="M2699" i="1"/>
  <c r="L2699" i="1"/>
  <c r="K2699" i="1"/>
  <c r="J2699" i="1"/>
  <c r="M2698" i="1"/>
  <c r="L2698" i="1"/>
  <c r="K2698" i="1"/>
  <c r="J2698" i="1"/>
  <c r="M2697" i="1"/>
  <c r="L2697" i="1"/>
  <c r="K2697" i="1"/>
  <c r="J2697" i="1"/>
  <c r="M2696" i="1"/>
  <c r="L2696" i="1"/>
  <c r="K2696" i="1"/>
  <c r="J2696" i="1"/>
  <c r="M2695" i="1"/>
  <c r="L2695" i="1"/>
  <c r="K2695" i="1"/>
  <c r="J2695" i="1"/>
  <c r="M2694" i="1"/>
  <c r="L2694" i="1"/>
  <c r="K2694" i="1"/>
  <c r="J2694" i="1"/>
  <c r="M2693" i="1"/>
  <c r="L2693" i="1"/>
  <c r="K2693" i="1"/>
  <c r="J2693" i="1"/>
  <c r="M2692" i="1"/>
  <c r="L2692" i="1"/>
  <c r="K2692" i="1"/>
  <c r="J2692" i="1"/>
  <c r="M2691" i="1"/>
  <c r="L2691" i="1"/>
  <c r="K2691" i="1"/>
  <c r="J2691" i="1"/>
  <c r="M2690" i="1"/>
  <c r="L2690" i="1"/>
  <c r="K2690" i="1"/>
  <c r="J2690" i="1"/>
  <c r="M2689" i="1"/>
  <c r="L2689" i="1"/>
  <c r="K2689" i="1"/>
  <c r="J2689" i="1"/>
  <c r="M2688" i="1"/>
  <c r="L2688" i="1"/>
  <c r="K2688" i="1"/>
  <c r="J2688" i="1"/>
  <c r="M2687" i="1"/>
  <c r="L2687" i="1"/>
  <c r="K2687" i="1"/>
  <c r="J2687" i="1"/>
  <c r="M2686" i="1"/>
  <c r="L2686" i="1"/>
  <c r="K2686" i="1"/>
  <c r="J2686" i="1"/>
  <c r="M2685" i="1"/>
  <c r="L2685" i="1"/>
  <c r="K2685" i="1"/>
  <c r="J2685" i="1"/>
  <c r="M2684" i="1"/>
  <c r="L2684" i="1"/>
  <c r="K2684" i="1"/>
  <c r="J2684" i="1"/>
  <c r="M2683" i="1"/>
  <c r="L2683" i="1"/>
  <c r="K2683" i="1"/>
  <c r="J2683" i="1"/>
  <c r="M2682" i="1"/>
  <c r="L2682" i="1"/>
  <c r="K2682" i="1"/>
  <c r="J2682" i="1"/>
  <c r="M2681" i="1"/>
  <c r="L2681" i="1"/>
  <c r="K2681" i="1"/>
  <c r="J2681" i="1"/>
  <c r="M2680" i="1"/>
  <c r="L2680" i="1"/>
  <c r="K2680" i="1"/>
  <c r="J2680" i="1"/>
  <c r="M2679" i="1"/>
  <c r="L2679" i="1"/>
  <c r="K2679" i="1"/>
  <c r="J2679" i="1"/>
  <c r="M2678" i="1"/>
  <c r="L2678" i="1"/>
  <c r="K2678" i="1"/>
  <c r="J2678" i="1"/>
  <c r="M2677" i="1"/>
  <c r="L2677" i="1"/>
  <c r="K2677" i="1"/>
  <c r="J2677" i="1"/>
  <c r="M2676" i="1"/>
  <c r="L2676" i="1"/>
  <c r="K2676" i="1"/>
  <c r="J2676" i="1"/>
  <c r="M2675" i="1"/>
  <c r="L2675" i="1"/>
  <c r="K2675" i="1"/>
  <c r="J2675" i="1"/>
  <c r="M2674" i="1"/>
  <c r="L2674" i="1"/>
  <c r="K2674" i="1"/>
  <c r="J2674" i="1"/>
  <c r="M2673" i="1"/>
  <c r="L2673" i="1"/>
  <c r="K2673" i="1"/>
  <c r="J2673" i="1"/>
  <c r="M2672" i="1"/>
  <c r="L2672" i="1"/>
  <c r="K2672" i="1"/>
  <c r="J2672" i="1"/>
  <c r="M2671" i="1"/>
  <c r="L2671" i="1"/>
  <c r="K2671" i="1"/>
  <c r="J2671" i="1"/>
  <c r="M2670" i="1"/>
  <c r="L2670" i="1"/>
  <c r="K2670" i="1"/>
  <c r="J2670" i="1"/>
  <c r="M2669" i="1"/>
  <c r="L2669" i="1"/>
  <c r="K2669" i="1"/>
  <c r="J2669" i="1"/>
  <c r="M2668" i="1"/>
  <c r="L2668" i="1"/>
  <c r="K2668" i="1"/>
  <c r="J2668" i="1"/>
  <c r="M2667" i="1"/>
  <c r="L2667" i="1"/>
  <c r="K2667" i="1"/>
  <c r="J2667" i="1"/>
  <c r="M2666" i="1"/>
  <c r="L2666" i="1"/>
  <c r="K2666" i="1"/>
  <c r="J2666" i="1"/>
  <c r="M2665" i="1"/>
  <c r="L2665" i="1"/>
  <c r="K2665" i="1"/>
  <c r="J2665" i="1"/>
  <c r="M2664" i="1"/>
  <c r="L2664" i="1"/>
  <c r="K2664" i="1"/>
  <c r="J2664" i="1"/>
  <c r="M2663" i="1"/>
  <c r="L2663" i="1"/>
  <c r="K2663" i="1"/>
  <c r="J2663" i="1"/>
  <c r="M2662" i="1"/>
  <c r="L2662" i="1"/>
  <c r="K2662" i="1"/>
  <c r="J2662" i="1"/>
  <c r="M2661" i="1"/>
  <c r="L2661" i="1"/>
  <c r="K2661" i="1"/>
  <c r="J2661" i="1"/>
  <c r="M2660" i="1"/>
  <c r="L2660" i="1"/>
  <c r="K2660" i="1"/>
  <c r="J2660" i="1"/>
  <c r="M2659" i="1"/>
  <c r="L2659" i="1"/>
  <c r="K2659" i="1"/>
  <c r="J2659" i="1"/>
  <c r="M2658" i="1"/>
  <c r="L2658" i="1"/>
  <c r="K2658" i="1"/>
  <c r="J2658" i="1"/>
  <c r="M2657" i="1"/>
  <c r="L2657" i="1"/>
  <c r="K2657" i="1"/>
  <c r="J2657" i="1"/>
  <c r="M2656" i="1"/>
  <c r="L2656" i="1"/>
  <c r="K2656" i="1"/>
  <c r="J2656" i="1"/>
  <c r="M2655" i="1"/>
  <c r="L2655" i="1"/>
  <c r="K2655" i="1"/>
  <c r="J2655" i="1"/>
  <c r="M2654" i="1"/>
  <c r="L2654" i="1"/>
  <c r="K2654" i="1"/>
  <c r="J2654" i="1"/>
  <c r="M2653" i="1"/>
  <c r="L2653" i="1"/>
  <c r="K2653" i="1"/>
  <c r="J2653" i="1"/>
  <c r="M2652" i="1"/>
  <c r="L2652" i="1"/>
  <c r="K2652" i="1"/>
  <c r="J2652" i="1"/>
  <c r="M2651" i="1"/>
  <c r="L2651" i="1"/>
  <c r="K2651" i="1"/>
  <c r="J2651" i="1"/>
  <c r="M2650" i="1"/>
  <c r="L2650" i="1"/>
  <c r="K2650" i="1"/>
  <c r="J2650" i="1"/>
  <c r="M2649" i="1"/>
  <c r="L2649" i="1"/>
  <c r="K2649" i="1"/>
  <c r="J2649" i="1"/>
  <c r="M2648" i="1"/>
  <c r="L2648" i="1"/>
  <c r="K2648" i="1"/>
  <c r="J2648" i="1"/>
  <c r="M2647" i="1"/>
  <c r="L2647" i="1"/>
  <c r="K2647" i="1"/>
  <c r="J2647" i="1"/>
  <c r="M2646" i="1"/>
  <c r="L2646" i="1"/>
  <c r="K2646" i="1"/>
  <c r="J2646" i="1"/>
  <c r="M2645" i="1"/>
  <c r="L2645" i="1"/>
  <c r="K2645" i="1"/>
  <c r="J2645" i="1"/>
  <c r="M2644" i="1"/>
  <c r="L2644" i="1"/>
  <c r="K2644" i="1"/>
  <c r="J2644" i="1"/>
  <c r="M2643" i="1"/>
  <c r="L2643" i="1"/>
  <c r="K2643" i="1"/>
  <c r="J2643" i="1"/>
  <c r="M2642" i="1"/>
  <c r="L2642" i="1"/>
  <c r="K2642" i="1"/>
  <c r="J2642" i="1"/>
  <c r="M2641" i="1"/>
  <c r="L2641" i="1"/>
  <c r="K2641" i="1"/>
  <c r="J2641" i="1"/>
  <c r="M2640" i="1"/>
  <c r="L2640" i="1"/>
  <c r="K2640" i="1"/>
  <c r="J2640" i="1"/>
  <c r="M2639" i="1"/>
  <c r="L2639" i="1"/>
  <c r="K2639" i="1"/>
  <c r="J2639" i="1"/>
  <c r="M2638" i="1"/>
  <c r="L2638" i="1"/>
  <c r="K2638" i="1"/>
  <c r="J2638" i="1"/>
  <c r="M2637" i="1"/>
  <c r="L2637" i="1"/>
  <c r="K2637" i="1"/>
  <c r="J2637" i="1"/>
  <c r="M2636" i="1"/>
  <c r="L2636" i="1"/>
  <c r="K2636" i="1"/>
  <c r="J2636" i="1"/>
  <c r="M2635" i="1"/>
  <c r="L2635" i="1"/>
  <c r="K2635" i="1"/>
  <c r="J2635" i="1"/>
  <c r="M2634" i="1"/>
  <c r="L2634" i="1"/>
  <c r="K2634" i="1"/>
  <c r="J2634" i="1"/>
  <c r="M2633" i="1"/>
  <c r="L2633" i="1"/>
  <c r="K2633" i="1"/>
  <c r="J2633" i="1"/>
  <c r="M2632" i="1"/>
  <c r="L2632" i="1"/>
  <c r="K2632" i="1"/>
  <c r="J2632" i="1"/>
  <c r="M2631" i="1"/>
  <c r="L2631" i="1"/>
  <c r="K2631" i="1"/>
  <c r="J2631" i="1"/>
  <c r="M2630" i="1"/>
  <c r="L2630" i="1"/>
  <c r="K2630" i="1"/>
  <c r="J2630" i="1"/>
  <c r="M2629" i="1"/>
  <c r="L2629" i="1"/>
  <c r="K2629" i="1"/>
  <c r="J2629" i="1"/>
  <c r="M2628" i="1"/>
  <c r="L2628" i="1"/>
  <c r="K2628" i="1"/>
  <c r="J2628" i="1"/>
  <c r="M2627" i="1"/>
  <c r="L2627" i="1"/>
  <c r="K2627" i="1"/>
  <c r="J2627" i="1"/>
  <c r="M2626" i="1"/>
  <c r="L2626" i="1"/>
  <c r="K2626" i="1"/>
  <c r="J2626" i="1"/>
  <c r="M2625" i="1"/>
  <c r="L2625" i="1"/>
  <c r="K2625" i="1"/>
  <c r="J2625" i="1"/>
  <c r="M2624" i="1"/>
  <c r="L2624" i="1"/>
  <c r="K2624" i="1"/>
  <c r="J2624" i="1"/>
  <c r="M2623" i="1"/>
  <c r="L2623" i="1"/>
  <c r="K2623" i="1"/>
  <c r="J2623" i="1"/>
  <c r="M2622" i="1"/>
  <c r="L2622" i="1"/>
  <c r="K2622" i="1"/>
  <c r="J2622" i="1"/>
  <c r="M2621" i="1"/>
  <c r="L2621" i="1"/>
  <c r="K2621" i="1"/>
  <c r="J2621" i="1"/>
  <c r="M2620" i="1"/>
  <c r="L2620" i="1"/>
  <c r="K2620" i="1"/>
  <c r="J2620" i="1"/>
  <c r="M2619" i="1"/>
  <c r="L2619" i="1"/>
  <c r="K2619" i="1"/>
  <c r="J2619" i="1"/>
  <c r="M2618" i="1"/>
  <c r="L2618" i="1"/>
  <c r="K2618" i="1"/>
  <c r="J2618" i="1"/>
  <c r="M2617" i="1"/>
  <c r="L2617" i="1"/>
  <c r="K2617" i="1"/>
  <c r="J2617" i="1"/>
  <c r="M2616" i="1"/>
  <c r="L2616" i="1"/>
  <c r="K2616" i="1"/>
  <c r="J2616" i="1"/>
  <c r="M2615" i="1"/>
  <c r="L2615" i="1"/>
  <c r="K2615" i="1"/>
  <c r="J2615" i="1"/>
  <c r="M2614" i="1"/>
  <c r="L2614" i="1"/>
  <c r="K2614" i="1"/>
  <c r="J2614" i="1"/>
  <c r="M2613" i="1"/>
  <c r="L2613" i="1"/>
  <c r="K2613" i="1"/>
  <c r="J2613" i="1"/>
  <c r="M2612" i="1"/>
  <c r="L2612" i="1"/>
  <c r="K2612" i="1"/>
  <c r="J2612" i="1"/>
  <c r="M2611" i="1"/>
  <c r="L2611" i="1"/>
  <c r="K2611" i="1"/>
  <c r="J2611" i="1"/>
  <c r="M2610" i="1"/>
  <c r="L2610" i="1"/>
  <c r="K2610" i="1"/>
  <c r="J2610" i="1"/>
  <c r="M2609" i="1"/>
  <c r="L2609" i="1"/>
  <c r="K2609" i="1"/>
  <c r="J2609" i="1"/>
  <c r="M2608" i="1"/>
  <c r="L2608" i="1"/>
  <c r="K2608" i="1"/>
  <c r="J2608" i="1"/>
  <c r="M2607" i="1"/>
  <c r="L2607" i="1"/>
  <c r="K2607" i="1"/>
  <c r="J2607" i="1"/>
  <c r="M2606" i="1"/>
  <c r="L2606" i="1"/>
  <c r="K2606" i="1"/>
  <c r="J2606" i="1"/>
  <c r="M2605" i="1"/>
  <c r="L2605" i="1"/>
  <c r="K2605" i="1"/>
  <c r="J2605" i="1"/>
  <c r="M2604" i="1"/>
  <c r="L2604" i="1"/>
  <c r="K2604" i="1"/>
  <c r="J2604" i="1"/>
  <c r="M2603" i="1"/>
  <c r="L2603" i="1"/>
  <c r="K2603" i="1"/>
  <c r="J2603" i="1"/>
  <c r="M2602" i="1"/>
  <c r="L2602" i="1"/>
  <c r="K2602" i="1"/>
  <c r="J2602" i="1"/>
  <c r="M2601" i="1"/>
  <c r="L2601" i="1"/>
  <c r="K2601" i="1"/>
  <c r="J2601" i="1"/>
  <c r="M2600" i="1"/>
  <c r="L2600" i="1"/>
  <c r="K2600" i="1"/>
  <c r="J2600" i="1"/>
  <c r="M2599" i="1"/>
  <c r="L2599" i="1"/>
  <c r="K2599" i="1"/>
  <c r="J2599" i="1"/>
  <c r="M2598" i="1"/>
  <c r="L2598" i="1"/>
  <c r="K2598" i="1"/>
  <c r="J2598" i="1"/>
  <c r="M2597" i="1"/>
  <c r="L2597" i="1"/>
  <c r="K2597" i="1"/>
  <c r="J2597" i="1"/>
  <c r="M2596" i="1"/>
  <c r="L2596" i="1"/>
  <c r="K2596" i="1"/>
  <c r="J2596" i="1"/>
  <c r="M2595" i="1"/>
  <c r="L2595" i="1"/>
  <c r="K2595" i="1"/>
  <c r="J2595" i="1"/>
  <c r="M2594" i="1"/>
  <c r="L2594" i="1"/>
  <c r="K2594" i="1"/>
  <c r="J2594" i="1"/>
  <c r="M2593" i="1"/>
  <c r="L2593" i="1"/>
  <c r="K2593" i="1"/>
  <c r="J2593" i="1"/>
  <c r="M2592" i="1"/>
  <c r="L2592" i="1"/>
  <c r="K2592" i="1"/>
  <c r="J2592" i="1"/>
  <c r="M2591" i="1"/>
  <c r="L2591" i="1"/>
  <c r="K2591" i="1"/>
  <c r="J2591" i="1"/>
  <c r="M2590" i="1"/>
  <c r="L2590" i="1"/>
  <c r="K2590" i="1"/>
  <c r="J2590" i="1"/>
  <c r="M2589" i="1"/>
  <c r="L2589" i="1"/>
  <c r="K2589" i="1"/>
  <c r="J2589" i="1"/>
  <c r="M2588" i="1"/>
  <c r="L2588" i="1"/>
  <c r="K2588" i="1"/>
  <c r="J2588" i="1"/>
  <c r="M2587" i="1"/>
  <c r="L2587" i="1"/>
  <c r="K2587" i="1"/>
  <c r="J2587" i="1"/>
  <c r="M2586" i="1"/>
  <c r="L2586" i="1"/>
  <c r="K2586" i="1"/>
  <c r="J2586" i="1"/>
  <c r="M2585" i="1"/>
  <c r="L2585" i="1"/>
  <c r="K2585" i="1"/>
  <c r="J2585" i="1"/>
  <c r="M2584" i="1"/>
  <c r="L2584" i="1"/>
  <c r="K2584" i="1"/>
  <c r="J2584" i="1"/>
  <c r="M2583" i="1"/>
  <c r="L2583" i="1"/>
  <c r="K2583" i="1"/>
  <c r="J2583" i="1"/>
  <c r="M2582" i="1"/>
  <c r="L2582" i="1"/>
  <c r="K2582" i="1"/>
  <c r="J2582" i="1"/>
  <c r="M2581" i="1"/>
  <c r="L2581" i="1"/>
  <c r="K2581" i="1"/>
  <c r="J2581" i="1"/>
  <c r="M2580" i="1"/>
  <c r="L2580" i="1"/>
  <c r="K2580" i="1"/>
  <c r="J2580" i="1"/>
  <c r="M2579" i="1"/>
  <c r="L2579" i="1"/>
  <c r="K2579" i="1"/>
  <c r="J2579" i="1"/>
  <c r="M2578" i="1"/>
  <c r="L2578" i="1"/>
  <c r="K2578" i="1"/>
  <c r="J2578" i="1"/>
  <c r="M2577" i="1"/>
  <c r="L2577" i="1"/>
  <c r="K2577" i="1"/>
  <c r="J2577" i="1"/>
  <c r="M2576" i="1"/>
  <c r="L2576" i="1"/>
  <c r="K2576" i="1"/>
  <c r="J2576" i="1"/>
  <c r="M2575" i="1"/>
  <c r="L2575" i="1"/>
  <c r="K2575" i="1"/>
  <c r="J2575" i="1"/>
  <c r="M2574" i="1"/>
  <c r="L2574" i="1"/>
  <c r="K2574" i="1"/>
  <c r="J2574" i="1"/>
  <c r="M2573" i="1"/>
  <c r="L2573" i="1"/>
  <c r="K2573" i="1"/>
  <c r="J2573" i="1"/>
  <c r="M2572" i="1"/>
  <c r="L2572" i="1"/>
  <c r="K2572" i="1"/>
  <c r="J2572" i="1"/>
  <c r="M2571" i="1"/>
  <c r="L2571" i="1"/>
  <c r="K2571" i="1"/>
  <c r="J2571" i="1"/>
  <c r="M2570" i="1"/>
  <c r="L2570" i="1"/>
  <c r="K2570" i="1"/>
  <c r="J2570" i="1"/>
  <c r="M2569" i="1"/>
  <c r="L2569" i="1"/>
  <c r="K2569" i="1"/>
  <c r="J2569" i="1"/>
  <c r="M2568" i="1"/>
  <c r="L2568" i="1"/>
  <c r="K2568" i="1"/>
  <c r="J2568" i="1"/>
  <c r="M2567" i="1"/>
  <c r="L2567" i="1"/>
  <c r="K2567" i="1"/>
  <c r="J2567" i="1"/>
  <c r="M2566" i="1"/>
  <c r="L2566" i="1"/>
  <c r="K2566" i="1"/>
  <c r="J2566" i="1"/>
  <c r="M2565" i="1"/>
  <c r="L2565" i="1"/>
  <c r="K2565" i="1"/>
  <c r="J2565" i="1"/>
  <c r="M2564" i="1"/>
  <c r="L2564" i="1"/>
  <c r="K2564" i="1"/>
  <c r="J2564" i="1"/>
  <c r="M2563" i="1"/>
  <c r="L2563" i="1"/>
  <c r="K2563" i="1"/>
  <c r="J2563" i="1"/>
  <c r="M2562" i="1"/>
  <c r="L2562" i="1"/>
  <c r="K2562" i="1"/>
  <c r="J2562" i="1"/>
  <c r="M2561" i="1"/>
  <c r="L2561" i="1"/>
  <c r="K2561" i="1"/>
  <c r="J2561" i="1"/>
  <c r="M2560" i="1"/>
  <c r="L2560" i="1"/>
  <c r="K2560" i="1"/>
  <c r="J2560" i="1"/>
  <c r="M2559" i="1"/>
  <c r="L2559" i="1"/>
  <c r="K2559" i="1"/>
  <c r="J2559" i="1"/>
  <c r="M2558" i="1"/>
  <c r="L2558" i="1"/>
  <c r="K2558" i="1"/>
  <c r="J2558" i="1"/>
  <c r="M2557" i="1"/>
  <c r="L2557" i="1"/>
  <c r="K2557" i="1"/>
  <c r="J2557" i="1"/>
  <c r="M2556" i="1"/>
  <c r="L2556" i="1"/>
  <c r="K2556" i="1"/>
  <c r="J2556" i="1"/>
  <c r="M2555" i="1"/>
  <c r="L2555" i="1"/>
  <c r="K2555" i="1"/>
  <c r="J2555" i="1"/>
  <c r="M2554" i="1"/>
  <c r="L2554" i="1"/>
  <c r="K2554" i="1"/>
  <c r="J2554" i="1"/>
  <c r="M2553" i="1"/>
  <c r="L2553" i="1"/>
  <c r="K2553" i="1"/>
  <c r="J2553" i="1"/>
  <c r="M2552" i="1"/>
  <c r="L2552" i="1"/>
  <c r="K2552" i="1"/>
  <c r="J2552" i="1"/>
  <c r="M2551" i="1"/>
  <c r="L2551" i="1"/>
  <c r="K2551" i="1"/>
  <c r="J2551" i="1"/>
  <c r="M2550" i="1"/>
  <c r="L2550" i="1"/>
  <c r="K2550" i="1"/>
  <c r="J2550" i="1"/>
  <c r="M2549" i="1"/>
  <c r="L2549" i="1"/>
  <c r="K2549" i="1"/>
  <c r="J2549" i="1"/>
  <c r="M2548" i="1"/>
  <c r="L2548" i="1"/>
  <c r="K2548" i="1"/>
  <c r="J2548" i="1"/>
  <c r="M2547" i="1"/>
  <c r="L2547" i="1"/>
  <c r="K2547" i="1"/>
  <c r="J2547" i="1"/>
  <c r="M2546" i="1"/>
  <c r="L2546" i="1"/>
  <c r="K2546" i="1"/>
  <c r="J2546" i="1"/>
  <c r="M2545" i="1"/>
  <c r="L2545" i="1"/>
  <c r="K2545" i="1"/>
  <c r="J2545" i="1"/>
  <c r="M2544" i="1"/>
  <c r="L2544" i="1"/>
  <c r="K2544" i="1"/>
  <c r="J2544" i="1"/>
  <c r="M2543" i="1"/>
  <c r="L2543" i="1"/>
  <c r="K2543" i="1"/>
  <c r="J2543" i="1"/>
  <c r="M2542" i="1"/>
  <c r="L2542" i="1"/>
  <c r="K2542" i="1"/>
  <c r="J2542" i="1"/>
  <c r="M2541" i="1"/>
  <c r="L2541" i="1"/>
  <c r="K2541" i="1"/>
  <c r="J2541" i="1"/>
  <c r="M2540" i="1"/>
  <c r="L2540" i="1"/>
  <c r="K2540" i="1"/>
  <c r="J2540" i="1"/>
  <c r="M2539" i="1"/>
  <c r="L2539" i="1"/>
  <c r="K2539" i="1"/>
  <c r="J2539" i="1"/>
  <c r="M2538" i="1"/>
  <c r="L2538" i="1"/>
  <c r="K2538" i="1"/>
  <c r="J2538" i="1"/>
  <c r="M2537" i="1"/>
  <c r="L2537" i="1"/>
  <c r="K2537" i="1"/>
  <c r="J2537" i="1"/>
  <c r="M2536" i="1"/>
  <c r="L2536" i="1"/>
  <c r="K2536" i="1"/>
  <c r="J2536" i="1"/>
  <c r="M2535" i="1"/>
  <c r="L2535" i="1"/>
  <c r="K2535" i="1"/>
  <c r="J2535" i="1"/>
  <c r="M2534" i="1"/>
  <c r="L2534" i="1"/>
  <c r="K2534" i="1"/>
  <c r="J2534" i="1"/>
  <c r="M2533" i="1"/>
  <c r="L2533" i="1"/>
  <c r="K2533" i="1"/>
  <c r="J2533" i="1"/>
  <c r="M2532" i="1"/>
  <c r="L2532" i="1"/>
  <c r="K2532" i="1"/>
  <c r="J2532" i="1"/>
  <c r="M2531" i="1"/>
  <c r="L2531" i="1"/>
  <c r="K2531" i="1"/>
  <c r="J2531" i="1"/>
  <c r="M2530" i="1"/>
  <c r="L2530" i="1"/>
  <c r="K2530" i="1"/>
  <c r="J2530" i="1"/>
  <c r="M2529" i="1"/>
  <c r="L2529" i="1"/>
  <c r="K2529" i="1"/>
  <c r="J2529" i="1"/>
  <c r="M2528" i="1"/>
  <c r="L2528" i="1"/>
  <c r="K2528" i="1"/>
  <c r="J2528" i="1"/>
  <c r="M2527" i="1"/>
  <c r="L2527" i="1"/>
  <c r="K2527" i="1"/>
  <c r="J2527" i="1"/>
  <c r="M2526" i="1"/>
  <c r="L2526" i="1"/>
  <c r="K2526" i="1"/>
  <c r="J2526" i="1"/>
  <c r="M2525" i="1"/>
  <c r="L2525" i="1"/>
  <c r="K2525" i="1"/>
  <c r="J2525" i="1"/>
  <c r="M2524" i="1"/>
  <c r="L2524" i="1"/>
  <c r="K2524" i="1"/>
  <c r="J2524" i="1"/>
  <c r="M2523" i="1"/>
  <c r="L2523" i="1"/>
  <c r="K2523" i="1"/>
  <c r="J2523" i="1"/>
  <c r="M2522" i="1"/>
  <c r="L2522" i="1"/>
  <c r="K2522" i="1"/>
  <c r="J2522" i="1"/>
  <c r="M2521" i="1"/>
  <c r="L2521" i="1"/>
  <c r="K2521" i="1"/>
  <c r="J2521" i="1"/>
  <c r="M2520" i="1"/>
  <c r="L2520" i="1"/>
  <c r="K2520" i="1"/>
  <c r="J2520" i="1"/>
  <c r="M2519" i="1"/>
  <c r="L2519" i="1"/>
  <c r="K2519" i="1"/>
  <c r="J2519" i="1"/>
  <c r="M2518" i="1"/>
  <c r="L2518" i="1"/>
  <c r="K2518" i="1"/>
  <c r="J2518" i="1"/>
  <c r="M2517" i="1"/>
  <c r="L2517" i="1"/>
  <c r="K2517" i="1"/>
  <c r="J2517" i="1"/>
  <c r="M2516" i="1"/>
  <c r="L2516" i="1"/>
  <c r="K2516" i="1"/>
  <c r="J2516" i="1"/>
  <c r="M2515" i="1"/>
  <c r="L2515" i="1"/>
  <c r="K2515" i="1"/>
  <c r="J2515" i="1"/>
  <c r="M2514" i="1"/>
  <c r="L2514" i="1"/>
  <c r="K2514" i="1"/>
  <c r="J2514" i="1"/>
  <c r="M2513" i="1"/>
  <c r="L2513" i="1"/>
  <c r="K2513" i="1"/>
  <c r="J2513" i="1"/>
  <c r="M2512" i="1"/>
  <c r="L2512" i="1"/>
  <c r="K2512" i="1"/>
  <c r="J2512" i="1"/>
  <c r="M2511" i="1"/>
  <c r="L2511" i="1"/>
  <c r="K2511" i="1"/>
  <c r="J2511" i="1"/>
  <c r="M2510" i="1"/>
  <c r="L2510" i="1"/>
  <c r="K2510" i="1"/>
  <c r="J2510" i="1"/>
  <c r="M2509" i="1"/>
  <c r="L2509" i="1"/>
  <c r="K2509" i="1"/>
  <c r="J2509" i="1"/>
  <c r="M2508" i="1"/>
  <c r="L2508" i="1"/>
  <c r="K2508" i="1"/>
  <c r="J2508" i="1"/>
  <c r="M2507" i="1"/>
  <c r="L2507" i="1"/>
  <c r="K2507" i="1"/>
  <c r="J2507" i="1"/>
  <c r="M2506" i="1"/>
  <c r="L2506" i="1"/>
  <c r="K2506" i="1"/>
  <c r="J2506" i="1"/>
  <c r="M2505" i="1"/>
  <c r="L2505" i="1"/>
  <c r="K2505" i="1"/>
  <c r="J2505" i="1"/>
  <c r="M2504" i="1"/>
  <c r="L2504" i="1"/>
  <c r="K2504" i="1"/>
  <c r="J2504" i="1"/>
  <c r="M2503" i="1"/>
  <c r="L2503" i="1"/>
  <c r="K2503" i="1"/>
  <c r="J2503" i="1"/>
  <c r="M2502" i="1"/>
  <c r="L2502" i="1"/>
  <c r="K2502" i="1"/>
  <c r="J2502" i="1"/>
  <c r="M2501" i="1"/>
  <c r="L2501" i="1"/>
  <c r="K2501" i="1"/>
  <c r="J2501" i="1"/>
  <c r="M2500" i="1"/>
  <c r="L2500" i="1"/>
  <c r="K2500" i="1"/>
  <c r="J2500" i="1"/>
  <c r="M2499" i="1"/>
  <c r="L2499" i="1"/>
  <c r="K2499" i="1"/>
  <c r="J2499" i="1"/>
  <c r="M2498" i="1"/>
  <c r="L2498" i="1"/>
  <c r="K2498" i="1"/>
  <c r="J2498" i="1"/>
  <c r="M2497" i="1"/>
  <c r="L2497" i="1"/>
  <c r="K2497" i="1"/>
  <c r="J2497" i="1"/>
  <c r="M2496" i="1"/>
  <c r="L2496" i="1"/>
  <c r="K2496" i="1"/>
  <c r="J2496" i="1"/>
  <c r="M2495" i="1"/>
  <c r="L2495" i="1"/>
  <c r="K2495" i="1"/>
  <c r="J2495" i="1"/>
  <c r="M2494" i="1"/>
  <c r="L2494" i="1"/>
  <c r="K2494" i="1"/>
  <c r="J2494" i="1"/>
  <c r="M2493" i="1"/>
  <c r="L2493" i="1"/>
  <c r="K2493" i="1"/>
  <c r="J2493" i="1"/>
  <c r="M2492" i="1"/>
  <c r="L2492" i="1"/>
  <c r="K2492" i="1"/>
  <c r="J2492" i="1"/>
  <c r="M2491" i="1"/>
  <c r="L2491" i="1"/>
  <c r="K2491" i="1"/>
  <c r="J2491" i="1"/>
  <c r="M2490" i="1"/>
  <c r="L2490" i="1"/>
  <c r="K2490" i="1"/>
  <c r="J2490" i="1"/>
  <c r="M2489" i="1"/>
  <c r="L2489" i="1"/>
  <c r="K2489" i="1"/>
  <c r="J2489" i="1"/>
  <c r="M2488" i="1"/>
  <c r="L2488" i="1"/>
  <c r="K2488" i="1"/>
  <c r="J2488" i="1"/>
  <c r="M2487" i="1"/>
  <c r="L2487" i="1"/>
  <c r="K2487" i="1"/>
  <c r="J2487" i="1"/>
  <c r="M2486" i="1"/>
  <c r="L2486" i="1"/>
  <c r="K2486" i="1"/>
  <c r="J2486" i="1"/>
  <c r="M2485" i="1"/>
  <c r="L2485" i="1"/>
  <c r="K2485" i="1"/>
  <c r="J2485" i="1"/>
  <c r="M2484" i="1"/>
  <c r="L2484" i="1"/>
  <c r="K2484" i="1"/>
  <c r="J2484" i="1"/>
  <c r="M2483" i="1"/>
  <c r="L2483" i="1"/>
  <c r="K2483" i="1"/>
  <c r="J2483" i="1"/>
  <c r="M2482" i="1"/>
  <c r="L2482" i="1"/>
  <c r="K2482" i="1"/>
  <c r="J2482" i="1"/>
  <c r="M2481" i="1"/>
  <c r="L2481" i="1"/>
  <c r="K2481" i="1"/>
  <c r="J2481" i="1"/>
  <c r="M2480" i="1"/>
  <c r="L2480" i="1"/>
  <c r="K2480" i="1"/>
  <c r="J2480" i="1"/>
  <c r="M2479" i="1"/>
  <c r="L2479" i="1"/>
  <c r="K2479" i="1"/>
  <c r="J2479" i="1"/>
  <c r="M2478" i="1"/>
  <c r="L2478" i="1"/>
  <c r="K2478" i="1"/>
  <c r="J2478" i="1"/>
  <c r="M2477" i="1"/>
  <c r="L2477" i="1"/>
  <c r="K2477" i="1"/>
  <c r="J2477" i="1"/>
  <c r="M2476" i="1"/>
  <c r="L2476" i="1"/>
  <c r="K2476" i="1"/>
  <c r="J2476" i="1"/>
  <c r="M2475" i="1"/>
  <c r="L2475" i="1"/>
  <c r="K2475" i="1"/>
  <c r="J2475" i="1"/>
  <c r="M2474" i="1"/>
  <c r="L2474" i="1"/>
  <c r="K2474" i="1"/>
  <c r="J2474" i="1"/>
  <c r="M2473" i="1"/>
  <c r="L2473" i="1"/>
  <c r="K2473" i="1"/>
  <c r="J2473" i="1"/>
  <c r="M2472" i="1"/>
  <c r="L2472" i="1"/>
  <c r="K2472" i="1"/>
  <c r="J2472" i="1"/>
  <c r="M2471" i="1"/>
  <c r="L2471" i="1"/>
  <c r="K2471" i="1"/>
  <c r="J2471" i="1"/>
  <c r="M2470" i="1"/>
  <c r="L2470" i="1"/>
  <c r="K2470" i="1"/>
  <c r="J2470" i="1"/>
  <c r="M2469" i="1"/>
  <c r="L2469" i="1"/>
  <c r="K2469" i="1"/>
  <c r="J2469" i="1"/>
  <c r="M2468" i="1"/>
  <c r="L2468" i="1"/>
  <c r="K2468" i="1"/>
  <c r="J2468" i="1"/>
  <c r="M2467" i="1"/>
  <c r="L2467" i="1"/>
  <c r="K2467" i="1"/>
  <c r="J2467" i="1"/>
  <c r="M2466" i="1"/>
  <c r="L2466" i="1"/>
  <c r="K2466" i="1"/>
  <c r="J2466" i="1"/>
  <c r="M2465" i="1"/>
  <c r="L2465" i="1"/>
  <c r="K2465" i="1"/>
  <c r="J2465" i="1"/>
  <c r="M2464" i="1"/>
  <c r="L2464" i="1"/>
  <c r="K2464" i="1"/>
  <c r="J2464" i="1"/>
  <c r="M2463" i="1"/>
  <c r="L2463" i="1"/>
  <c r="K2463" i="1"/>
  <c r="J2463" i="1"/>
  <c r="M2462" i="1"/>
  <c r="L2462" i="1"/>
  <c r="K2462" i="1"/>
  <c r="J2462" i="1"/>
  <c r="M2461" i="1"/>
  <c r="L2461" i="1"/>
  <c r="K2461" i="1"/>
  <c r="J2461" i="1"/>
  <c r="M2460" i="1"/>
  <c r="L2460" i="1"/>
  <c r="K2460" i="1"/>
  <c r="J2460" i="1"/>
  <c r="M2459" i="1"/>
  <c r="L2459" i="1"/>
  <c r="K2459" i="1"/>
  <c r="J2459" i="1"/>
  <c r="M2458" i="1"/>
  <c r="L2458" i="1"/>
  <c r="K2458" i="1"/>
  <c r="J2458" i="1"/>
  <c r="M2457" i="1"/>
  <c r="L2457" i="1"/>
  <c r="K2457" i="1"/>
  <c r="J2457" i="1"/>
  <c r="M2456" i="1"/>
  <c r="L2456" i="1"/>
  <c r="K2456" i="1"/>
  <c r="J2456" i="1"/>
  <c r="M2455" i="1"/>
  <c r="L2455" i="1"/>
  <c r="K2455" i="1"/>
  <c r="J2455" i="1"/>
  <c r="M2454" i="1"/>
  <c r="L2454" i="1"/>
  <c r="K2454" i="1"/>
  <c r="J2454" i="1"/>
  <c r="M2453" i="1"/>
  <c r="L2453" i="1"/>
  <c r="K2453" i="1"/>
  <c r="J2453" i="1"/>
  <c r="M2452" i="1"/>
  <c r="L2452" i="1"/>
  <c r="K2452" i="1"/>
  <c r="J2452" i="1"/>
  <c r="M2451" i="1"/>
  <c r="L2451" i="1"/>
  <c r="K2451" i="1"/>
  <c r="J2451" i="1"/>
  <c r="M2450" i="1"/>
  <c r="L2450" i="1"/>
  <c r="K2450" i="1"/>
  <c r="J2450" i="1"/>
  <c r="M2449" i="1"/>
  <c r="L2449" i="1"/>
  <c r="K2449" i="1"/>
  <c r="J2449" i="1"/>
  <c r="M2448" i="1"/>
  <c r="L2448" i="1"/>
  <c r="K2448" i="1"/>
  <c r="J2448" i="1"/>
  <c r="M2447" i="1"/>
  <c r="L2447" i="1"/>
  <c r="K2447" i="1"/>
  <c r="J2447" i="1"/>
  <c r="M2446" i="1"/>
  <c r="L2446" i="1"/>
  <c r="K2446" i="1"/>
  <c r="J2446" i="1"/>
  <c r="M2445" i="1"/>
  <c r="L2445" i="1"/>
  <c r="K2445" i="1"/>
  <c r="J2445" i="1"/>
  <c r="M2444" i="1"/>
  <c r="L2444" i="1"/>
  <c r="K2444" i="1"/>
  <c r="J2444" i="1"/>
  <c r="M2443" i="1"/>
  <c r="L2443" i="1"/>
  <c r="K2443" i="1"/>
  <c r="J2443" i="1"/>
  <c r="M2442" i="1"/>
  <c r="L2442" i="1"/>
  <c r="K2442" i="1"/>
  <c r="J2442" i="1"/>
  <c r="M2441" i="1"/>
  <c r="L2441" i="1"/>
  <c r="K2441" i="1"/>
  <c r="J2441" i="1"/>
  <c r="M2440" i="1"/>
  <c r="L2440" i="1"/>
  <c r="K2440" i="1"/>
  <c r="J2440" i="1"/>
  <c r="M2439" i="1"/>
  <c r="L2439" i="1"/>
  <c r="K2439" i="1"/>
  <c r="J2439" i="1"/>
  <c r="M2438" i="1"/>
  <c r="L2438" i="1"/>
  <c r="K2438" i="1"/>
  <c r="J2438" i="1"/>
  <c r="M2437" i="1"/>
  <c r="L2437" i="1"/>
  <c r="K2437" i="1"/>
  <c r="J2437" i="1"/>
  <c r="M2436" i="1"/>
  <c r="L2436" i="1"/>
  <c r="K2436" i="1"/>
  <c r="J2436" i="1"/>
  <c r="M2435" i="1"/>
  <c r="L2435" i="1"/>
  <c r="K2435" i="1"/>
  <c r="J2435" i="1"/>
  <c r="M2434" i="1"/>
  <c r="L2434" i="1"/>
  <c r="K2434" i="1"/>
  <c r="J2434" i="1"/>
  <c r="M2433" i="1"/>
  <c r="L2433" i="1"/>
  <c r="K2433" i="1"/>
  <c r="J2433" i="1"/>
  <c r="M2432" i="1"/>
  <c r="L2432" i="1"/>
  <c r="K2432" i="1"/>
  <c r="J2432" i="1"/>
  <c r="M2431" i="1"/>
  <c r="L2431" i="1"/>
  <c r="K2431" i="1"/>
  <c r="J2431" i="1"/>
  <c r="M2430" i="1"/>
  <c r="L2430" i="1"/>
  <c r="K2430" i="1"/>
  <c r="J2430" i="1"/>
  <c r="M2429" i="1"/>
  <c r="L2429" i="1"/>
  <c r="K2429" i="1"/>
  <c r="J2429" i="1"/>
  <c r="M2428" i="1"/>
  <c r="L2428" i="1"/>
  <c r="K2428" i="1"/>
  <c r="J2428" i="1"/>
  <c r="M2427" i="1"/>
  <c r="L2427" i="1"/>
  <c r="K2427" i="1"/>
  <c r="J2427" i="1"/>
  <c r="M2426" i="1"/>
  <c r="L2426" i="1"/>
  <c r="K2426" i="1"/>
  <c r="J2426" i="1"/>
  <c r="M2425" i="1"/>
  <c r="L2425" i="1"/>
  <c r="K2425" i="1"/>
  <c r="J2425" i="1"/>
  <c r="M2424" i="1"/>
  <c r="L2424" i="1"/>
  <c r="K2424" i="1"/>
  <c r="J2424" i="1"/>
  <c r="M2423" i="1"/>
  <c r="L2423" i="1"/>
  <c r="K2423" i="1"/>
  <c r="J2423" i="1"/>
  <c r="M2422" i="1"/>
  <c r="L2422" i="1"/>
  <c r="K2422" i="1"/>
  <c r="J2422" i="1"/>
  <c r="M2421" i="1"/>
  <c r="L2421" i="1"/>
  <c r="K2421" i="1"/>
  <c r="J2421" i="1"/>
  <c r="M2420" i="1"/>
  <c r="L2420" i="1"/>
  <c r="K2420" i="1"/>
  <c r="J2420" i="1"/>
  <c r="M2419" i="1"/>
  <c r="L2419" i="1"/>
  <c r="K2419" i="1"/>
  <c r="J2419" i="1"/>
  <c r="M2418" i="1"/>
  <c r="L2418" i="1"/>
  <c r="K2418" i="1"/>
  <c r="J2418" i="1"/>
  <c r="M2417" i="1"/>
  <c r="L2417" i="1"/>
  <c r="K2417" i="1"/>
  <c r="J2417" i="1"/>
  <c r="M2416" i="1"/>
  <c r="L2416" i="1"/>
  <c r="K2416" i="1"/>
  <c r="J2416" i="1"/>
  <c r="M2415" i="1"/>
  <c r="L2415" i="1"/>
  <c r="K2415" i="1"/>
  <c r="J2415" i="1"/>
  <c r="M2414" i="1"/>
  <c r="L2414" i="1"/>
  <c r="K2414" i="1"/>
  <c r="J2414" i="1"/>
  <c r="M2413" i="1"/>
  <c r="L2413" i="1"/>
  <c r="K2413" i="1"/>
  <c r="J2413" i="1"/>
  <c r="M2412" i="1"/>
  <c r="L2412" i="1"/>
  <c r="K2412" i="1"/>
  <c r="J2412" i="1"/>
  <c r="M2411" i="1"/>
  <c r="L2411" i="1"/>
  <c r="K2411" i="1"/>
  <c r="J2411" i="1"/>
  <c r="M2410" i="1"/>
  <c r="L2410" i="1"/>
  <c r="K2410" i="1"/>
  <c r="J2410" i="1"/>
  <c r="M2409" i="1"/>
  <c r="L2409" i="1"/>
  <c r="K2409" i="1"/>
  <c r="J2409" i="1"/>
  <c r="M2408" i="1"/>
  <c r="L2408" i="1"/>
  <c r="K2408" i="1"/>
  <c r="J2408" i="1"/>
  <c r="M2407" i="1"/>
  <c r="L2407" i="1"/>
  <c r="K2407" i="1"/>
  <c r="J2407" i="1"/>
  <c r="M2406" i="1"/>
  <c r="L2406" i="1"/>
  <c r="K2406" i="1"/>
  <c r="J2406" i="1"/>
  <c r="M2405" i="1"/>
  <c r="L2405" i="1"/>
  <c r="K2405" i="1"/>
  <c r="J2405" i="1"/>
  <c r="M2404" i="1"/>
  <c r="L2404" i="1"/>
  <c r="K2404" i="1"/>
  <c r="J2404" i="1"/>
  <c r="M2403" i="1"/>
  <c r="L2403" i="1"/>
  <c r="K2403" i="1"/>
  <c r="J2403" i="1"/>
  <c r="M2402" i="1"/>
  <c r="L2402" i="1"/>
  <c r="K2402" i="1"/>
  <c r="J2402" i="1"/>
  <c r="M2401" i="1"/>
  <c r="L2401" i="1"/>
  <c r="K2401" i="1"/>
  <c r="J2401" i="1"/>
  <c r="M2400" i="1"/>
  <c r="L2400" i="1"/>
  <c r="K2400" i="1"/>
  <c r="J2400" i="1"/>
  <c r="M2399" i="1"/>
  <c r="L2399" i="1"/>
  <c r="K2399" i="1"/>
  <c r="J2399" i="1"/>
  <c r="M2398" i="1"/>
  <c r="L2398" i="1"/>
  <c r="K2398" i="1"/>
  <c r="J2398" i="1"/>
  <c r="M2397" i="1"/>
  <c r="L2397" i="1"/>
  <c r="K2397" i="1"/>
  <c r="J2397" i="1"/>
  <c r="M2396" i="1"/>
  <c r="L2396" i="1"/>
  <c r="K2396" i="1"/>
  <c r="J2396" i="1"/>
  <c r="M2395" i="1"/>
  <c r="L2395" i="1"/>
  <c r="K2395" i="1"/>
  <c r="J2395" i="1"/>
  <c r="M2394" i="1"/>
  <c r="L2394" i="1"/>
  <c r="K2394" i="1"/>
  <c r="J2394" i="1"/>
  <c r="M2393" i="1"/>
  <c r="L2393" i="1"/>
  <c r="K2393" i="1"/>
  <c r="J2393" i="1"/>
  <c r="M2392" i="1"/>
  <c r="L2392" i="1"/>
  <c r="K2392" i="1"/>
  <c r="J2392" i="1"/>
  <c r="M2391" i="1"/>
  <c r="L2391" i="1"/>
  <c r="K2391" i="1"/>
  <c r="J2391" i="1"/>
  <c r="M2390" i="1"/>
  <c r="L2390" i="1"/>
  <c r="K2390" i="1"/>
  <c r="J2390" i="1"/>
  <c r="M2389" i="1"/>
  <c r="L2389" i="1"/>
  <c r="K2389" i="1"/>
  <c r="J2389" i="1"/>
  <c r="M2388" i="1"/>
  <c r="L2388" i="1"/>
  <c r="K2388" i="1"/>
  <c r="J2388" i="1"/>
  <c r="M2387" i="1"/>
  <c r="L2387" i="1"/>
  <c r="K2387" i="1"/>
  <c r="J2387" i="1"/>
  <c r="M2386" i="1"/>
  <c r="L2386" i="1"/>
  <c r="K2386" i="1"/>
  <c r="J2386" i="1"/>
  <c r="M2385" i="1"/>
  <c r="L2385" i="1"/>
  <c r="K2385" i="1"/>
  <c r="J2385" i="1"/>
  <c r="M2384" i="1"/>
  <c r="L2384" i="1"/>
  <c r="K2384" i="1"/>
  <c r="J2384" i="1"/>
  <c r="M2383" i="1"/>
  <c r="L2383" i="1"/>
  <c r="K2383" i="1"/>
  <c r="J2383" i="1"/>
  <c r="M2382" i="1"/>
  <c r="L2382" i="1"/>
  <c r="K2382" i="1"/>
  <c r="J2382" i="1"/>
  <c r="M2381" i="1"/>
  <c r="L2381" i="1"/>
  <c r="K2381" i="1"/>
  <c r="J2381" i="1"/>
  <c r="M2380" i="1"/>
  <c r="L2380" i="1"/>
  <c r="K2380" i="1"/>
  <c r="J2380" i="1"/>
  <c r="M2379" i="1"/>
  <c r="L2379" i="1"/>
  <c r="K2379" i="1"/>
  <c r="J2379" i="1"/>
  <c r="M2378" i="1"/>
  <c r="L2378" i="1"/>
  <c r="K2378" i="1"/>
  <c r="J2378" i="1"/>
  <c r="M2377" i="1"/>
  <c r="L2377" i="1"/>
  <c r="K2377" i="1"/>
  <c r="J2377" i="1"/>
  <c r="M2376" i="1"/>
  <c r="L2376" i="1"/>
  <c r="K2376" i="1"/>
  <c r="J2376" i="1"/>
  <c r="M2375" i="1"/>
  <c r="L2375" i="1"/>
  <c r="K2375" i="1"/>
  <c r="J2375" i="1"/>
  <c r="M2374" i="1"/>
  <c r="L2374" i="1"/>
  <c r="K2374" i="1"/>
  <c r="J2374" i="1"/>
  <c r="M2373" i="1"/>
  <c r="L2373" i="1"/>
  <c r="K2373" i="1"/>
  <c r="J2373" i="1"/>
  <c r="M2372" i="1"/>
  <c r="L2372" i="1"/>
  <c r="K2372" i="1"/>
  <c r="J2372" i="1"/>
  <c r="M2371" i="1"/>
  <c r="L2371" i="1"/>
  <c r="K2371" i="1"/>
  <c r="J2371" i="1"/>
  <c r="M2370" i="1"/>
  <c r="L2370" i="1"/>
  <c r="K2370" i="1"/>
  <c r="J2370" i="1"/>
  <c r="M2369" i="1"/>
  <c r="L2369" i="1"/>
  <c r="K2369" i="1"/>
  <c r="J2369" i="1"/>
  <c r="M2368" i="1"/>
  <c r="L2368" i="1"/>
  <c r="K2368" i="1"/>
  <c r="J2368" i="1"/>
  <c r="M2367" i="1"/>
  <c r="L2367" i="1"/>
  <c r="K2367" i="1"/>
  <c r="J2367" i="1"/>
  <c r="M2366" i="1"/>
  <c r="L2366" i="1"/>
  <c r="K2366" i="1"/>
  <c r="J2366" i="1"/>
  <c r="M2365" i="1"/>
  <c r="L2365" i="1"/>
  <c r="K2365" i="1"/>
  <c r="J2365" i="1"/>
  <c r="M2364" i="1"/>
  <c r="L2364" i="1"/>
  <c r="K2364" i="1"/>
  <c r="J2364" i="1"/>
  <c r="M2363" i="1"/>
  <c r="L2363" i="1"/>
  <c r="K2363" i="1"/>
  <c r="J2363" i="1"/>
  <c r="M2362" i="1"/>
  <c r="L2362" i="1"/>
  <c r="K2362" i="1"/>
  <c r="J2362" i="1"/>
  <c r="M2361" i="1"/>
  <c r="L2361" i="1"/>
  <c r="K2361" i="1"/>
  <c r="J2361" i="1"/>
  <c r="M2360" i="1"/>
  <c r="L2360" i="1"/>
  <c r="K2360" i="1"/>
  <c r="J2360" i="1"/>
  <c r="M2359" i="1"/>
  <c r="L2359" i="1"/>
  <c r="K2359" i="1"/>
  <c r="J2359" i="1"/>
  <c r="M2358" i="1"/>
  <c r="L2358" i="1"/>
  <c r="K2358" i="1"/>
  <c r="J2358" i="1"/>
  <c r="M2357" i="1"/>
  <c r="L2357" i="1"/>
  <c r="K2357" i="1"/>
  <c r="J2357" i="1"/>
  <c r="M2356" i="1"/>
  <c r="L2356" i="1"/>
  <c r="K2356" i="1"/>
  <c r="J2356" i="1"/>
  <c r="M2355" i="1"/>
  <c r="L2355" i="1"/>
  <c r="K2355" i="1"/>
  <c r="J2355" i="1"/>
  <c r="M2354" i="1"/>
  <c r="L2354" i="1"/>
  <c r="K2354" i="1"/>
  <c r="J2354" i="1"/>
  <c r="M2353" i="1"/>
  <c r="L2353" i="1"/>
  <c r="K2353" i="1"/>
  <c r="J2353" i="1"/>
  <c r="M2352" i="1"/>
  <c r="L2352" i="1"/>
  <c r="K2352" i="1"/>
  <c r="J2352" i="1"/>
  <c r="M2351" i="1"/>
  <c r="L2351" i="1"/>
  <c r="K2351" i="1"/>
  <c r="J2351" i="1"/>
  <c r="M2350" i="1"/>
  <c r="L2350" i="1"/>
  <c r="K2350" i="1"/>
  <c r="J2350" i="1"/>
  <c r="M2349" i="1"/>
  <c r="L2349" i="1"/>
  <c r="K2349" i="1"/>
  <c r="J2349" i="1"/>
  <c r="M2348" i="1"/>
  <c r="L2348" i="1"/>
  <c r="K2348" i="1"/>
  <c r="J2348" i="1"/>
  <c r="M2347" i="1"/>
  <c r="L2347" i="1"/>
  <c r="K2347" i="1"/>
  <c r="J2347" i="1"/>
  <c r="M2346" i="1"/>
  <c r="L2346" i="1"/>
  <c r="K2346" i="1"/>
  <c r="J2346" i="1"/>
  <c r="M2345" i="1"/>
  <c r="L2345" i="1"/>
  <c r="K2345" i="1"/>
  <c r="J2345" i="1"/>
  <c r="M2344" i="1"/>
  <c r="L2344" i="1"/>
  <c r="K2344" i="1"/>
  <c r="J2344" i="1"/>
  <c r="M2343" i="1"/>
  <c r="L2343" i="1"/>
  <c r="K2343" i="1"/>
  <c r="J2343" i="1"/>
  <c r="M2342" i="1"/>
  <c r="L2342" i="1"/>
  <c r="K2342" i="1"/>
  <c r="J2342" i="1"/>
  <c r="M2341" i="1"/>
  <c r="L2341" i="1"/>
  <c r="K2341" i="1"/>
  <c r="J2341" i="1"/>
  <c r="M2340" i="1"/>
  <c r="L2340" i="1"/>
  <c r="K2340" i="1"/>
  <c r="J2340" i="1"/>
  <c r="M2339" i="1"/>
  <c r="L2339" i="1"/>
  <c r="K2339" i="1"/>
  <c r="J2339" i="1"/>
  <c r="M2338" i="1"/>
  <c r="L2338" i="1"/>
  <c r="K2338" i="1"/>
  <c r="J2338" i="1"/>
  <c r="M2337" i="1"/>
  <c r="L2337" i="1"/>
  <c r="K2337" i="1"/>
  <c r="J2337" i="1"/>
  <c r="M2336" i="1"/>
  <c r="L2336" i="1"/>
  <c r="K2336" i="1"/>
  <c r="J2336" i="1"/>
  <c r="M2335" i="1"/>
  <c r="L2335" i="1"/>
  <c r="K2335" i="1"/>
  <c r="J2335" i="1"/>
  <c r="M2334" i="1"/>
  <c r="L2334" i="1"/>
  <c r="K2334" i="1"/>
  <c r="J2334" i="1"/>
  <c r="M2333" i="1"/>
  <c r="L2333" i="1"/>
  <c r="K2333" i="1"/>
  <c r="J2333" i="1"/>
  <c r="M2332" i="1"/>
  <c r="L2332" i="1"/>
  <c r="K2332" i="1"/>
  <c r="J2332" i="1"/>
  <c r="M2331" i="1"/>
  <c r="L2331" i="1"/>
  <c r="K2331" i="1"/>
  <c r="J2331" i="1"/>
  <c r="M2330" i="1"/>
  <c r="L2330" i="1"/>
  <c r="K2330" i="1"/>
  <c r="J2330" i="1"/>
  <c r="M2329" i="1"/>
  <c r="L2329" i="1"/>
  <c r="K2329" i="1"/>
  <c r="J2329" i="1"/>
  <c r="M2328" i="1"/>
  <c r="L2328" i="1"/>
  <c r="K2328" i="1"/>
  <c r="J2328" i="1"/>
  <c r="M2327" i="1"/>
  <c r="L2327" i="1"/>
  <c r="K2327" i="1"/>
  <c r="J2327" i="1"/>
  <c r="M2326" i="1"/>
  <c r="L2326" i="1"/>
  <c r="K2326" i="1"/>
  <c r="J2326" i="1"/>
  <c r="M2325" i="1"/>
  <c r="L2325" i="1"/>
  <c r="K2325" i="1"/>
  <c r="J2325" i="1"/>
  <c r="M2324" i="1"/>
  <c r="L2324" i="1"/>
  <c r="K2324" i="1"/>
  <c r="J2324" i="1"/>
  <c r="M2323" i="1"/>
  <c r="L2323" i="1"/>
  <c r="K2323" i="1"/>
  <c r="J2323" i="1"/>
  <c r="M2322" i="1"/>
  <c r="L2322" i="1"/>
  <c r="K2322" i="1"/>
  <c r="J2322" i="1"/>
  <c r="M2321" i="1"/>
  <c r="L2321" i="1"/>
  <c r="K2321" i="1"/>
  <c r="J2321" i="1"/>
  <c r="M2320" i="1"/>
  <c r="L2320" i="1"/>
  <c r="K2320" i="1"/>
  <c r="J2320" i="1"/>
  <c r="M2319" i="1"/>
  <c r="L2319" i="1"/>
  <c r="K2319" i="1"/>
  <c r="J2319" i="1"/>
  <c r="M2318" i="1"/>
  <c r="L2318" i="1"/>
  <c r="K2318" i="1"/>
  <c r="J2318" i="1"/>
  <c r="M2317" i="1"/>
  <c r="L2317" i="1"/>
  <c r="K2317" i="1"/>
  <c r="J2317" i="1"/>
  <c r="M2316" i="1"/>
  <c r="L2316" i="1"/>
  <c r="K2316" i="1"/>
  <c r="J2316" i="1"/>
  <c r="M2315" i="1"/>
  <c r="L2315" i="1"/>
  <c r="K2315" i="1"/>
  <c r="J2315" i="1"/>
  <c r="M2314" i="1"/>
  <c r="L2314" i="1"/>
  <c r="K2314" i="1"/>
  <c r="J2314" i="1"/>
  <c r="M2313" i="1"/>
  <c r="L2313" i="1"/>
  <c r="K2313" i="1"/>
  <c r="J2313" i="1"/>
  <c r="M2312" i="1"/>
  <c r="L2312" i="1"/>
  <c r="K2312" i="1"/>
  <c r="J2312" i="1"/>
  <c r="M2311" i="1"/>
  <c r="L2311" i="1"/>
  <c r="K2311" i="1"/>
  <c r="J2311" i="1"/>
  <c r="M2310" i="1"/>
  <c r="L2310" i="1"/>
  <c r="K2310" i="1"/>
  <c r="J2310" i="1"/>
  <c r="M2309" i="1"/>
  <c r="L2309" i="1"/>
  <c r="K2309" i="1"/>
  <c r="J2309" i="1"/>
  <c r="M2308" i="1"/>
  <c r="L2308" i="1"/>
  <c r="K2308" i="1"/>
  <c r="J2308" i="1"/>
  <c r="M2307" i="1"/>
  <c r="L2307" i="1"/>
  <c r="K2307" i="1"/>
  <c r="J2307" i="1"/>
  <c r="M2306" i="1"/>
  <c r="L2306" i="1"/>
  <c r="K2306" i="1"/>
  <c r="J2306" i="1"/>
  <c r="M2305" i="1"/>
  <c r="L2305" i="1"/>
  <c r="K2305" i="1"/>
  <c r="J2305" i="1"/>
  <c r="M2304" i="1"/>
  <c r="L2304" i="1"/>
  <c r="K2304" i="1"/>
  <c r="J2304" i="1"/>
  <c r="M2303" i="1"/>
  <c r="L2303" i="1"/>
  <c r="K2303" i="1"/>
  <c r="J2303" i="1"/>
  <c r="M2302" i="1"/>
  <c r="L2302" i="1"/>
  <c r="K2302" i="1"/>
  <c r="J2302" i="1"/>
  <c r="M2301" i="1"/>
  <c r="L2301" i="1"/>
  <c r="K2301" i="1"/>
  <c r="J2301" i="1"/>
  <c r="M2300" i="1"/>
  <c r="L2300" i="1"/>
  <c r="K2300" i="1"/>
  <c r="J2300" i="1"/>
  <c r="M2299" i="1"/>
  <c r="L2299" i="1"/>
  <c r="K2299" i="1"/>
  <c r="J2299" i="1"/>
  <c r="M2298" i="1"/>
  <c r="L2298" i="1"/>
  <c r="K2298" i="1"/>
  <c r="J2298" i="1"/>
  <c r="M2297" i="1"/>
  <c r="L2297" i="1"/>
  <c r="K2297" i="1"/>
  <c r="J2297" i="1"/>
  <c r="M2296" i="1"/>
  <c r="L2296" i="1"/>
  <c r="K2296" i="1"/>
  <c r="J2296" i="1"/>
  <c r="M2295" i="1"/>
  <c r="L2295" i="1"/>
  <c r="K2295" i="1"/>
  <c r="J2295" i="1"/>
  <c r="M2294" i="1"/>
  <c r="L2294" i="1"/>
  <c r="K2294" i="1"/>
  <c r="J2294" i="1"/>
  <c r="M2293" i="1"/>
  <c r="L2293" i="1"/>
  <c r="K2293" i="1"/>
  <c r="J2293" i="1"/>
  <c r="M2292" i="1"/>
  <c r="L2292" i="1"/>
  <c r="K2292" i="1"/>
  <c r="J2292" i="1"/>
  <c r="M2291" i="1"/>
  <c r="L2291" i="1"/>
  <c r="K2291" i="1"/>
  <c r="J2291" i="1"/>
  <c r="M2290" i="1"/>
  <c r="L2290" i="1"/>
  <c r="K2290" i="1"/>
  <c r="J2290" i="1"/>
  <c r="M2289" i="1"/>
  <c r="L2289" i="1"/>
  <c r="K2289" i="1"/>
  <c r="J2289" i="1"/>
  <c r="M2288" i="1"/>
  <c r="L2288" i="1"/>
  <c r="K2288" i="1"/>
  <c r="J2288" i="1"/>
  <c r="M2287" i="1"/>
  <c r="L2287" i="1"/>
  <c r="K2287" i="1"/>
  <c r="J2287" i="1"/>
  <c r="M2286" i="1"/>
  <c r="L2286" i="1"/>
  <c r="K2286" i="1"/>
  <c r="J2286" i="1"/>
  <c r="M2285" i="1"/>
  <c r="L2285" i="1"/>
  <c r="K2285" i="1"/>
  <c r="J2285" i="1"/>
  <c r="M2284" i="1"/>
  <c r="L2284" i="1"/>
  <c r="K2284" i="1"/>
  <c r="J2284" i="1"/>
  <c r="M2283" i="1"/>
  <c r="L2283" i="1"/>
  <c r="K2283" i="1"/>
  <c r="J2283" i="1"/>
  <c r="M2282" i="1"/>
  <c r="L2282" i="1"/>
  <c r="K2282" i="1"/>
  <c r="J2282" i="1"/>
  <c r="M2281" i="1"/>
  <c r="L2281" i="1"/>
  <c r="K2281" i="1"/>
  <c r="J2281" i="1"/>
  <c r="M2280" i="1"/>
  <c r="L2280" i="1"/>
  <c r="K2280" i="1"/>
  <c r="J2280" i="1"/>
  <c r="M2279" i="1"/>
  <c r="L2279" i="1"/>
  <c r="K2279" i="1"/>
  <c r="J2279" i="1"/>
  <c r="M2278" i="1"/>
  <c r="L2278" i="1"/>
  <c r="K2278" i="1"/>
  <c r="J2278" i="1"/>
  <c r="M2277" i="1"/>
  <c r="L2277" i="1"/>
  <c r="K2277" i="1"/>
  <c r="J2277" i="1"/>
  <c r="M2276" i="1"/>
  <c r="L2276" i="1"/>
  <c r="K2276" i="1"/>
  <c r="J2276" i="1"/>
  <c r="M2275" i="1"/>
  <c r="L2275" i="1"/>
  <c r="K2275" i="1"/>
  <c r="J2275" i="1"/>
  <c r="M2274" i="1"/>
  <c r="L2274" i="1"/>
  <c r="K2274" i="1"/>
  <c r="J2274" i="1"/>
  <c r="M2273" i="1"/>
  <c r="L2273" i="1"/>
  <c r="K2273" i="1"/>
  <c r="J2273" i="1"/>
  <c r="M2272" i="1"/>
  <c r="L2272" i="1"/>
  <c r="K2272" i="1"/>
  <c r="J2272" i="1"/>
  <c r="M2271" i="1"/>
  <c r="L2271" i="1"/>
  <c r="K2271" i="1"/>
  <c r="J2271" i="1"/>
  <c r="M2270" i="1"/>
  <c r="L2270" i="1"/>
  <c r="K2270" i="1"/>
  <c r="J2270" i="1"/>
  <c r="M2269" i="1"/>
  <c r="L2269" i="1"/>
  <c r="K2269" i="1"/>
  <c r="J2269" i="1"/>
  <c r="M2268" i="1"/>
  <c r="L2268" i="1"/>
  <c r="K2268" i="1"/>
  <c r="J2268" i="1"/>
  <c r="M2267" i="1"/>
  <c r="L2267" i="1"/>
  <c r="K2267" i="1"/>
  <c r="J2267" i="1"/>
  <c r="M2266" i="1"/>
  <c r="L2266" i="1"/>
  <c r="K2266" i="1"/>
  <c r="J2266" i="1"/>
  <c r="M2265" i="1"/>
  <c r="L2265" i="1"/>
  <c r="K2265" i="1"/>
  <c r="J2265" i="1"/>
  <c r="M2264" i="1"/>
  <c r="L2264" i="1"/>
  <c r="K2264" i="1"/>
  <c r="J2264" i="1"/>
  <c r="M2263" i="1"/>
  <c r="L2263" i="1"/>
  <c r="K2263" i="1"/>
  <c r="J2263" i="1"/>
  <c r="M2262" i="1"/>
  <c r="L2262" i="1"/>
  <c r="K2262" i="1"/>
  <c r="J2262" i="1"/>
  <c r="M2261" i="1"/>
  <c r="L2261" i="1"/>
  <c r="K2261" i="1"/>
  <c r="J2261" i="1"/>
  <c r="M2260" i="1"/>
  <c r="L2260" i="1"/>
  <c r="K2260" i="1"/>
  <c r="J2260" i="1"/>
  <c r="M2259" i="1"/>
  <c r="L2259" i="1"/>
  <c r="K2259" i="1"/>
  <c r="J2259" i="1"/>
  <c r="M2258" i="1"/>
  <c r="L2258" i="1"/>
  <c r="K2258" i="1"/>
  <c r="J2258" i="1"/>
  <c r="M2257" i="1"/>
  <c r="L2257" i="1"/>
  <c r="K2257" i="1"/>
  <c r="J2257" i="1"/>
  <c r="M2256" i="1"/>
  <c r="L2256" i="1"/>
  <c r="K2256" i="1"/>
  <c r="J2256" i="1"/>
  <c r="M2255" i="1"/>
  <c r="L2255" i="1"/>
  <c r="K2255" i="1"/>
  <c r="J2255" i="1"/>
  <c r="M2254" i="1"/>
  <c r="L2254" i="1"/>
  <c r="K2254" i="1"/>
  <c r="J2254" i="1"/>
  <c r="M2253" i="1"/>
  <c r="L2253" i="1"/>
  <c r="K2253" i="1"/>
  <c r="J2253" i="1"/>
  <c r="M2252" i="1"/>
  <c r="L2252" i="1"/>
  <c r="K2252" i="1"/>
  <c r="J2252" i="1"/>
  <c r="M2251" i="1"/>
  <c r="L2251" i="1"/>
  <c r="K2251" i="1"/>
  <c r="J2251" i="1"/>
  <c r="M2250" i="1"/>
  <c r="L2250" i="1"/>
  <c r="K2250" i="1"/>
  <c r="J2250" i="1"/>
  <c r="M2249" i="1"/>
  <c r="L2249" i="1"/>
  <c r="K2249" i="1"/>
  <c r="J2249" i="1"/>
  <c r="M2248" i="1"/>
  <c r="L2248" i="1"/>
  <c r="K2248" i="1"/>
  <c r="J2248" i="1"/>
  <c r="M2247" i="1"/>
  <c r="L2247" i="1"/>
  <c r="K2247" i="1"/>
  <c r="J2247" i="1"/>
  <c r="M2246" i="1"/>
  <c r="L2246" i="1"/>
  <c r="K2246" i="1"/>
  <c r="J2246" i="1"/>
  <c r="M2245" i="1"/>
  <c r="L2245" i="1"/>
  <c r="K2245" i="1"/>
  <c r="J2245" i="1"/>
  <c r="M2244" i="1"/>
  <c r="L2244" i="1"/>
  <c r="K2244" i="1"/>
  <c r="J2244" i="1"/>
  <c r="M2243" i="1"/>
  <c r="L2243" i="1"/>
  <c r="K2243" i="1"/>
  <c r="J2243" i="1"/>
  <c r="M2242" i="1"/>
  <c r="L2242" i="1"/>
  <c r="K2242" i="1"/>
  <c r="J2242" i="1"/>
  <c r="M2241" i="1"/>
  <c r="L2241" i="1"/>
  <c r="K2241" i="1"/>
  <c r="J2241" i="1"/>
  <c r="M2240" i="1"/>
  <c r="L2240" i="1"/>
  <c r="K2240" i="1"/>
  <c r="J2240" i="1"/>
  <c r="M2239" i="1"/>
  <c r="L2239" i="1"/>
  <c r="K2239" i="1"/>
  <c r="J2239" i="1"/>
  <c r="M2238" i="1"/>
  <c r="L2238" i="1"/>
  <c r="K2238" i="1"/>
  <c r="J2238" i="1"/>
  <c r="M2237" i="1"/>
  <c r="L2237" i="1"/>
  <c r="K2237" i="1"/>
  <c r="J2237" i="1"/>
  <c r="M2236" i="1"/>
  <c r="L2236" i="1"/>
  <c r="K2236" i="1"/>
  <c r="J2236" i="1"/>
  <c r="M2235" i="1"/>
  <c r="L2235" i="1"/>
  <c r="K2235" i="1"/>
  <c r="J2235" i="1"/>
  <c r="M2234" i="1"/>
  <c r="L2234" i="1"/>
  <c r="K2234" i="1"/>
  <c r="J2234" i="1"/>
  <c r="M2233" i="1"/>
  <c r="L2233" i="1"/>
  <c r="K2233" i="1"/>
  <c r="J2233" i="1"/>
  <c r="M2232" i="1"/>
  <c r="L2232" i="1"/>
  <c r="K2232" i="1"/>
  <c r="J2232" i="1"/>
  <c r="M2231" i="1"/>
  <c r="L2231" i="1"/>
  <c r="K2231" i="1"/>
  <c r="J2231" i="1"/>
  <c r="M2230" i="1"/>
  <c r="L2230" i="1"/>
  <c r="K2230" i="1"/>
  <c r="J2230" i="1"/>
  <c r="M2229" i="1"/>
  <c r="L2229" i="1"/>
  <c r="K2229" i="1"/>
  <c r="J2229" i="1"/>
  <c r="M2228" i="1"/>
  <c r="L2228" i="1"/>
  <c r="K2228" i="1"/>
  <c r="J2228" i="1"/>
  <c r="M2227" i="1"/>
  <c r="L2227" i="1"/>
  <c r="K2227" i="1"/>
  <c r="J2227" i="1"/>
  <c r="M2226" i="1"/>
  <c r="L2226" i="1"/>
  <c r="K2226" i="1"/>
  <c r="J2226" i="1"/>
  <c r="M2225" i="1"/>
  <c r="L2225" i="1"/>
  <c r="K2225" i="1"/>
  <c r="J2225" i="1"/>
  <c r="M2224" i="1"/>
  <c r="L2224" i="1"/>
  <c r="K2224" i="1"/>
  <c r="J2224" i="1"/>
  <c r="M2223" i="1"/>
  <c r="L2223" i="1"/>
  <c r="K2223" i="1"/>
  <c r="J2223" i="1"/>
  <c r="M2222" i="1"/>
  <c r="L2222" i="1"/>
  <c r="K2222" i="1"/>
  <c r="J2222" i="1"/>
  <c r="M2221" i="1"/>
  <c r="L2221" i="1"/>
  <c r="K2221" i="1"/>
  <c r="J2221" i="1"/>
  <c r="M2220" i="1"/>
  <c r="L2220" i="1"/>
  <c r="K2220" i="1"/>
  <c r="J2220" i="1"/>
  <c r="M2219" i="1"/>
  <c r="L2219" i="1"/>
  <c r="K2219" i="1"/>
  <c r="J2219" i="1"/>
  <c r="M2218" i="1"/>
  <c r="L2218" i="1"/>
  <c r="K2218" i="1"/>
  <c r="J2218" i="1"/>
  <c r="M2217" i="1"/>
  <c r="L2217" i="1"/>
  <c r="K2217" i="1"/>
  <c r="J2217" i="1"/>
  <c r="M2216" i="1"/>
  <c r="L2216" i="1"/>
  <c r="K2216" i="1"/>
  <c r="J2216" i="1"/>
  <c r="M2215" i="1"/>
  <c r="L2215" i="1"/>
  <c r="K2215" i="1"/>
  <c r="J2215" i="1"/>
  <c r="M2214" i="1"/>
  <c r="L2214" i="1"/>
  <c r="K2214" i="1"/>
  <c r="J2214" i="1"/>
  <c r="M2213" i="1"/>
  <c r="L2213" i="1"/>
  <c r="K2213" i="1"/>
  <c r="J2213" i="1"/>
  <c r="M2212" i="1"/>
  <c r="L2212" i="1"/>
  <c r="K2212" i="1"/>
  <c r="J2212" i="1"/>
  <c r="M2211" i="1"/>
  <c r="L2211" i="1"/>
  <c r="K2211" i="1"/>
  <c r="J2211" i="1"/>
  <c r="M2210" i="1"/>
  <c r="L2210" i="1"/>
  <c r="K2210" i="1"/>
  <c r="J2210" i="1"/>
  <c r="M2209" i="1"/>
  <c r="L2209" i="1"/>
  <c r="K2209" i="1"/>
  <c r="J2209" i="1"/>
  <c r="M2208" i="1"/>
  <c r="L2208" i="1"/>
  <c r="K2208" i="1"/>
  <c r="J2208" i="1"/>
  <c r="M2207" i="1"/>
  <c r="L2207" i="1"/>
  <c r="K2207" i="1"/>
  <c r="J2207" i="1"/>
  <c r="M2206" i="1"/>
  <c r="L2206" i="1"/>
  <c r="K2206" i="1"/>
  <c r="J2206" i="1"/>
  <c r="M2205" i="1"/>
  <c r="L2205" i="1"/>
  <c r="K2205" i="1"/>
  <c r="J2205" i="1"/>
  <c r="M2204" i="1"/>
  <c r="L2204" i="1"/>
  <c r="K2204" i="1"/>
  <c r="J2204" i="1"/>
  <c r="M2203" i="1"/>
  <c r="L2203" i="1"/>
  <c r="K2203" i="1"/>
  <c r="J2203" i="1"/>
  <c r="M2202" i="1"/>
  <c r="L2202" i="1"/>
  <c r="K2202" i="1"/>
  <c r="J2202" i="1"/>
  <c r="M2201" i="1"/>
  <c r="L2201" i="1"/>
  <c r="K2201" i="1"/>
  <c r="J2201" i="1"/>
  <c r="M2200" i="1"/>
  <c r="L2200" i="1"/>
  <c r="K2200" i="1"/>
  <c r="J2200" i="1"/>
  <c r="M2199" i="1"/>
  <c r="L2199" i="1"/>
  <c r="K2199" i="1"/>
  <c r="J2199" i="1"/>
  <c r="M2198" i="1"/>
  <c r="L2198" i="1"/>
  <c r="K2198" i="1"/>
  <c r="J2198" i="1"/>
  <c r="M2197" i="1"/>
  <c r="L2197" i="1"/>
  <c r="K2197" i="1"/>
  <c r="J2197" i="1"/>
  <c r="M2196" i="1"/>
  <c r="L2196" i="1"/>
  <c r="K2196" i="1"/>
  <c r="J2196" i="1"/>
  <c r="M2195" i="1"/>
  <c r="L2195" i="1"/>
  <c r="K2195" i="1"/>
  <c r="J2195" i="1"/>
  <c r="M2194" i="1"/>
  <c r="L2194" i="1"/>
  <c r="K2194" i="1"/>
  <c r="J2194" i="1"/>
  <c r="M2193" i="1"/>
  <c r="L2193" i="1"/>
  <c r="K2193" i="1"/>
  <c r="J2193" i="1"/>
  <c r="M2192" i="1"/>
  <c r="L2192" i="1"/>
  <c r="K2192" i="1"/>
  <c r="J2192" i="1"/>
  <c r="M2191" i="1"/>
  <c r="L2191" i="1"/>
  <c r="K2191" i="1"/>
  <c r="J2191" i="1"/>
  <c r="M2190" i="1"/>
  <c r="L2190" i="1"/>
  <c r="K2190" i="1"/>
  <c r="J2190" i="1"/>
  <c r="M2189" i="1"/>
  <c r="L2189" i="1"/>
  <c r="K2189" i="1"/>
  <c r="J2189" i="1"/>
  <c r="M2188" i="1"/>
  <c r="L2188" i="1"/>
  <c r="K2188" i="1"/>
  <c r="J2188" i="1"/>
  <c r="M2187" i="1"/>
  <c r="L2187" i="1"/>
  <c r="K2187" i="1"/>
  <c r="J2187" i="1"/>
  <c r="M2186" i="1"/>
  <c r="L2186" i="1"/>
  <c r="K2186" i="1"/>
  <c r="J2186" i="1"/>
  <c r="M2185" i="1"/>
  <c r="L2185" i="1"/>
  <c r="K2185" i="1"/>
  <c r="J2185" i="1"/>
  <c r="M2184" i="1"/>
  <c r="L2184" i="1"/>
  <c r="K2184" i="1"/>
  <c r="J2184" i="1"/>
  <c r="M2183" i="1"/>
  <c r="L2183" i="1"/>
  <c r="K2183" i="1"/>
  <c r="J2183" i="1"/>
  <c r="M2182" i="1"/>
  <c r="L2182" i="1"/>
  <c r="K2182" i="1"/>
  <c r="J2182" i="1"/>
  <c r="M2181" i="1"/>
  <c r="L2181" i="1"/>
  <c r="K2181" i="1"/>
  <c r="J2181" i="1"/>
  <c r="M2180" i="1"/>
  <c r="L2180" i="1"/>
  <c r="K2180" i="1"/>
  <c r="J2180" i="1"/>
  <c r="M2179" i="1"/>
  <c r="L2179" i="1"/>
  <c r="K2179" i="1"/>
  <c r="J2179" i="1"/>
  <c r="M2178" i="1"/>
  <c r="L2178" i="1"/>
  <c r="K2178" i="1"/>
  <c r="J2178" i="1"/>
  <c r="M2177" i="1"/>
  <c r="L2177" i="1"/>
  <c r="K2177" i="1"/>
  <c r="J2177" i="1"/>
  <c r="M2176" i="1"/>
  <c r="L2176" i="1"/>
  <c r="K2176" i="1"/>
  <c r="J2176" i="1"/>
  <c r="M2175" i="1"/>
  <c r="L2175" i="1"/>
  <c r="K2175" i="1"/>
  <c r="J2175" i="1"/>
  <c r="M2174" i="1"/>
  <c r="L2174" i="1"/>
  <c r="K2174" i="1"/>
  <c r="J2174" i="1"/>
  <c r="M2173" i="1"/>
  <c r="L2173" i="1"/>
  <c r="K2173" i="1"/>
  <c r="J2173" i="1"/>
  <c r="M2172" i="1"/>
  <c r="L2172" i="1"/>
  <c r="K2172" i="1"/>
  <c r="J2172" i="1"/>
  <c r="M2171" i="1"/>
  <c r="L2171" i="1"/>
  <c r="K2171" i="1"/>
  <c r="J2171" i="1"/>
  <c r="M2170" i="1"/>
  <c r="L2170" i="1"/>
  <c r="K2170" i="1"/>
  <c r="J2170" i="1"/>
  <c r="M2169" i="1"/>
  <c r="L2169" i="1"/>
  <c r="K2169" i="1"/>
  <c r="J2169" i="1"/>
  <c r="M2168" i="1"/>
  <c r="L2168" i="1"/>
  <c r="K2168" i="1"/>
  <c r="J2168" i="1"/>
  <c r="M2167" i="1"/>
  <c r="L2167" i="1"/>
  <c r="K2167" i="1"/>
  <c r="J2167" i="1"/>
  <c r="M2166" i="1"/>
  <c r="L2166" i="1"/>
  <c r="K2166" i="1"/>
  <c r="J2166" i="1"/>
  <c r="M2165" i="1"/>
  <c r="L2165" i="1"/>
  <c r="K2165" i="1"/>
  <c r="J2165" i="1"/>
  <c r="M2164" i="1"/>
  <c r="L2164" i="1"/>
  <c r="K2164" i="1"/>
  <c r="J2164" i="1"/>
  <c r="M2163" i="1"/>
  <c r="L2163" i="1"/>
  <c r="K2163" i="1"/>
  <c r="J2163" i="1"/>
  <c r="M2162" i="1"/>
  <c r="L2162" i="1"/>
  <c r="K2162" i="1"/>
  <c r="J2162" i="1"/>
  <c r="M2161" i="1"/>
  <c r="L2161" i="1"/>
  <c r="K2161" i="1"/>
  <c r="J2161" i="1"/>
  <c r="M2160" i="1"/>
  <c r="L2160" i="1"/>
  <c r="K2160" i="1"/>
  <c r="J2160" i="1"/>
  <c r="M2159" i="1"/>
  <c r="L2159" i="1"/>
  <c r="K2159" i="1"/>
  <c r="J2159" i="1"/>
  <c r="M2158" i="1"/>
  <c r="L2158" i="1"/>
  <c r="K2158" i="1"/>
  <c r="J2158" i="1"/>
  <c r="M2157" i="1"/>
  <c r="L2157" i="1"/>
  <c r="K2157" i="1"/>
  <c r="J2157" i="1"/>
  <c r="M2156" i="1"/>
  <c r="L2156" i="1"/>
  <c r="K2156" i="1"/>
  <c r="J2156" i="1"/>
  <c r="M2155" i="1"/>
  <c r="L2155" i="1"/>
  <c r="K2155" i="1"/>
  <c r="J2155" i="1"/>
  <c r="M2154" i="1"/>
  <c r="L2154" i="1"/>
  <c r="K2154" i="1"/>
  <c r="J2154" i="1"/>
  <c r="M2153" i="1"/>
  <c r="L2153" i="1"/>
  <c r="K2153" i="1"/>
  <c r="J2153" i="1"/>
  <c r="M2152" i="1"/>
  <c r="L2152" i="1"/>
  <c r="K2152" i="1"/>
  <c r="J2152" i="1"/>
  <c r="M2151" i="1"/>
  <c r="L2151" i="1"/>
  <c r="K2151" i="1"/>
  <c r="J2151" i="1"/>
  <c r="M2150" i="1"/>
  <c r="L2150" i="1"/>
  <c r="K2150" i="1"/>
  <c r="J2150" i="1"/>
  <c r="M2149" i="1"/>
  <c r="L2149" i="1"/>
  <c r="K2149" i="1"/>
  <c r="J2149" i="1"/>
  <c r="M2148" i="1"/>
  <c r="L2148" i="1"/>
  <c r="K2148" i="1"/>
  <c r="J2148" i="1"/>
  <c r="M2147" i="1"/>
  <c r="L2147" i="1"/>
  <c r="K2147" i="1"/>
  <c r="J2147" i="1"/>
  <c r="M2146" i="1"/>
  <c r="L2146" i="1"/>
  <c r="K2146" i="1"/>
  <c r="J2146" i="1"/>
  <c r="M2145" i="1"/>
  <c r="L2145" i="1"/>
  <c r="K2145" i="1"/>
  <c r="J2145" i="1"/>
  <c r="M2144" i="1"/>
  <c r="L2144" i="1"/>
  <c r="K2144" i="1"/>
  <c r="J2144" i="1"/>
  <c r="M2143" i="1"/>
  <c r="L2143" i="1"/>
  <c r="K2143" i="1"/>
  <c r="J2143" i="1"/>
  <c r="M2142" i="1"/>
  <c r="L2142" i="1"/>
  <c r="K2142" i="1"/>
  <c r="J2142" i="1"/>
  <c r="M2141" i="1"/>
  <c r="L2141" i="1"/>
  <c r="K2141" i="1"/>
  <c r="J2141" i="1"/>
  <c r="M2140" i="1"/>
  <c r="L2140" i="1"/>
  <c r="K2140" i="1"/>
  <c r="J2140" i="1"/>
  <c r="M2139" i="1"/>
  <c r="L2139" i="1"/>
  <c r="K2139" i="1"/>
  <c r="J2139" i="1"/>
  <c r="M2138" i="1"/>
  <c r="L2138" i="1"/>
  <c r="K2138" i="1"/>
  <c r="J2138" i="1"/>
  <c r="M2137" i="1"/>
  <c r="L2137" i="1"/>
  <c r="K2137" i="1"/>
  <c r="J2137" i="1"/>
  <c r="M2136" i="1"/>
  <c r="L2136" i="1"/>
  <c r="K2136" i="1"/>
  <c r="J2136" i="1"/>
  <c r="M2135" i="1"/>
  <c r="L2135" i="1"/>
  <c r="K2135" i="1"/>
  <c r="J2135" i="1"/>
  <c r="M2134" i="1"/>
  <c r="L2134" i="1"/>
  <c r="K2134" i="1"/>
  <c r="J2134" i="1"/>
  <c r="M2133" i="1"/>
  <c r="L2133" i="1"/>
  <c r="K2133" i="1"/>
  <c r="J2133" i="1"/>
  <c r="M2132" i="1"/>
  <c r="L2132" i="1"/>
  <c r="K2132" i="1"/>
  <c r="J2132" i="1"/>
  <c r="M2131" i="1"/>
  <c r="L2131" i="1"/>
  <c r="K2131" i="1"/>
  <c r="J2131" i="1"/>
  <c r="M2130" i="1"/>
  <c r="L2130" i="1"/>
  <c r="K2130" i="1"/>
  <c r="J2130" i="1"/>
  <c r="M2129" i="1"/>
  <c r="L2129" i="1"/>
  <c r="K2129" i="1"/>
  <c r="J2129" i="1"/>
  <c r="M2128" i="1"/>
  <c r="L2128" i="1"/>
  <c r="K2128" i="1"/>
  <c r="J2128" i="1"/>
  <c r="M2127" i="1"/>
  <c r="L2127" i="1"/>
  <c r="K2127" i="1"/>
  <c r="J2127" i="1"/>
  <c r="M2126" i="1"/>
  <c r="L2126" i="1"/>
  <c r="K2126" i="1"/>
  <c r="J2126" i="1"/>
  <c r="M2125" i="1"/>
  <c r="L2125" i="1"/>
  <c r="K2125" i="1"/>
  <c r="J2125" i="1"/>
  <c r="M2124" i="1"/>
  <c r="L2124" i="1"/>
  <c r="K2124" i="1"/>
  <c r="J2124" i="1"/>
  <c r="M2123" i="1"/>
  <c r="L2123" i="1"/>
  <c r="K2123" i="1"/>
  <c r="J2123" i="1"/>
  <c r="M2122" i="1"/>
  <c r="L2122" i="1"/>
  <c r="K2122" i="1"/>
  <c r="J2122" i="1"/>
  <c r="M2121" i="1"/>
  <c r="L2121" i="1"/>
  <c r="K2121" i="1"/>
  <c r="J2121" i="1"/>
  <c r="M2120" i="1"/>
  <c r="L2120" i="1"/>
  <c r="K2120" i="1"/>
  <c r="J2120" i="1"/>
  <c r="M2119" i="1"/>
  <c r="L2119" i="1"/>
  <c r="K2119" i="1"/>
  <c r="J2119" i="1"/>
  <c r="M2118" i="1"/>
  <c r="L2118" i="1"/>
  <c r="K2118" i="1"/>
  <c r="J2118" i="1"/>
  <c r="M2117" i="1"/>
  <c r="L2117" i="1"/>
  <c r="K2117" i="1"/>
  <c r="J2117" i="1"/>
  <c r="M2116" i="1"/>
  <c r="L2116" i="1"/>
  <c r="K2116" i="1"/>
  <c r="J2116" i="1"/>
  <c r="M2115" i="1"/>
  <c r="L2115" i="1"/>
  <c r="K2115" i="1"/>
  <c r="J2115" i="1"/>
  <c r="M2114" i="1"/>
  <c r="L2114" i="1"/>
  <c r="K2114" i="1"/>
  <c r="J2114" i="1"/>
  <c r="M2113" i="1"/>
  <c r="L2113" i="1"/>
  <c r="K2113" i="1"/>
  <c r="J2113" i="1"/>
  <c r="M2112" i="1"/>
  <c r="L2112" i="1"/>
  <c r="K2112" i="1"/>
  <c r="J2112" i="1"/>
  <c r="M2111" i="1"/>
  <c r="L2111" i="1"/>
  <c r="K2111" i="1"/>
  <c r="J2111" i="1"/>
  <c r="M2110" i="1"/>
  <c r="L2110" i="1"/>
  <c r="K2110" i="1"/>
  <c r="J2110" i="1"/>
  <c r="M2109" i="1"/>
  <c r="L2109" i="1"/>
  <c r="K2109" i="1"/>
  <c r="J2109" i="1"/>
  <c r="M2108" i="1"/>
  <c r="L2108" i="1"/>
  <c r="K2108" i="1"/>
  <c r="J2108" i="1"/>
  <c r="M2107" i="1"/>
  <c r="L2107" i="1"/>
  <c r="K2107" i="1"/>
  <c r="J2107" i="1"/>
  <c r="M2106" i="1"/>
  <c r="L2106" i="1"/>
  <c r="K2106" i="1"/>
  <c r="J2106" i="1"/>
  <c r="M2105" i="1"/>
  <c r="L2105" i="1"/>
  <c r="K2105" i="1"/>
  <c r="J2105" i="1"/>
  <c r="M2104" i="1"/>
  <c r="L2104" i="1"/>
  <c r="K2104" i="1"/>
  <c r="J2104" i="1"/>
  <c r="M2103" i="1"/>
  <c r="L2103" i="1"/>
  <c r="K2103" i="1"/>
  <c r="J2103" i="1"/>
  <c r="M2102" i="1"/>
  <c r="L2102" i="1"/>
  <c r="K2102" i="1"/>
  <c r="J2102" i="1"/>
  <c r="M2101" i="1"/>
  <c r="L2101" i="1"/>
  <c r="K2101" i="1"/>
  <c r="J2101" i="1"/>
  <c r="M2100" i="1"/>
  <c r="L2100" i="1"/>
  <c r="K2100" i="1"/>
  <c r="J2100" i="1"/>
  <c r="M2099" i="1"/>
  <c r="L2099" i="1"/>
  <c r="K2099" i="1"/>
  <c r="J2099" i="1"/>
  <c r="M2098" i="1"/>
  <c r="L2098" i="1"/>
  <c r="K2098" i="1"/>
  <c r="J2098" i="1"/>
  <c r="M2097" i="1"/>
  <c r="L2097" i="1"/>
  <c r="K2097" i="1"/>
  <c r="J2097" i="1"/>
  <c r="M2096" i="1"/>
  <c r="L2096" i="1"/>
  <c r="K2096" i="1"/>
  <c r="J2096" i="1"/>
  <c r="M2095" i="1"/>
  <c r="L2095" i="1"/>
  <c r="K2095" i="1"/>
  <c r="J2095" i="1"/>
  <c r="M2094" i="1"/>
  <c r="L2094" i="1"/>
  <c r="K2094" i="1"/>
  <c r="J2094" i="1"/>
  <c r="M2093" i="1"/>
  <c r="L2093" i="1"/>
  <c r="K2093" i="1"/>
  <c r="J2093" i="1"/>
  <c r="M2092" i="1"/>
  <c r="L2092" i="1"/>
  <c r="K2092" i="1"/>
  <c r="J2092" i="1"/>
  <c r="M2091" i="1"/>
  <c r="L2091" i="1"/>
  <c r="K2091" i="1"/>
  <c r="J2091" i="1"/>
  <c r="M2090" i="1"/>
  <c r="L2090" i="1"/>
  <c r="K2090" i="1"/>
  <c r="J2090" i="1"/>
  <c r="M2089" i="1"/>
  <c r="L2089" i="1"/>
  <c r="K2089" i="1"/>
  <c r="J2089" i="1"/>
  <c r="M2088" i="1"/>
  <c r="L2088" i="1"/>
  <c r="K2088" i="1"/>
  <c r="J2088" i="1"/>
  <c r="M2087" i="1"/>
  <c r="L2087" i="1"/>
  <c r="K2087" i="1"/>
  <c r="J2087" i="1"/>
  <c r="M2086" i="1"/>
  <c r="L2086" i="1"/>
  <c r="K2086" i="1"/>
  <c r="J2086" i="1"/>
  <c r="M2085" i="1"/>
  <c r="L2085" i="1"/>
  <c r="K2085" i="1"/>
  <c r="J2085" i="1"/>
  <c r="M2084" i="1"/>
  <c r="L2084" i="1"/>
  <c r="K2084" i="1"/>
  <c r="J2084" i="1"/>
  <c r="M2083" i="1"/>
  <c r="L2083" i="1"/>
  <c r="K2083" i="1"/>
  <c r="J2083" i="1"/>
  <c r="M2082" i="1"/>
  <c r="L2082" i="1"/>
  <c r="K2082" i="1"/>
  <c r="J2082" i="1"/>
  <c r="M2081" i="1"/>
  <c r="L2081" i="1"/>
  <c r="K2081" i="1"/>
  <c r="J2081" i="1"/>
  <c r="M2080" i="1"/>
  <c r="L2080" i="1"/>
  <c r="K2080" i="1"/>
  <c r="J2080" i="1"/>
  <c r="M2079" i="1"/>
  <c r="L2079" i="1"/>
  <c r="K2079" i="1"/>
  <c r="J2079" i="1"/>
  <c r="M2078" i="1"/>
  <c r="L2078" i="1"/>
  <c r="K2078" i="1"/>
  <c r="J2078" i="1"/>
  <c r="M2077" i="1"/>
  <c r="L2077" i="1"/>
  <c r="K2077" i="1"/>
  <c r="J2077" i="1"/>
  <c r="M2076" i="1"/>
  <c r="L2076" i="1"/>
  <c r="K2076" i="1"/>
  <c r="J2076" i="1"/>
  <c r="M2075" i="1"/>
  <c r="L2075" i="1"/>
  <c r="K2075" i="1"/>
  <c r="J2075" i="1"/>
  <c r="M2074" i="1"/>
  <c r="L2074" i="1"/>
  <c r="K2074" i="1"/>
  <c r="J2074" i="1"/>
  <c r="M2073" i="1"/>
  <c r="L2073" i="1"/>
  <c r="K2073" i="1"/>
  <c r="J2073" i="1"/>
  <c r="M2072" i="1"/>
  <c r="L2072" i="1"/>
  <c r="K2072" i="1"/>
  <c r="J2072" i="1"/>
  <c r="M2071" i="1"/>
  <c r="L2071" i="1"/>
  <c r="K2071" i="1"/>
  <c r="J2071" i="1"/>
  <c r="M2070" i="1"/>
  <c r="L2070" i="1"/>
  <c r="K2070" i="1"/>
  <c r="J2070" i="1"/>
  <c r="M2069" i="1"/>
  <c r="L2069" i="1"/>
  <c r="K2069" i="1"/>
  <c r="J2069" i="1"/>
  <c r="M2068" i="1"/>
  <c r="L2068" i="1"/>
  <c r="K2068" i="1"/>
  <c r="J2068" i="1"/>
  <c r="M2067" i="1"/>
  <c r="L2067" i="1"/>
  <c r="K2067" i="1"/>
  <c r="J2067" i="1"/>
  <c r="M2066" i="1"/>
  <c r="L2066" i="1"/>
  <c r="K2066" i="1"/>
  <c r="J2066" i="1"/>
  <c r="M2065" i="1"/>
  <c r="L2065" i="1"/>
  <c r="K2065" i="1"/>
  <c r="J2065" i="1"/>
  <c r="M2064" i="1"/>
  <c r="L2064" i="1"/>
  <c r="K2064" i="1"/>
  <c r="J2064" i="1"/>
  <c r="M2063" i="1"/>
  <c r="L2063" i="1"/>
  <c r="K2063" i="1"/>
  <c r="J2063" i="1"/>
  <c r="M2062" i="1"/>
  <c r="L2062" i="1"/>
  <c r="K2062" i="1"/>
  <c r="J2062" i="1"/>
  <c r="M2061" i="1"/>
  <c r="L2061" i="1"/>
  <c r="K2061" i="1"/>
  <c r="J2061" i="1"/>
  <c r="M2060" i="1"/>
  <c r="L2060" i="1"/>
  <c r="K2060" i="1"/>
  <c r="J2060" i="1"/>
  <c r="M2059" i="1"/>
  <c r="L2059" i="1"/>
  <c r="K2059" i="1"/>
  <c r="J2059" i="1"/>
  <c r="M2058" i="1"/>
  <c r="L2058" i="1"/>
  <c r="K2058" i="1"/>
  <c r="J2058" i="1"/>
  <c r="M2057" i="1"/>
  <c r="L2057" i="1"/>
  <c r="K2057" i="1"/>
  <c r="J2057" i="1"/>
  <c r="M2056" i="1"/>
  <c r="L2056" i="1"/>
  <c r="K2056" i="1"/>
  <c r="J2056" i="1"/>
  <c r="M2055" i="1"/>
  <c r="L2055" i="1"/>
  <c r="K2055" i="1"/>
  <c r="J2055" i="1"/>
  <c r="M2054" i="1"/>
  <c r="L2054" i="1"/>
  <c r="K2054" i="1"/>
  <c r="J2054" i="1"/>
  <c r="M2053" i="1"/>
  <c r="L2053" i="1"/>
  <c r="K2053" i="1"/>
  <c r="J2053" i="1"/>
  <c r="M2052" i="1"/>
  <c r="L2052" i="1"/>
  <c r="K2052" i="1"/>
  <c r="J2052" i="1"/>
  <c r="M2051" i="1"/>
  <c r="L2051" i="1"/>
  <c r="K2051" i="1"/>
  <c r="J2051" i="1"/>
  <c r="M2050" i="1"/>
  <c r="L2050" i="1"/>
  <c r="K2050" i="1"/>
  <c r="J2050" i="1"/>
  <c r="M2049" i="1"/>
  <c r="L2049" i="1"/>
  <c r="K2049" i="1"/>
  <c r="J2049" i="1"/>
  <c r="M2048" i="1"/>
  <c r="L2048" i="1"/>
  <c r="K2048" i="1"/>
  <c r="J2048" i="1"/>
  <c r="M2047" i="1"/>
  <c r="L2047" i="1"/>
  <c r="K2047" i="1"/>
  <c r="J2047" i="1"/>
  <c r="M2046" i="1"/>
  <c r="L2046" i="1"/>
  <c r="K2046" i="1"/>
  <c r="J2046" i="1"/>
  <c r="M2045" i="1"/>
  <c r="L2045" i="1"/>
  <c r="K2045" i="1"/>
  <c r="J2045" i="1"/>
  <c r="M2044" i="1"/>
  <c r="L2044" i="1"/>
  <c r="K2044" i="1"/>
  <c r="J2044" i="1"/>
  <c r="M2043" i="1"/>
  <c r="L2043" i="1"/>
  <c r="K2043" i="1"/>
  <c r="J2043" i="1"/>
  <c r="M2042" i="1"/>
  <c r="L2042" i="1"/>
  <c r="K2042" i="1"/>
  <c r="J2042" i="1"/>
  <c r="M2041" i="1"/>
  <c r="L2041" i="1"/>
  <c r="K2041" i="1"/>
  <c r="J2041" i="1"/>
  <c r="M2040" i="1"/>
  <c r="L2040" i="1"/>
  <c r="K2040" i="1"/>
  <c r="J2040" i="1"/>
  <c r="M2039" i="1"/>
  <c r="L2039" i="1"/>
  <c r="K2039" i="1"/>
  <c r="J2039" i="1"/>
  <c r="M2038" i="1"/>
  <c r="L2038" i="1"/>
  <c r="K2038" i="1"/>
  <c r="J2038" i="1"/>
  <c r="M2037" i="1"/>
  <c r="L2037" i="1"/>
  <c r="K2037" i="1"/>
  <c r="J2037" i="1"/>
  <c r="M2036" i="1"/>
  <c r="L2036" i="1"/>
  <c r="K2036" i="1"/>
  <c r="J2036" i="1"/>
  <c r="M2035" i="1"/>
  <c r="L2035" i="1"/>
  <c r="K2035" i="1"/>
  <c r="J2035" i="1"/>
  <c r="M2034" i="1"/>
  <c r="L2034" i="1"/>
  <c r="K2034" i="1"/>
  <c r="J2034" i="1"/>
  <c r="M2033" i="1"/>
  <c r="L2033" i="1"/>
  <c r="K2033" i="1"/>
  <c r="J2033" i="1"/>
  <c r="M2032" i="1"/>
  <c r="L2032" i="1"/>
  <c r="K2032" i="1"/>
  <c r="J2032" i="1"/>
  <c r="M2031" i="1"/>
  <c r="L2031" i="1"/>
  <c r="K2031" i="1"/>
  <c r="J2031" i="1"/>
  <c r="M2030" i="1"/>
  <c r="L2030" i="1"/>
  <c r="K2030" i="1"/>
  <c r="J2030" i="1"/>
  <c r="M2029" i="1"/>
  <c r="L2029" i="1"/>
  <c r="K2029" i="1"/>
  <c r="J2029" i="1"/>
  <c r="M2028" i="1"/>
  <c r="L2028" i="1"/>
  <c r="K2028" i="1"/>
  <c r="J2028" i="1"/>
  <c r="M2027" i="1"/>
  <c r="L2027" i="1"/>
  <c r="K2027" i="1"/>
  <c r="J2027" i="1"/>
  <c r="M2026" i="1"/>
  <c r="L2026" i="1"/>
  <c r="K2026" i="1"/>
  <c r="J2026" i="1"/>
  <c r="M2025" i="1"/>
  <c r="L2025" i="1"/>
  <c r="K2025" i="1"/>
  <c r="J2025" i="1"/>
  <c r="M2024" i="1"/>
  <c r="L2024" i="1"/>
  <c r="K2024" i="1"/>
  <c r="J2024" i="1"/>
  <c r="M2023" i="1"/>
  <c r="L2023" i="1"/>
  <c r="K2023" i="1"/>
  <c r="J2023" i="1"/>
  <c r="M2022" i="1"/>
  <c r="L2022" i="1"/>
  <c r="K2022" i="1"/>
  <c r="J2022" i="1"/>
  <c r="M2021" i="1"/>
  <c r="L2021" i="1"/>
  <c r="K2021" i="1"/>
  <c r="J2021" i="1"/>
  <c r="M2020" i="1"/>
  <c r="L2020" i="1"/>
  <c r="K2020" i="1"/>
  <c r="J2020" i="1"/>
  <c r="M2019" i="1"/>
  <c r="L2019" i="1"/>
  <c r="K2019" i="1"/>
  <c r="J2019" i="1"/>
  <c r="M2018" i="1"/>
  <c r="L2018" i="1"/>
  <c r="K2018" i="1"/>
  <c r="J2018" i="1"/>
  <c r="M2017" i="1"/>
  <c r="L2017" i="1"/>
  <c r="K2017" i="1"/>
  <c r="J2017" i="1"/>
  <c r="M2016" i="1"/>
  <c r="L2016" i="1"/>
  <c r="K2016" i="1"/>
  <c r="J2016" i="1"/>
  <c r="M2015" i="1"/>
  <c r="L2015" i="1"/>
  <c r="K2015" i="1"/>
  <c r="J2015" i="1"/>
  <c r="M2014" i="1"/>
  <c r="L2014" i="1"/>
  <c r="K2014" i="1"/>
  <c r="J2014" i="1"/>
  <c r="M2013" i="1"/>
  <c r="L2013" i="1"/>
  <c r="K2013" i="1"/>
  <c r="J2013" i="1"/>
  <c r="M2012" i="1"/>
  <c r="L2012" i="1"/>
  <c r="K2012" i="1"/>
  <c r="J2012" i="1"/>
  <c r="M2011" i="1"/>
  <c r="L2011" i="1"/>
  <c r="K2011" i="1"/>
  <c r="J2011" i="1"/>
  <c r="M2010" i="1"/>
  <c r="L2010" i="1"/>
  <c r="K2010" i="1"/>
  <c r="J2010" i="1"/>
  <c r="M2009" i="1"/>
  <c r="L2009" i="1"/>
  <c r="K2009" i="1"/>
  <c r="J2009" i="1"/>
  <c r="M2008" i="1"/>
  <c r="L2008" i="1"/>
  <c r="K2008" i="1"/>
  <c r="J2008" i="1"/>
  <c r="M2007" i="1"/>
  <c r="L2007" i="1"/>
  <c r="K2007" i="1"/>
  <c r="J2007" i="1"/>
  <c r="M2006" i="1"/>
  <c r="L2006" i="1"/>
  <c r="K2006" i="1"/>
  <c r="J2006" i="1"/>
  <c r="M2005" i="1"/>
  <c r="L2005" i="1"/>
  <c r="K2005" i="1"/>
  <c r="J2005" i="1"/>
  <c r="M2004" i="1"/>
  <c r="L2004" i="1"/>
  <c r="K2004" i="1"/>
  <c r="J2004" i="1"/>
  <c r="M2003" i="1"/>
  <c r="L2003" i="1"/>
  <c r="K2003" i="1"/>
  <c r="J2003" i="1"/>
  <c r="M2002" i="1"/>
  <c r="L2002" i="1"/>
  <c r="K2002" i="1"/>
  <c r="J2002" i="1"/>
  <c r="M2001" i="1"/>
  <c r="L2001" i="1"/>
  <c r="K2001" i="1"/>
  <c r="J2001" i="1"/>
  <c r="M2000" i="1"/>
  <c r="L2000" i="1"/>
  <c r="K2000" i="1"/>
  <c r="J2000" i="1"/>
  <c r="M1999" i="1"/>
  <c r="L1999" i="1"/>
  <c r="K1999" i="1"/>
  <c r="J1999" i="1"/>
  <c r="M1998" i="1"/>
  <c r="L1998" i="1"/>
  <c r="K1998" i="1"/>
  <c r="J1998" i="1"/>
  <c r="M1997" i="1"/>
  <c r="L1997" i="1"/>
  <c r="K1997" i="1"/>
  <c r="J1997" i="1"/>
  <c r="M1996" i="1"/>
  <c r="L1996" i="1"/>
  <c r="K1996" i="1"/>
  <c r="J1996" i="1"/>
  <c r="M1995" i="1"/>
  <c r="L1995" i="1"/>
  <c r="K1995" i="1"/>
  <c r="J1995" i="1"/>
  <c r="M1994" i="1"/>
  <c r="L1994" i="1"/>
  <c r="K1994" i="1"/>
  <c r="J1994" i="1"/>
  <c r="M1993" i="1"/>
  <c r="L1993" i="1"/>
  <c r="K1993" i="1"/>
  <c r="J1993" i="1"/>
  <c r="M1992" i="1"/>
  <c r="L1992" i="1"/>
  <c r="K1992" i="1"/>
  <c r="J1992" i="1"/>
  <c r="M1991" i="1"/>
  <c r="L1991" i="1"/>
  <c r="K1991" i="1"/>
  <c r="J1991" i="1"/>
  <c r="M1990" i="1"/>
  <c r="L1990" i="1"/>
  <c r="K1990" i="1"/>
  <c r="J1990" i="1"/>
  <c r="M1989" i="1"/>
  <c r="L1989" i="1"/>
  <c r="K1989" i="1"/>
  <c r="J1989" i="1"/>
  <c r="M1988" i="1"/>
  <c r="L1988" i="1"/>
  <c r="K1988" i="1"/>
  <c r="J1988" i="1"/>
  <c r="M1987" i="1"/>
  <c r="L1987" i="1"/>
  <c r="K1987" i="1"/>
  <c r="J1987" i="1"/>
  <c r="M1986" i="1"/>
  <c r="L1986" i="1"/>
  <c r="K1986" i="1"/>
  <c r="J1986" i="1"/>
  <c r="M1985" i="1"/>
  <c r="L1985" i="1"/>
  <c r="K1985" i="1"/>
  <c r="J1985" i="1"/>
  <c r="M1984" i="1"/>
  <c r="L1984" i="1"/>
  <c r="K1984" i="1"/>
  <c r="J1984" i="1"/>
  <c r="M1983" i="1"/>
  <c r="L1983" i="1"/>
  <c r="K1983" i="1"/>
  <c r="J1983" i="1"/>
  <c r="M1982" i="1"/>
  <c r="L1982" i="1"/>
  <c r="K1982" i="1"/>
  <c r="J1982" i="1"/>
  <c r="M1981" i="1"/>
  <c r="L1981" i="1"/>
  <c r="K1981" i="1"/>
  <c r="J1981" i="1"/>
  <c r="M1980" i="1"/>
  <c r="L1980" i="1"/>
  <c r="K1980" i="1"/>
  <c r="J1980" i="1"/>
  <c r="M1979" i="1"/>
  <c r="L1979" i="1"/>
  <c r="K1979" i="1"/>
  <c r="J1979" i="1"/>
  <c r="M1978" i="1"/>
  <c r="L1978" i="1"/>
  <c r="K1978" i="1"/>
  <c r="J1978" i="1"/>
  <c r="M1977" i="1"/>
  <c r="L1977" i="1"/>
  <c r="K1977" i="1"/>
  <c r="J1977" i="1"/>
  <c r="M1976" i="1"/>
  <c r="L1976" i="1"/>
  <c r="K1976" i="1"/>
  <c r="J1976" i="1"/>
  <c r="M1975" i="1"/>
  <c r="L1975" i="1"/>
  <c r="K1975" i="1"/>
  <c r="J1975" i="1"/>
  <c r="M1974" i="1"/>
  <c r="L1974" i="1"/>
  <c r="K1974" i="1"/>
  <c r="J1974" i="1"/>
  <c r="M1973" i="1"/>
  <c r="L1973" i="1"/>
  <c r="K1973" i="1"/>
  <c r="J1973" i="1"/>
  <c r="M1972" i="1"/>
  <c r="L1972" i="1"/>
  <c r="K1972" i="1"/>
  <c r="J1972" i="1"/>
  <c r="M1971" i="1"/>
  <c r="L1971" i="1"/>
  <c r="K1971" i="1"/>
  <c r="J1971" i="1"/>
  <c r="M1970" i="1"/>
  <c r="L1970" i="1"/>
  <c r="K1970" i="1"/>
  <c r="J1970" i="1"/>
  <c r="M1969" i="1"/>
  <c r="L1969" i="1"/>
  <c r="K1969" i="1"/>
  <c r="J1969" i="1"/>
  <c r="M1968" i="1"/>
  <c r="L1968" i="1"/>
  <c r="K1968" i="1"/>
  <c r="J1968" i="1"/>
  <c r="M1967" i="1"/>
  <c r="L1967" i="1"/>
  <c r="K1967" i="1"/>
  <c r="J1967" i="1"/>
  <c r="M1966" i="1"/>
  <c r="L1966" i="1"/>
  <c r="K1966" i="1"/>
  <c r="J1966" i="1"/>
  <c r="M1965" i="1"/>
  <c r="L1965" i="1"/>
  <c r="K1965" i="1"/>
  <c r="J1965" i="1"/>
  <c r="M1964" i="1"/>
  <c r="L1964" i="1"/>
  <c r="K1964" i="1"/>
  <c r="J1964" i="1"/>
  <c r="M1963" i="1"/>
  <c r="L1963" i="1"/>
  <c r="K1963" i="1"/>
  <c r="J1963" i="1"/>
  <c r="M1962" i="1"/>
  <c r="L1962" i="1"/>
  <c r="K1962" i="1"/>
  <c r="J1962" i="1"/>
  <c r="M1961" i="1"/>
  <c r="L1961" i="1"/>
  <c r="K1961" i="1"/>
  <c r="J1961" i="1"/>
  <c r="M1960" i="1"/>
  <c r="L1960" i="1"/>
  <c r="K1960" i="1"/>
  <c r="J1960" i="1"/>
  <c r="M1959" i="1"/>
  <c r="L1959" i="1"/>
  <c r="K1959" i="1"/>
  <c r="J1959" i="1"/>
  <c r="M1958" i="1"/>
  <c r="L1958" i="1"/>
  <c r="K1958" i="1"/>
  <c r="J1958" i="1"/>
  <c r="M1957" i="1"/>
  <c r="L1957" i="1"/>
  <c r="K1957" i="1"/>
  <c r="J1957" i="1"/>
  <c r="M1956" i="1"/>
  <c r="L1956" i="1"/>
  <c r="K1956" i="1"/>
  <c r="J1956" i="1"/>
  <c r="M1955" i="1"/>
  <c r="L1955" i="1"/>
  <c r="K1955" i="1"/>
  <c r="J1955" i="1"/>
  <c r="M1954" i="1"/>
  <c r="L1954" i="1"/>
  <c r="K1954" i="1"/>
  <c r="J1954" i="1"/>
  <c r="M1953" i="1"/>
  <c r="L1953" i="1"/>
  <c r="K1953" i="1"/>
  <c r="J1953" i="1"/>
  <c r="M1952" i="1"/>
  <c r="L1952" i="1"/>
  <c r="K1952" i="1"/>
  <c r="J1952" i="1"/>
  <c r="M1951" i="1"/>
  <c r="L1951" i="1"/>
  <c r="K1951" i="1"/>
  <c r="J1951" i="1"/>
  <c r="M1950" i="1"/>
  <c r="L1950" i="1"/>
  <c r="K1950" i="1"/>
  <c r="J1950" i="1"/>
  <c r="M1949" i="1"/>
  <c r="L1949" i="1"/>
  <c r="K1949" i="1"/>
  <c r="J1949" i="1"/>
  <c r="M1948" i="1"/>
  <c r="L1948" i="1"/>
  <c r="K1948" i="1"/>
  <c r="J1948" i="1"/>
  <c r="M1947" i="1"/>
  <c r="L1947" i="1"/>
  <c r="K1947" i="1"/>
  <c r="J1947" i="1"/>
  <c r="M1946" i="1"/>
  <c r="L1946" i="1"/>
  <c r="K1946" i="1"/>
  <c r="J1946" i="1"/>
  <c r="M1945" i="1"/>
  <c r="L1945" i="1"/>
  <c r="K1945" i="1"/>
  <c r="J1945" i="1"/>
  <c r="M1944" i="1"/>
  <c r="L1944" i="1"/>
  <c r="K1944" i="1"/>
  <c r="J1944" i="1"/>
  <c r="M1943" i="1"/>
  <c r="L1943" i="1"/>
  <c r="K1943" i="1"/>
  <c r="J1943" i="1"/>
  <c r="M1942" i="1"/>
  <c r="L1942" i="1"/>
  <c r="K1942" i="1"/>
  <c r="J1942" i="1"/>
  <c r="M1941" i="1"/>
  <c r="L1941" i="1"/>
  <c r="K1941" i="1"/>
  <c r="J1941" i="1"/>
  <c r="M1940" i="1"/>
  <c r="L1940" i="1"/>
  <c r="K1940" i="1"/>
  <c r="J1940" i="1"/>
  <c r="M1939" i="1"/>
  <c r="L1939" i="1"/>
  <c r="K1939" i="1"/>
  <c r="J1939" i="1"/>
  <c r="M1938" i="1"/>
  <c r="L1938" i="1"/>
  <c r="K1938" i="1"/>
  <c r="J1938" i="1"/>
  <c r="M1937" i="1"/>
  <c r="L1937" i="1"/>
  <c r="K1937" i="1"/>
  <c r="J1937" i="1"/>
  <c r="M1936" i="1"/>
  <c r="L1936" i="1"/>
  <c r="K1936" i="1"/>
  <c r="J1936" i="1"/>
  <c r="M1935" i="1"/>
  <c r="L1935" i="1"/>
  <c r="K1935" i="1"/>
  <c r="J1935" i="1"/>
  <c r="M1934" i="1"/>
  <c r="L1934" i="1"/>
  <c r="K1934" i="1"/>
  <c r="J1934" i="1"/>
  <c r="M1933" i="1"/>
  <c r="L1933" i="1"/>
  <c r="K1933" i="1"/>
  <c r="J1933" i="1"/>
  <c r="M1932" i="1"/>
  <c r="L1932" i="1"/>
  <c r="K1932" i="1"/>
  <c r="J1932" i="1"/>
  <c r="M1931" i="1"/>
  <c r="L1931" i="1"/>
  <c r="K1931" i="1"/>
  <c r="J1931" i="1"/>
  <c r="M1930" i="1"/>
  <c r="L1930" i="1"/>
  <c r="K1930" i="1"/>
  <c r="J1930" i="1"/>
  <c r="M1929" i="1"/>
  <c r="L1929" i="1"/>
  <c r="K1929" i="1"/>
  <c r="J1929" i="1"/>
  <c r="M1928" i="1"/>
  <c r="L1928" i="1"/>
  <c r="K1928" i="1"/>
  <c r="J1928" i="1"/>
  <c r="M1927" i="1"/>
  <c r="L1927" i="1"/>
  <c r="K1927" i="1"/>
  <c r="J1927" i="1"/>
  <c r="M1926" i="1"/>
  <c r="L1926" i="1"/>
  <c r="K1926" i="1"/>
  <c r="J1926" i="1"/>
  <c r="M1925" i="1"/>
  <c r="L1925" i="1"/>
  <c r="K1925" i="1"/>
  <c r="J1925" i="1"/>
  <c r="M1924" i="1"/>
  <c r="L1924" i="1"/>
  <c r="K1924" i="1"/>
  <c r="J1924" i="1"/>
  <c r="M1923" i="1"/>
  <c r="L1923" i="1"/>
  <c r="K1923" i="1"/>
  <c r="J1923" i="1"/>
  <c r="M1922" i="1"/>
  <c r="L1922" i="1"/>
  <c r="K1922" i="1"/>
  <c r="J1922" i="1"/>
  <c r="M1921" i="1"/>
  <c r="L1921" i="1"/>
  <c r="K1921" i="1"/>
  <c r="J1921" i="1"/>
  <c r="M1920" i="1"/>
  <c r="L1920" i="1"/>
  <c r="K1920" i="1"/>
  <c r="J1920" i="1"/>
  <c r="M1919" i="1"/>
  <c r="L1919" i="1"/>
  <c r="K1919" i="1"/>
  <c r="J1919" i="1"/>
  <c r="M1918" i="1"/>
  <c r="L1918" i="1"/>
  <c r="K1918" i="1"/>
  <c r="J1918" i="1"/>
  <c r="M1917" i="1"/>
  <c r="L1917" i="1"/>
  <c r="K1917" i="1"/>
  <c r="J1917" i="1"/>
  <c r="M1916" i="1"/>
  <c r="L1916" i="1"/>
  <c r="K1916" i="1"/>
  <c r="J1916" i="1"/>
  <c r="M1915" i="1"/>
  <c r="L1915" i="1"/>
  <c r="K1915" i="1"/>
  <c r="J1915" i="1"/>
  <c r="M1914" i="1"/>
  <c r="L1914" i="1"/>
  <c r="K1914" i="1"/>
  <c r="J1914" i="1"/>
  <c r="M1913" i="1"/>
  <c r="L1913" i="1"/>
  <c r="K1913" i="1"/>
  <c r="J1913" i="1"/>
  <c r="M1912" i="1"/>
  <c r="L1912" i="1"/>
  <c r="K1912" i="1"/>
  <c r="J1912" i="1"/>
  <c r="M1911" i="1"/>
  <c r="L1911" i="1"/>
  <c r="K1911" i="1"/>
  <c r="J1911" i="1"/>
  <c r="M1910" i="1"/>
  <c r="L1910" i="1"/>
  <c r="K1910" i="1"/>
  <c r="J1910" i="1"/>
  <c r="M1909" i="1"/>
  <c r="L1909" i="1"/>
  <c r="K1909" i="1"/>
  <c r="J1909" i="1"/>
  <c r="M1908" i="1"/>
  <c r="L1908" i="1"/>
  <c r="K1908" i="1"/>
  <c r="J1908" i="1"/>
  <c r="M1907" i="1"/>
  <c r="L1907" i="1"/>
  <c r="K1907" i="1"/>
  <c r="J1907" i="1"/>
  <c r="M1906" i="1"/>
  <c r="L1906" i="1"/>
  <c r="K1906" i="1"/>
  <c r="J1906" i="1"/>
  <c r="M1905" i="1"/>
  <c r="L1905" i="1"/>
  <c r="K1905" i="1"/>
  <c r="J1905" i="1"/>
  <c r="M1904" i="1"/>
  <c r="L1904" i="1"/>
  <c r="K1904" i="1"/>
  <c r="J1904" i="1"/>
  <c r="M1903" i="1"/>
  <c r="L1903" i="1"/>
  <c r="K1903" i="1"/>
  <c r="J1903" i="1"/>
  <c r="M1902" i="1"/>
  <c r="L1902" i="1"/>
  <c r="K1902" i="1"/>
  <c r="J1902" i="1"/>
  <c r="M1901" i="1"/>
  <c r="L1901" i="1"/>
  <c r="K1901" i="1"/>
  <c r="J1901" i="1"/>
  <c r="M1900" i="1"/>
  <c r="L1900" i="1"/>
  <c r="K1900" i="1"/>
  <c r="J1900" i="1"/>
  <c r="M1899" i="1"/>
  <c r="L1899" i="1"/>
  <c r="K1899" i="1"/>
  <c r="J1899" i="1"/>
  <c r="M1898" i="1"/>
  <c r="L1898" i="1"/>
  <c r="K1898" i="1"/>
  <c r="J1898" i="1"/>
  <c r="M1897" i="1"/>
  <c r="L1897" i="1"/>
  <c r="K1897" i="1"/>
  <c r="J1897" i="1"/>
  <c r="M1896" i="1"/>
  <c r="L1896" i="1"/>
  <c r="K1896" i="1"/>
  <c r="J1896" i="1"/>
  <c r="M1895" i="1"/>
  <c r="L1895" i="1"/>
  <c r="K1895" i="1"/>
  <c r="J1895" i="1"/>
  <c r="M1894" i="1"/>
  <c r="L1894" i="1"/>
  <c r="K1894" i="1"/>
  <c r="J1894" i="1"/>
  <c r="M1893" i="1"/>
  <c r="L1893" i="1"/>
  <c r="K1893" i="1"/>
  <c r="J1893" i="1"/>
  <c r="M1892" i="1"/>
  <c r="L1892" i="1"/>
  <c r="K1892" i="1"/>
  <c r="J1892" i="1"/>
  <c r="M1891" i="1"/>
  <c r="L1891" i="1"/>
  <c r="K1891" i="1"/>
  <c r="J1891" i="1"/>
  <c r="M1890" i="1"/>
  <c r="L1890" i="1"/>
  <c r="K1890" i="1"/>
  <c r="J1890" i="1"/>
  <c r="M1889" i="1"/>
  <c r="L1889" i="1"/>
  <c r="K1889" i="1"/>
  <c r="J1889" i="1"/>
  <c r="M1888" i="1"/>
  <c r="L1888" i="1"/>
  <c r="K1888" i="1"/>
  <c r="J1888" i="1"/>
  <c r="M1887" i="1"/>
  <c r="L1887" i="1"/>
  <c r="K1887" i="1"/>
  <c r="J1887" i="1"/>
  <c r="M1886" i="1"/>
  <c r="L1886" i="1"/>
  <c r="K1886" i="1"/>
  <c r="J1886" i="1"/>
  <c r="M1885" i="1"/>
  <c r="L1885" i="1"/>
  <c r="K1885" i="1"/>
  <c r="J1885" i="1"/>
  <c r="M1884" i="1"/>
  <c r="L1884" i="1"/>
  <c r="K1884" i="1"/>
  <c r="J1884" i="1"/>
  <c r="M1883" i="1"/>
  <c r="L1883" i="1"/>
  <c r="K1883" i="1"/>
  <c r="J1883" i="1"/>
  <c r="M1882" i="1"/>
  <c r="L1882" i="1"/>
  <c r="K1882" i="1"/>
  <c r="J1882" i="1"/>
  <c r="M1881" i="1"/>
  <c r="L1881" i="1"/>
  <c r="K1881" i="1"/>
  <c r="J1881" i="1"/>
  <c r="M1880" i="1"/>
  <c r="L1880" i="1"/>
  <c r="K1880" i="1"/>
  <c r="J1880" i="1"/>
  <c r="M1879" i="1"/>
  <c r="L1879" i="1"/>
  <c r="K1879" i="1"/>
  <c r="J1879" i="1"/>
  <c r="M1878" i="1"/>
  <c r="L1878" i="1"/>
  <c r="K1878" i="1"/>
  <c r="J1878" i="1"/>
  <c r="M1877" i="1"/>
  <c r="L1877" i="1"/>
  <c r="K1877" i="1"/>
  <c r="J1877" i="1"/>
  <c r="M1876" i="1"/>
  <c r="L1876" i="1"/>
  <c r="K1876" i="1"/>
  <c r="J1876" i="1"/>
  <c r="M1875" i="1"/>
  <c r="L1875" i="1"/>
  <c r="K1875" i="1"/>
  <c r="J1875" i="1"/>
  <c r="M1874" i="1"/>
  <c r="L1874" i="1"/>
  <c r="K1874" i="1"/>
  <c r="J1874" i="1"/>
  <c r="M1873" i="1"/>
  <c r="L1873" i="1"/>
  <c r="K1873" i="1"/>
  <c r="J1873" i="1"/>
  <c r="M1872" i="1"/>
  <c r="L1872" i="1"/>
  <c r="K1872" i="1"/>
  <c r="J1872" i="1"/>
  <c r="M1871" i="1"/>
  <c r="L1871" i="1"/>
  <c r="K1871" i="1"/>
  <c r="J1871" i="1"/>
  <c r="M1870" i="1"/>
  <c r="L1870" i="1"/>
  <c r="K1870" i="1"/>
  <c r="J1870" i="1"/>
  <c r="M1869" i="1"/>
  <c r="L1869" i="1"/>
  <c r="K1869" i="1"/>
  <c r="J1869" i="1"/>
  <c r="M1868" i="1"/>
  <c r="L1868" i="1"/>
  <c r="K1868" i="1"/>
  <c r="J1868" i="1"/>
  <c r="M1867" i="1"/>
  <c r="L1867" i="1"/>
  <c r="K1867" i="1"/>
  <c r="J1867" i="1"/>
  <c r="M1866" i="1"/>
  <c r="L1866" i="1"/>
  <c r="K1866" i="1"/>
  <c r="J1866" i="1"/>
  <c r="M1865" i="1"/>
  <c r="L1865" i="1"/>
  <c r="K1865" i="1"/>
  <c r="J1865" i="1"/>
  <c r="M1864" i="1"/>
  <c r="L1864" i="1"/>
  <c r="K1864" i="1"/>
  <c r="J1864" i="1"/>
  <c r="M1863" i="1"/>
  <c r="L1863" i="1"/>
  <c r="K1863" i="1"/>
  <c r="J1863" i="1"/>
  <c r="M1862" i="1"/>
  <c r="L1862" i="1"/>
  <c r="K1862" i="1"/>
  <c r="J1862" i="1"/>
  <c r="M1861" i="1"/>
  <c r="L1861" i="1"/>
  <c r="K1861" i="1"/>
  <c r="J1861" i="1"/>
  <c r="M1860" i="1"/>
  <c r="L1860" i="1"/>
  <c r="K1860" i="1"/>
  <c r="J1860" i="1"/>
  <c r="M1859" i="1"/>
  <c r="L1859" i="1"/>
  <c r="K1859" i="1"/>
  <c r="J1859" i="1"/>
  <c r="M1858" i="1"/>
  <c r="L1858" i="1"/>
  <c r="K1858" i="1"/>
  <c r="J1858" i="1"/>
  <c r="M1857" i="1"/>
  <c r="L1857" i="1"/>
  <c r="K1857" i="1"/>
  <c r="J1857" i="1"/>
  <c r="M1856" i="1"/>
  <c r="L1856" i="1"/>
  <c r="K1856" i="1"/>
  <c r="J1856" i="1"/>
  <c r="M1855" i="1"/>
  <c r="L1855" i="1"/>
  <c r="K1855" i="1"/>
  <c r="J1855" i="1"/>
  <c r="M1854" i="1"/>
  <c r="L1854" i="1"/>
  <c r="K1854" i="1"/>
  <c r="J1854" i="1"/>
  <c r="M1853" i="1"/>
  <c r="L1853" i="1"/>
  <c r="K1853" i="1"/>
  <c r="J1853" i="1"/>
  <c r="M1852" i="1"/>
  <c r="L1852" i="1"/>
  <c r="K1852" i="1"/>
  <c r="J1852" i="1"/>
  <c r="M1851" i="1"/>
  <c r="L1851" i="1"/>
  <c r="K1851" i="1"/>
  <c r="J1851" i="1"/>
  <c r="M1850" i="1"/>
  <c r="L1850" i="1"/>
  <c r="K1850" i="1"/>
  <c r="J1850" i="1"/>
  <c r="M1849" i="1"/>
  <c r="L1849" i="1"/>
  <c r="K1849" i="1"/>
  <c r="J1849" i="1"/>
  <c r="M1848" i="1"/>
  <c r="L1848" i="1"/>
  <c r="K1848" i="1"/>
  <c r="J1848" i="1"/>
  <c r="M1847" i="1"/>
  <c r="L1847" i="1"/>
  <c r="K1847" i="1"/>
  <c r="J1847" i="1"/>
  <c r="M1846" i="1"/>
  <c r="L1846" i="1"/>
  <c r="K1846" i="1"/>
  <c r="J1846" i="1"/>
  <c r="M1845" i="1"/>
  <c r="L1845" i="1"/>
  <c r="K1845" i="1"/>
  <c r="J1845" i="1"/>
  <c r="M1844" i="1"/>
  <c r="L1844" i="1"/>
  <c r="K1844" i="1"/>
  <c r="J1844" i="1"/>
  <c r="M1843" i="1"/>
  <c r="L1843" i="1"/>
  <c r="K1843" i="1"/>
  <c r="J1843" i="1"/>
  <c r="M1842" i="1"/>
  <c r="L1842" i="1"/>
  <c r="K1842" i="1"/>
  <c r="J1842" i="1"/>
  <c r="M1841" i="1"/>
  <c r="L1841" i="1"/>
  <c r="K1841" i="1"/>
  <c r="J1841" i="1"/>
  <c r="M1840" i="1"/>
  <c r="L1840" i="1"/>
  <c r="K1840" i="1"/>
  <c r="J1840" i="1"/>
  <c r="M1839" i="1"/>
  <c r="L1839" i="1"/>
  <c r="K1839" i="1"/>
  <c r="J1839" i="1"/>
  <c r="M1838" i="1"/>
  <c r="L1838" i="1"/>
  <c r="K1838" i="1"/>
  <c r="J1838" i="1"/>
  <c r="M1837" i="1"/>
  <c r="L1837" i="1"/>
  <c r="K1837" i="1"/>
  <c r="J1837" i="1"/>
  <c r="M1836" i="1"/>
  <c r="L1836" i="1"/>
  <c r="K1836" i="1"/>
  <c r="J1836" i="1"/>
  <c r="M1835" i="1"/>
  <c r="L1835" i="1"/>
  <c r="K1835" i="1"/>
  <c r="J1835" i="1"/>
  <c r="M1834" i="1"/>
  <c r="L1834" i="1"/>
  <c r="K1834" i="1"/>
  <c r="J1834" i="1"/>
  <c r="M1833" i="1"/>
  <c r="L1833" i="1"/>
  <c r="K1833" i="1"/>
  <c r="J1833" i="1"/>
  <c r="M1832" i="1"/>
  <c r="L1832" i="1"/>
  <c r="K1832" i="1"/>
  <c r="J1832" i="1"/>
  <c r="M1831" i="1"/>
  <c r="L1831" i="1"/>
  <c r="K1831" i="1"/>
  <c r="J1831" i="1"/>
  <c r="M1830" i="1"/>
  <c r="L1830" i="1"/>
  <c r="K1830" i="1"/>
  <c r="J1830" i="1"/>
  <c r="M1829" i="1"/>
  <c r="L1829" i="1"/>
  <c r="K1829" i="1"/>
  <c r="J1829" i="1"/>
  <c r="M1828" i="1"/>
  <c r="L1828" i="1"/>
  <c r="K1828" i="1"/>
  <c r="J1828" i="1"/>
  <c r="M1827" i="1"/>
  <c r="L1827" i="1"/>
  <c r="K1827" i="1"/>
  <c r="J1827" i="1"/>
  <c r="M1826" i="1"/>
  <c r="L1826" i="1"/>
  <c r="K1826" i="1"/>
  <c r="J1826" i="1"/>
  <c r="M1825" i="1"/>
  <c r="L1825" i="1"/>
  <c r="K1825" i="1"/>
  <c r="J1825" i="1"/>
  <c r="M1824" i="1"/>
  <c r="L1824" i="1"/>
  <c r="K1824" i="1"/>
  <c r="J1824" i="1"/>
  <c r="M1823" i="1"/>
  <c r="L1823" i="1"/>
  <c r="K1823" i="1"/>
  <c r="J1823" i="1"/>
  <c r="M1822" i="1"/>
  <c r="L1822" i="1"/>
  <c r="K1822" i="1"/>
  <c r="J1822" i="1"/>
  <c r="M1821" i="1"/>
  <c r="L1821" i="1"/>
  <c r="K1821" i="1"/>
  <c r="J1821" i="1"/>
  <c r="M1820" i="1"/>
  <c r="L1820" i="1"/>
  <c r="K1820" i="1"/>
  <c r="J1820" i="1"/>
  <c r="M1819" i="1"/>
  <c r="L1819" i="1"/>
  <c r="K1819" i="1"/>
  <c r="J1819" i="1"/>
  <c r="M1818" i="1"/>
  <c r="L1818" i="1"/>
  <c r="K1818" i="1"/>
  <c r="J1818" i="1"/>
  <c r="M1817" i="1"/>
  <c r="L1817" i="1"/>
  <c r="K1817" i="1"/>
  <c r="J1817" i="1"/>
  <c r="M1816" i="1"/>
  <c r="L1816" i="1"/>
  <c r="K1816" i="1"/>
  <c r="J1816" i="1"/>
  <c r="M1815" i="1"/>
  <c r="L1815" i="1"/>
  <c r="K1815" i="1"/>
  <c r="J1815" i="1"/>
  <c r="M1814" i="1"/>
  <c r="L1814" i="1"/>
  <c r="K1814" i="1"/>
  <c r="J1814" i="1"/>
  <c r="M1813" i="1"/>
  <c r="L1813" i="1"/>
  <c r="K1813" i="1"/>
  <c r="J1813" i="1"/>
  <c r="M1812" i="1"/>
  <c r="L1812" i="1"/>
  <c r="K1812" i="1"/>
  <c r="J1812" i="1"/>
  <c r="M1811" i="1"/>
  <c r="L1811" i="1"/>
  <c r="K1811" i="1"/>
  <c r="J1811" i="1"/>
  <c r="M1810" i="1"/>
  <c r="L1810" i="1"/>
  <c r="K1810" i="1"/>
  <c r="J1810" i="1"/>
  <c r="M1809" i="1"/>
  <c r="L1809" i="1"/>
  <c r="K1809" i="1"/>
  <c r="J1809" i="1"/>
  <c r="M1808" i="1"/>
  <c r="L1808" i="1"/>
  <c r="K1808" i="1"/>
  <c r="J1808" i="1"/>
  <c r="M1807" i="1"/>
  <c r="L1807" i="1"/>
  <c r="K1807" i="1"/>
  <c r="J1807" i="1"/>
  <c r="M1806" i="1"/>
  <c r="L1806" i="1"/>
  <c r="K1806" i="1"/>
  <c r="J1806" i="1"/>
  <c r="M1805" i="1"/>
  <c r="L1805" i="1"/>
  <c r="K1805" i="1"/>
  <c r="J1805" i="1"/>
  <c r="M1804" i="1"/>
  <c r="L1804" i="1"/>
  <c r="K1804" i="1"/>
  <c r="J1804" i="1"/>
  <c r="M1803" i="1"/>
  <c r="L1803" i="1"/>
  <c r="K1803" i="1"/>
  <c r="J1803" i="1"/>
  <c r="M1802" i="1"/>
  <c r="L1802" i="1"/>
  <c r="K1802" i="1"/>
  <c r="J1802" i="1"/>
  <c r="M1801" i="1"/>
  <c r="L1801" i="1"/>
  <c r="K1801" i="1"/>
  <c r="J1801" i="1"/>
  <c r="M1800" i="1"/>
  <c r="L1800" i="1"/>
  <c r="K1800" i="1"/>
  <c r="J1800" i="1"/>
  <c r="M1799" i="1"/>
  <c r="L1799" i="1"/>
  <c r="K1799" i="1"/>
  <c r="J1799" i="1"/>
  <c r="M1798" i="1"/>
  <c r="L1798" i="1"/>
  <c r="K1798" i="1"/>
  <c r="J1798" i="1"/>
  <c r="M1797" i="1"/>
  <c r="L1797" i="1"/>
  <c r="K1797" i="1"/>
  <c r="J1797" i="1"/>
  <c r="M1796" i="1"/>
  <c r="L1796" i="1"/>
  <c r="K1796" i="1"/>
  <c r="J1796" i="1"/>
  <c r="M1795" i="1"/>
  <c r="L1795" i="1"/>
  <c r="K1795" i="1"/>
  <c r="J1795" i="1"/>
  <c r="M1794" i="1"/>
  <c r="L1794" i="1"/>
  <c r="K1794" i="1"/>
  <c r="J1794" i="1"/>
  <c r="M1793" i="1"/>
  <c r="L1793" i="1"/>
  <c r="K1793" i="1"/>
  <c r="J1793" i="1"/>
  <c r="M1792" i="1"/>
  <c r="L1792" i="1"/>
  <c r="K1792" i="1"/>
  <c r="J1792" i="1"/>
  <c r="M1791" i="1"/>
  <c r="L1791" i="1"/>
  <c r="K1791" i="1"/>
  <c r="J1791" i="1"/>
  <c r="M1790" i="1"/>
  <c r="L1790" i="1"/>
  <c r="K1790" i="1"/>
  <c r="J1790" i="1"/>
  <c r="M1789" i="1"/>
  <c r="L1789" i="1"/>
  <c r="K1789" i="1"/>
  <c r="J1789" i="1"/>
  <c r="M1788" i="1"/>
  <c r="L1788" i="1"/>
  <c r="K1788" i="1"/>
  <c r="J1788" i="1"/>
  <c r="M1787" i="1"/>
  <c r="L1787" i="1"/>
  <c r="K1787" i="1"/>
  <c r="J1787" i="1"/>
  <c r="M1786" i="1"/>
  <c r="L1786" i="1"/>
  <c r="K1786" i="1"/>
  <c r="J1786" i="1"/>
  <c r="M1785" i="1"/>
  <c r="L1785" i="1"/>
  <c r="K1785" i="1"/>
  <c r="J1785" i="1"/>
  <c r="M1784" i="1"/>
  <c r="L1784" i="1"/>
  <c r="K1784" i="1"/>
  <c r="J1784" i="1"/>
  <c r="M1783" i="1"/>
  <c r="L1783" i="1"/>
  <c r="K1783" i="1"/>
  <c r="J1783" i="1"/>
  <c r="M1782" i="1"/>
  <c r="L1782" i="1"/>
  <c r="K1782" i="1"/>
  <c r="J1782" i="1"/>
  <c r="M1781" i="1"/>
  <c r="L1781" i="1"/>
  <c r="K1781" i="1"/>
  <c r="J1781" i="1"/>
  <c r="M1780" i="1"/>
  <c r="L1780" i="1"/>
  <c r="K1780" i="1"/>
  <c r="J1780" i="1"/>
  <c r="M1779" i="1"/>
  <c r="L1779" i="1"/>
  <c r="K1779" i="1"/>
  <c r="J1779" i="1"/>
  <c r="M1778" i="1"/>
  <c r="L1778" i="1"/>
  <c r="K1778" i="1"/>
  <c r="J1778" i="1"/>
  <c r="M1777" i="1"/>
  <c r="L1777" i="1"/>
  <c r="K1777" i="1"/>
  <c r="J1777" i="1"/>
  <c r="M1776" i="1"/>
  <c r="L1776" i="1"/>
  <c r="K1776" i="1"/>
  <c r="J1776" i="1"/>
  <c r="M1775" i="1"/>
  <c r="L1775" i="1"/>
  <c r="K1775" i="1"/>
  <c r="J1775" i="1"/>
  <c r="M1774" i="1"/>
  <c r="L1774" i="1"/>
  <c r="K1774" i="1"/>
  <c r="J1774" i="1"/>
  <c r="M1773" i="1"/>
  <c r="L1773" i="1"/>
  <c r="K1773" i="1"/>
  <c r="J1773" i="1"/>
  <c r="M1772" i="1"/>
  <c r="L1772" i="1"/>
  <c r="K1772" i="1"/>
  <c r="J1772" i="1"/>
  <c r="M1771" i="1"/>
  <c r="L1771" i="1"/>
  <c r="K1771" i="1"/>
  <c r="J1771" i="1"/>
  <c r="M1770" i="1"/>
  <c r="L1770" i="1"/>
  <c r="K1770" i="1"/>
  <c r="J1770" i="1"/>
  <c r="M1769" i="1"/>
  <c r="L1769" i="1"/>
  <c r="K1769" i="1"/>
  <c r="J1769" i="1"/>
  <c r="M1768" i="1"/>
  <c r="L1768" i="1"/>
  <c r="K1768" i="1"/>
  <c r="J1768" i="1"/>
  <c r="M1767" i="1"/>
  <c r="L1767" i="1"/>
  <c r="K1767" i="1"/>
  <c r="J1767" i="1"/>
  <c r="M1766" i="1"/>
  <c r="L1766" i="1"/>
  <c r="K1766" i="1"/>
  <c r="J1766" i="1"/>
  <c r="M1765" i="1"/>
  <c r="L1765" i="1"/>
  <c r="K1765" i="1"/>
  <c r="J1765" i="1"/>
  <c r="M1764" i="1"/>
  <c r="L1764" i="1"/>
  <c r="K1764" i="1"/>
  <c r="J1764" i="1"/>
  <c r="M1763" i="1"/>
  <c r="L1763" i="1"/>
  <c r="K1763" i="1"/>
  <c r="J1763" i="1"/>
  <c r="M1762" i="1"/>
  <c r="L1762" i="1"/>
  <c r="K1762" i="1"/>
  <c r="J1762" i="1"/>
  <c r="M1761" i="1"/>
  <c r="L1761" i="1"/>
  <c r="K1761" i="1"/>
  <c r="J1761" i="1"/>
  <c r="M1760" i="1"/>
  <c r="L1760" i="1"/>
  <c r="K1760" i="1"/>
  <c r="J1760" i="1"/>
  <c r="M1759" i="1"/>
  <c r="L1759" i="1"/>
  <c r="K1759" i="1"/>
  <c r="J1759" i="1"/>
  <c r="M1758" i="1"/>
  <c r="L1758" i="1"/>
  <c r="K1758" i="1"/>
  <c r="J1758" i="1"/>
  <c r="M1757" i="1"/>
  <c r="L1757" i="1"/>
  <c r="K1757" i="1"/>
  <c r="J1757" i="1"/>
  <c r="M1756" i="1"/>
  <c r="L1756" i="1"/>
  <c r="K1756" i="1"/>
  <c r="J1756" i="1"/>
  <c r="M1755" i="1"/>
  <c r="L1755" i="1"/>
  <c r="K1755" i="1"/>
  <c r="J1755" i="1"/>
  <c r="M1754" i="1"/>
  <c r="L1754" i="1"/>
  <c r="K1754" i="1"/>
  <c r="J1754" i="1"/>
  <c r="M1753" i="1"/>
  <c r="L1753" i="1"/>
  <c r="K1753" i="1"/>
  <c r="J1753" i="1"/>
  <c r="M1752" i="1"/>
  <c r="L1752" i="1"/>
  <c r="K1752" i="1"/>
  <c r="J1752" i="1"/>
  <c r="M1751" i="1"/>
  <c r="L1751" i="1"/>
  <c r="K1751" i="1"/>
  <c r="J1751" i="1"/>
  <c r="M1750" i="1"/>
  <c r="L1750" i="1"/>
  <c r="K1750" i="1"/>
  <c r="J1750" i="1"/>
  <c r="M1749" i="1"/>
  <c r="L1749" i="1"/>
  <c r="K1749" i="1"/>
  <c r="J1749" i="1"/>
  <c r="M1748" i="1"/>
  <c r="L1748" i="1"/>
  <c r="K1748" i="1"/>
  <c r="J1748" i="1"/>
  <c r="M1747" i="1"/>
  <c r="L1747" i="1"/>
  <c r="K1747" i="1"/>
  <c r="J1747" i="1"/>
  <c r="M1746" i="1"/>
  <c r="L1746" i="1"/>
  <c r="K1746" i="1"/>
  <c r="J1746" i="1"/>
  <c r="M1745" i="1"/>
  <c r="L1745" i="1"/>
  <c r="K1745" i="1"/>
  <c r="J1745" i="1"/>
  <c r="M1744" i="1"/>
  <c r="L1744" i="1"/>
  <c r="K1744" i="1"/>
  <c r="J1744" i="1"/>
  <c r="M1743" i="1"/>
  <c r="L1743" i="1"/>
  <c r="K1743" i="1"/>
  <c r="J1743" i="1"/>
  <c r="M1742" i="1"/>
  <c r="L1742" i="1"/>
  <c r="K1742" i="1"/>
  <c r="J1742" i="1"/>
  <c r="M1741" i="1"/>
  <c r="L1741" i="1"/>
  <c r="K1741" i="1"/>
  <c r="J1741" i="1"/>
  <c r="M1740" i="1"/>
  <c r="L1740" i="1"/>
  <c r="K1740" i="1"/>
  <c r="J1740" i="1"/>
  <c r="M1739" i="1"/>
  <c r="L1739" i="1"/>
  <c r="K1739" i="1"/>
  <c r="J1739" i="1"/>
  <c r="M1738" i="1"/>
  <c r="L1738" i="1"/>
  <c r="K1738" i="1"/>
  <c r="J1738" i="1"/>
  <c r="M1737" i="1"/>
  <c r="L1737" i="1"/>
  <c r="K1737" i="1"/>
  <c r="J1737" i="1"/>
  <c r="M1736" i="1"/>
  <c r="L1736" i="1"/>
  <c r="K1736" i="1"/>
  <c r="J1736" i="1"/>
  <c r="M1735" i="1"/>
  <c r="L1735" i="1"/>
  <c r="K1735" i="1"/>
  <c r="J1735" i="1"/>
  <c r="M1734" i="1"/>
  <c r="L1734" i="1"/>
  <c r="K1734" i="1"/>
  <c r="J1734" i="1"/>
  <c r="M1733" i="1"/>
  <c r="L1733" i="1"/>
  <c r="K1733" i="1"/>
  <c r="J1733" i="1"/>
  <c r="M1732" i="1"/>
  <c r="L1732" i="1"/>
  <c r="K1732" i="1"/>
  <c r="J1732" i="1"/>
  <c r="M1731" i="1"/>
  <c r="L1731" i="1"/>
  <c r="K1731" i="1"/>
  <c r="J1731" i="1"/>
  <c r="M1730" i="1"/>
  <c r="L1730" i="1"/>
  <c r="K1730" i="1"/>
  <c r="J1730" i="1"/>
  <c r="M1729" i="1"/>
  <c r="L1729" i="1"/>
  <c r="K1729" i="1"/>
  <c r="J1729" i="1"/>
  <c r="M1728" i="1"/>
  <c r="L1728" i="1"/>
  <c r="K1728" i="1"/>
  <c r="J1728" i="1"/>
  <c r="M1727" i="1"/>
  <c r="L1727" i="1"/>
  <c r="K1727" i="1"/>
  <c r="J1727" i="1"/>
  <c r="M1726" i="1"/>
  <c r="L1726" i="1"/>
  <c r="K1726" i="1"/>
  <c r="J1726" i="1"/>
  <c r="M1725" i="1"/>
  <c r="L1725" i="1"/>
  <c r="K1725" i="1"/>
  <c r="J1725" i="1"/>
  <c r="M1724" i="1"/>
  <c r="L1724" i="1"/>
  <c r="K1724" i="1"/>
  <c r="J1724" i="1"/>
  <c r="M1723" i="1"/>
  <c r="L1723" i="1"/>
  <c r="K1723" i="1"/>
  <c r="J1723" i="1"/>
  <c r="M1722" i="1"/>
  <c r="L1722" i="1"/>
  <c r="K1722" i="1"/>
  <c r="J1722" i="1"/>
  <c r="M1721" i="1"/>
  <c r="L1721" i="1"/>
  <c r="K1721" i="1"/>
  <c r="J1721" i="1"/>
  <c r="M1720" i="1"/>
  <c r="L1720" i="1"/>
  <c r="K1720" i="1"/>
  <c r="J1720" i="1"/>
  <c r="M1719" i="1"/>
  <c r="L1719" i="1"/>
  <c r="K1719" i="1"/>
  <c r="J1719" i="1"/>
  <c r="M1718" i="1"/>
  <c r="L1718" i="1"/>
  <c r="K1718" i="1"/>
  <c r="J1718" i="1"/>
  <c r="M1717" i="1"/>
  <c r="L1717" i="1"/>
  <c r="K1717" i="1"/>
  <c r="J1717" i="1"/>
  <c r="M1716" i="1"/>
  <c r="L1716" i="1"/>
  <c r="K1716" i="1"/>
  <c r="J1716" i="1"/>
  <c r="M1715" i="1"/>
  <c r="L1715" i="1"/>
  <c r="K1715" i="1"/>
  <c r="J1715" i="1"/>
  <c r="M1714" i="1"/>
  <c r="L1714" i="1"/>
  <c r="K1714" i="1"/>
  <c r="J1714" i="1"/>
  <c r="M1713" i="1"/>
  <c r="L1713" i="1"/>
  <c r="K1713" i="1"/>
  <c r="J1713" i="1"/>
  <c r="M1712" i="1"/>
  <c r="L1712" i="1"/>
  <c r="K1712" i="1"/>
  <c r="J1712" i="1"/>
  <c r="M1711" i="1"/>
  <c r="L1711" i="1"/>
  <c r="K1711" i="1"/>
  <c r="J1711" i="1"/>
  <c r="M1710" i="1"/>
  <c r="L1710" i="1"/>
  <c r="K1710" i="1"/>
  <c r="J1710" i="1"/>
  <c r="M1709" i="1"/>
  <c r="L1709" i="1"/>
  <c r="K1709" i="1"/>
  <c r="J1709" i="1"/>
  <c r="M1708" i="1"/>
  <c r="L1708" i="1"/>
  <c r="K1708" i="1"/>
  <c r="J1708" i="1"/>
  <c r="M1707" i="1"/>
  <c r="L1707" i="1"/>
  <c r="K1707" i="1"/>
  <c r="J1707" i="1"/>
  <c r="M1706" i="1"/>
  <c r="L1706" i="1"/>
  <c r="K1706" i="1"/>
  <c r="J1706" i="1"/>
  <c r="M1705" i="1"/>
  <c r="L1705" i="1"/>
  <c r="K1705" i="1"/>
  <c r="J1705" i="1"/>
  <c r="M1704" i="1"/>
  <c r="L1704" i="1"/>
  <c r="K1704" i="1"/>
  <c r="J1704" i="1"/>
  <c r="M1703" i="1"/>
  <c r="L1703" i="1"/>
  <c r="K1703" i="1"/>
  <c r="J1703" i="1"/>
  <c r="M1702" i="1"/>
  <c r="L1702" i="1"/>
  <c r="K1702" i="1"/>
  <c r="J1702" i="1"/>
  <c r="M1701" i="1"/>
  <c r="L1701" i="1"/>
  <c r="K1701" i="1"/>
  <c r="J1701" i="1"/>
  <c r="M1700" i="1"/>
  <c r="L1700" i="1"/>
  <c r="K1700" i="1"/>
  <c r="J1700" i="1"/>
  <c r="M1699" i="1"/>
  <c r="L1699" i="1"/>
  <c r="K1699" i="1"/>
  <c r="J1699" i="1"/>
  <c r="M1698" i="1"/>
  <c r="L1698" i="1"/>
  <c r="K1698" i="1"/>
  <c r="J1698" i="1"/>
  <c r="M1697" i="1"/>
  <c r="L1697" i="1"/>
  <c r="K1697" i="1"/>
  <c r="J1697" i="1"/>
  <c r="M1696" i="1"/>
  <c r="L1696" i="1"/>
  <c r="K1696" i="1"/>
  <c r="J1696" i="1"/>
  <c r="M1695" i="1"/>
  <c r="L1695" i="1"/>
  <c r="K1695" i="1"/>
  <c r="J1695" i="1"/>
  <c r="M1694" i="1"/>
  <c r="L1694" i="1"/>
  <c r="K1694" i="1"/>
  <c r="J1694" i="1"/>
  <c r="M1693" i="1"/>
  <c r="L1693" i="1"/>
  <c r="K1693" i="1"/>
  <c r="J1693" i="1"/>
  <c r="M1692" i="1"/>
  <c r="L1692" i="1"/>
  <c r="K1692" i="1"/>
  <c r="J1692" i="1"/>
  <c r="M1691" i="1"/>
  <c r="L1691" i="1"/>
  <c r="K1691" i="1"/>
  <c r="J1691" i="1"/>
  <c r="M1690" i="1"/>
  <c r="L1690" i="1"/>
  <c r="K1690" i="1"/>
  <c r="J1690" i="1"/>
  <c r="M1689" i="1"/>
  <c r="L1689" i="1"/>
  <c r="K1689" i="1"/>
  <c r="J1689" i="1"/>
  <c r="M1688" i="1"/>
  <c r="L1688" i="1"/>
  <c r="K1688" i="1"/>
  <c r="J1688" i="1"/>
  <c r="M1687" i="1"/>
  <c r="L1687" i="1"/>
  <c r="K1687" i="1"/>
  <c r="J1687" i="1"/>
  <c r="M1686" i="1"/>
  <c r="L1686" i="1"/>
  <c r="K1686" i="1"/>
  <c r="J1686" i="1"/>
  <c r="M1685" i="1"/>
  <c r="L1685" i="1"/>
  <c r="K1685" i="1"/>
  <c r="J1685" i="1"/>
  <c r="M1684" i="1"/>
  <c r="L1684" i="1"/>
  <c r="K1684" i="1"/>
  <c r="J1684" i="1"/>
  <c r="M1683" i="1"/>
  <c r="L1683" i="1"/>
  <c r="K1683" i="1"/>
  <c r="J1683" i="1"/>
  <c r="M1682" i="1"/>
  <c r="L1682" i="1"/>
  <c r="K1682" i="1"/>
  <c r="J1682" i="1"/>
  <c r="M1681" i="1"/>
  <c r="L1681" i="1"/>
  <c r="K1681" i="1"/>
  <c r="J1681" i="1"/>
  <c r="M1680" i="1"/>
  <c r="L1680" i="1"/>
  <c r="K1680" i="1"/>
  <c r="J1680" i="1"/>
  <c r="M1679" i="1"/>
  <c r="L1679" i="1"/>
  <c r="K1679" i="1"/>
  <c r="J1679" i="1"/>
  <c r="M1678" i="1"/>
  <c r="L1678" i="1"/>
  <c r="K1678" i="1"/>
  <c r="J1678" i="1"/>
  <c r="M1677" i="1"/>
  <c r="L1677" i="1"/>
  <c r="K1677" i="1"/>
  <c r="J1677" i="1"/>
  <c r="M1676" i="1"/>
  <c r="L1676" i="1"/>
  <c r="K1676" i="1"/>
  <c r="J1676" i="1"/>
  <c r="M1675" i="1"/>
  <c r="L1675" i="1"/>
  <c r="K1675" i="1"/>
  <c r="J1675" i="1"/>
  <c r="M1674" i="1"/>
  <c r="L1674" i="1"/>
  <c r="K1674" i="1"/>
  <c r="J1674" i="1"/>
  <c r="M1673" i="1"/>
  <c r="L1673" i="1"/>
  <c r="K1673" i="1"/>
  <c r="J1673" i="1"/>
  <c r="M1672" i="1"/>
  <c r="L1672" i="1"/>
  <c r="K1672" i="1"/>
  <c r="J1672" i="1"/>
  <c r="M1671" i="1"/>
  <c r="L1671" i="1"/>
  <c r="K1671" i="1"/>
  <c r="J1671" i="1"/>
  <c r="M1670" i="1"/>
  <c r="L1670" i="1"/>
  <c r="K1670" i="1"/>
  <c r="J1670" i="1"/>
  <c r="M1669" i="1"/>
  <c r="L1669" i="1"/>
  <c r="K1669" i="1"/>
  <c r="J1669" i="1"/>
  <c r="M1668" i="1"/>
  <c r="L1668" i="1"/>
  <c r="K1668" i="1"/>
  <c r="J1668" i="1"/>
  <c r="M1667" i="1"/>
  <c r="L1667" i="1"/>
  <c r="K1667" i="1"/>
  <c r="J1667" i="1"/>
  <c r="M1666" i="1"/>
  <c r="L1666" i="1"/>
  <c r="K1666" i="1"/>
  <c r="J1666" i="1"/>
  <c r="M1665" i="1"/>
  <c r="L1665" i="1"/>
  <c r="K1665" i="1"/>
  <c r="J1665" i="1"/>
  <c r="M1664" i="1"/>
  <c r="L1664" i="1"/>
  <c r="K1664" i="1"/>
  <c r="J1664" i="1"/>
  <c r="M1663" i="1"/>
  <c r="L1663" i="1"/>
  <c r="K1663" i="1"/>
  <c r="J1663" i="1"/>
  <c r="M1662" i="1"/>
  <c r="L1662" i="1"/>
  <c r="K1662" i="1"/>
  <c r="J1662" i="1"/>
  <c r="M1661" i="1"/>
  <c r="L1661" i="1"/>
  <c r="K1661" i="1"/>
  <c r="J1661" i="1"/>
  <c r="M1660" i="1"/>
  <c r="L1660" i="1"/>
  <c r="K1660" i="1"/>
  <c r="J1660" i="1"/>
  <c r="M1659" i="1"/>
  <c r="L1659" i="1"/>
  <c r="K1659" i="1"/>
  <c r="J1659" i="1"/>
  <c r="M1658" i="1"/>
  <c r="L1658" i="1"/>
  <c r="K1658" i="1"/>
  <c r="J1658" i="1"/>
  <c r="M1657" i="1"/>
  <c r="L1657" i="1"/>
  <c r="K1657" i="1"/>
  <c r="J1657" i="1"/>
  <c r="M1656" i="1"/>
  <c r="L1656" i="1"/>
  <c r="K1656" i="1"/>
  <c r="J1656" i="1"/>
  <c r="M1655" i="1"/>
  <c r="L1655" i="1"/>
  <c r="K1655" i="1"/>
  <c r="J1655" i="1"/>
  <c r="M1654" i="1"/>
  <c r="L1654" i="1"/>
  <c r="K1654" i="1"/>
  <c r="J1654" i="1"/>
  <c r="M1653" i="1"/>
  <c r="L1653" i="1"/>
  <c r="K1653" i="1"/>
  <c r="J1653" i="1"/>
  <c r="M1652" i="1"/>
  <c r="L1652" i="1"/>
  <c r="K1652" i="1"/>
  <c r="J1652" i="1"/>
  <c r="M1651" i="1"/>
  <c r="L1651" i="1"/>
  <c r="K1651" i="1"/>
  <c r="J1651" i="1"/>
  <c r="M1650" i="1"/>
  <c r="L1650" i="1"/>
  <c r="K1650" i="1"/>
  <c r="J1650" i="1"/>
  <c r="M1649" i="1"/>
  <c r="L1649" i="1"/>
  <c r="K1649" i="1"/>
  <c r="J1649" i="1"/>
  <c r="M1648" i="1"/>
  <c r="L1648" i="1"/>
  <c r="K1648" i="1"/>
  <c r="J1648" i="1"/>
  <c r="M1647" i="1"/>
  <c r="L1647" i="1"/>
  <c r="K1647" i="1"/>
  <c r="J1647" i="1"/>
  <c r="M1646" i="1"/>
  <c r="L1646" i="1"/>
  <c r="K1646" i="1"/>
  <c r="J1646" i="1"/>
  <c r="M1645" i="1"/>
  <c r="L1645" i="1"/>
  <c r="K1645" i="1"/>
  <c r="J1645" i="1"/>
  <c r="M1644" i="1"/>
  <c r="L1644" i="1"/>
  <c r="K1644" i="1"/>
  <c r="J1644" i="1"/>
  <c r="M1643" i="1"/>
  <c r="L1643" i="1"/>
  <c r="K1643" i="1"/>
  <c r="J1643" i="1"/>
  <c r="M1642" i="1"/>
  <c r="L1642" i="1"/>
  <c r="K1642" i="1"/>
  <c r="J1642" i="1"/>
  <c r="M1641" i="1"/>
  <c r="L1641" i="1"/>
  <c r="K1641" i="1"/>
  <c r="J1641" i="1"/>
  <c r="M1640" i="1"/>
  <c r="L1640" i="1"/>
  <c r="K1640" i="1"/>
  <c r="J1640" i="1"/>
  <c r="M1639" i="1"/>
  <c r="L1639" i="1"/>
  <c r="K1639" i="1"/>
  <c r="J1639" i="1"/>
  <c r="M1638" i="1"/>
  <c r="L1638" i="1"/>
  <c r="K1638" i="1"/>
  <c r="J1638" i="1"/>
  <c r="M1637" i="1"/>
  <c r="L1637" i="1"/>
  <c r="K1637" i="1"/>
  <c r="J1637" i="1"/>
  <c r="M1636" i="1"/>
  <c r="L1636" i="1"/>
  <c r="K1636" i="1"/>
  <c r="J1636" i="1"/>
  <c r="M1635" i="1"/>
  <c r="L1635" i="1"/>
  <c r="K1635" i="1"/>
  <c r="J1635" i="1"/>
  <c r="M1634" i="1"/>
  <c r="L1634" i="1"/>
  <c r="K1634" i="1"/>
  <c r="J1634" i="1"/>
  <c r="M1633" i="1"/>
  <c r="L1633" i="1"/>
  <c r="K1633" i="1"/>
  <c r="J1633" i="1"/>
  <c r="M1632" i="1"/>
  <c r="L1632" i="1"/>
  <c r="K1632" i="1"/>
  <c r="J1632" i="1"/>
  <c r="M1631" i="1"/>
  <c r="L1631" i="1"/>
  <c r="K1631" i="1"/>
  <c r="J1631" i="1"/>
  <c r="M1630" i="1"/>
  <c r="L1630" i="1"/>
  <c r="K1630" i="1"/>
  <c r="J1630" i="1"/>
  <c r="M1629" i="1"/>
  <c r="L1629" i="1"/>
  <c r="K1629" i="1"/>
  <c r="J1629" i="1"/>
  <c r="M1628" i="1"/>
  <c r="L1628" i="1"/>
  <c r="K1628" i="1"/>
  <c r="J1628" i="1"/>
  <c r="M1627" i="1"/>
  <c r="L1627" i="1"/>
  <c r="K1627" i="1"/>
  <c r="J1627" i="1"/>
  <c r="M1626" i="1"/>
  <c r="L1626" i="1"/>
  <c r="K1626" i="1"/>
  <c r="J1626" i="1"/>
  <c r="M1625" i="1"/>
  <c r="L1625" i="1"/>
  <c r="K1625" i="1"/>
  <c r="J1625" i="1"/>
  <c r="M1624" i="1"/>
  <c r="L1624" i="1"/>
  <c r="K1624" i="1"/>
  <c r="J1624" i="1"/>
  <c r="M1623" i="1"/>
  <c r="L1623" i="1"/>
  <c r="K1623" i="1"/>
  <c r="J1623" i="1"/>
  <c r="M1622" i="1"/>
  <c r="L1622" i="1"/>
  <c r="K1622" i="1"/>
  <c r="J1622" i="1"/>
  <c r="M1621" i="1"/>
  <c r="L1621" i="1"/>
  <c r="K1621" i="1"/>
  <c r="J1621" i="1"/>
  <c r="M1620" i="1"/>
  <c r="L1620" i="1"/>
  <c r="K1620" i="1"/>
  <c r="J1620" i="1"/>
  <c r="M1619" i="1"/>
  <c r="L1619" i="1"/>
  <c r="K1619" i="1"/>
  <c r="J1619" i="1"/>
  <c r="M1618" i="1"/>
  <c r="L1618" i="1"/>
  <c r="K1618" i="1"/>
  <c r="J1618" i="1"/>
  <c r="M1617" i="1"/>
  <c r="L1617" i="1"/>
  <c r="K1617" i="1"/>
  <c r="J1617" i="1"/>
  <c r="M1616" i="1"/>
  <c r="L1616" i="1"/>
  <c r="K1616" i="1"/>
  <c r="J1616" i="1"/>
  <c r="M1615" i="1"/>
  <c r="L1615" i="1"/>
  <c r="K1615" i="1"/>
  <c r="J1615" i="1"/>
  <c r="M1614" i="1"/>
  <c r="L1614" i="1"/>
  <c r="K1614" i="1"/>
  <c r="J1614" i="1"/>
  <c r="M1613" i="1"/>
  <c r="L1613" i="1"/>
  <c r="K1613" i="1"/>
  <c r="J1613" i="1"/>
  <c r="M1612" i="1"/>
  <c r="L1612" i="1"/>
  <c r="K1612" i="1"/>
  <c r="J1612" i="1"/>
  <c r="M1611" i="1"/>
  <c r="L1611" i="1"/>
  <c r="K1611" i="1"/>
  <c r="J1611" i="1"/>
  <c r="M1610" i="1"/>
  <c r="L1610" i="1"/>
  <c r="K1610" i="1"/>
  <c r="J1610" i="1"/>
  <c r="M1609" i="1"/>
  <c r="L1609" i="1"/>
  <c r="K1609" i="1"/>
  <c r="J1609" i="1"/>
  <c r="M1608" i="1"/>
  <c r="L1608" i="1"/>
  <c r="K1608" i="1"/>
  <c r="J1608" i="1"/>
  <c r="M1607" i="1"/>
  <c r="L1607" i="1"/>
  <c r="K1607" i="1"/>
  <c r="J1607" i="1"/>
  <c r="M1606" i="1"/>
  <c r="L1606" i="1"/>
  <c r="K1606" i="1"/>
  <c r="J1606" i="1"/>
  <c r="M1605" i="1"/>
  <c r="L1605" i="1"/>
  <c r="K1605" i="1"/>
  <c r="J1605" i="1"/>
  <c r="M1604" i="1"/>
  <c r="L1604" i="1"/>
  <c r="K1604" i="1"/>
  <c r="J1604" i="1"/>
  <c r="M1603" i="1"/>
  <c r="L1603" i="1"/>
  <c r="K1603" i="1"/>
  <c r="J1603" i="1"/>
  <c r="M1602" i="1"/>
  <c r="L1602" i="1"/>
  <c r="K1602" i="1"/>
  <c r="J1602" i="1"/>
  <c r="M1601" i="1"/>
  <c r="L1601" i="1"/>
  <c r="K1601" i="1"/>
  <c r="J1601" i="1"/>
  <c r="M1600" i="1"/>
  <c r="L1600" i="1"/>
  <c r="K1600" i="1"/>
  <c r="J1600" i="1"/>
  <c r="M1599" i="1"/>
  <c r="L1599" i="1"/>
  <c r="K1599" i="1"/>
  <c r="J1599" i="1"/>
  <c r="M1598" i="1"/>
  <c r="L1598" i="1"/>
  <c r="K1598" i="1"/>
  <c r="J1598" i="1"/>
  <c r="M1597" i="1"/>
  <c r="L1597" i="1"/>
  <c r="K1597" i="1"/>
  <c r="J1597" i="1"/>
  <c r="M1596" i="1"/>
  <c r="L1596" i="1"/>
  <c r="K1596" i="1"/>
  <c r="J1596" i="1"/>
  <c r="M1595" i="1"/>
  <c r="L1595" i="1"/>
  <c r="K1595" i="1"/>
  <c r="J1595" i="1"/>
  <c r="M1594" i="1"/>
  <c r="L1594" i="1"/>
  <c r="K1594" i="1"/>
  <c r="J1594" i="1"/>
  <c r="M1593" i="1"/>
  <c r="L1593" i="1"/>
  <c r="K1593" i="1"/>
  <c r="J1593" i="1"/>
  <c r="M1592" i="1"/>
  <c r="L1592" i="1"/>
  <c r="K1592" i="1"/>
  <c r="J1592" i="1"/>
  <c r="M1591" i="1"/>
  <c r="L1591" i="1"/>
  <c r="K1591" i="1"/>
  <c r="J1591" i="1"/>
  <c r="M1590" i="1"/>
  <c r="L1590" i="1"/>
  <c r="K1590" i="1"/>
  <c r="J1590" i="1"/>
  <c r="M1589" i="1"/>
  <c r="L1589" i="1"/>
  <c r="K1589" i="1"/>
  <c r="J1589" i="1"/>
  <c r="M1588" i="1"/>
  <c r="L1588" i="1"/>
  <c r="K1588" i="1"/>
  <c r="J1588" i="1"/>
  <c r="M1587" i="1"/>
  <c r="L1587" i="1"/>
  <c r="K1587" i="1"/>
  <c r="J1587" i="1"/>
  <c r="M1586" i="1"/>
  <c r="L1586" i="1"/>
  <c r="K1586" i="1"/>
  <c r="J1586" i="1"/>
  <c r="M1585" i="1"/>
  <c r="L1585" i="1"/>
  <c r="K1585" i="1"/>
  <c r="J1585" i="1"/>
  <c r="M1584" i="1"/>
  <c r="L1584" i="1"/>
  <c r="K1584" i="1"/>
  <c r="J1584" i="1"/>
  <c r="M1583" i="1"/>
  <c r="L1583" i="1"/>
  <c r="K1583" i="1"/>
  <c r="J1583" i="1"/>
  <c r="M1582" i="1"/>
  <c r="L1582" i="1"/>
  <c r="K1582" i="1"/>
  <c r="J1582" i="1"/>
  <c r="M1581" i="1"/>
  <c r="L1581" i="1"/>
  <c r="K1581" i="1"/>
  <c r="J1581" i="1"/>
  <c r="M1580" i="1"/>
  <c r="L1580" i="1"/>
  <c r="K1580" i="1"/>
  <c r="J1580" i="1"/>
  <c r="M1579" i="1"/>
  <c r="L1579" i="1"/>
  <c r="K1579" i="1"/>
  <c r="J1579" i="1"/>
  <c r="M1578" i="1"/>
  <c r="L1578" i="1"/>
  <c r="K1578" i="1"/>
  <c r="J1578" i="1"/>
  <c r="M1577" i="1"/>
  <c r="L1577" i="1"/>
  <c r="K1577" i="1"/>
  <c r="J1577" i="1"/>
  <c r="M1576" i="1"/>
  <c r="L1576" i="1"/>
  <c r="K1576" i="1"/>
  <c r="J1576" i="1"/>
  <c r="M1575" i="1"/>
  <c r="L1575" i="1"/>
  <c r="K1575" i="1"/>
  <c r="J1575" i="1"/>
  <c r="M1574" i="1"/>
  <c r="L1574" i="1"/>
  <c r="K1574" i="1"/>
  <c r="J1574" i="1"/>
  <c r="M1573" i="1"/>
  <c r="L1573" i="1"/>
  <c r="K1573" i="1"/>
  <c r="J1573" i="1"/>
  <c r="M1572" i="1"/>
  <c r="L1572" i="1"/>
  <c r="K1572" i="1"/>
  <c r="J1572" i="1"/>
  <c r="M1571" i="1"/>
  <c r="L1571" i="1"/>
  <c r="K1571" i="1"/>
  <c r="J1571" i="1"/>
  <c r="M1570" i="1"/>
  <c r="L1570" i="1"/>
  <c r="K1570" i="1"/>
  <c r="J1570" i="1"/>
  <c r="M1569" i="1"/>
  <c r="L1569" i="1"/>
  <c r="K1569" i="1"/>
  <c r="J1569" i="1"/>
  <c r="M1568" i="1"/>
  <c r="L1568" i="1"/>
  <c r="K1568" i="1"/>
  <c r="J1568" i="1"/>
  <c r="M1567" i="1"/>
  <c r="L1567" i="1"/>
  <c r="K1567" i="1"/>
  <c r="J1567" i="1"/>
  <c r="M1566" i="1"/>
  <c r="L1566" i="1"/>
  <c r="K1566" i="1"/>
  <c r="J1566" i="1"/>
  <c r="M1565" i="1"/>
  <c r="L1565" i="1"/>
  <c r="K1565" i="1"/>
  <c r="J1565" i="1"/>
  <c r="M1564" i="1"/>
  <c r="L1564" i="1"/>
  <c r="K1564" i="1"/>
  <c r="J1564" i="1"/>
  <c r="M1563" i="1"/>
  <c r="L1563" i="1"/>
  <c r="K1563" i="1"/>
  <c r="J1563" i="1"/>
  <c r="M1562" i="1"/>
  <c r="L1562" i="1"/>
  <c r="K1562" i="1"/>
  <c r="J1562" i="1"/>
  <c r="M1561" i="1"/>
  <c r="L1561" i="1"/>
  <c r="K1561" i="1"/>
  <c r="J1561" i="1"/>
  <c r="M1560" i="1"/>
  <c r="L1560" i="1"/>
  <c r="K1560" i="1"/>
  <c r="J1560" i="1"/>
  <c r="M1559" i="1"/>
  <c r="L1559" i="1"/>
  <c r="K1559" i="1"/>
  <c r="J1559" i="1"/>
  <c r="M1558" i="1"/>
  <c r="L1558" i="1"/>
  <c r="K1558" i="1"/>
  <c r="J1558" i="1"/>
  <c r="M1557" i="1"/>
  <c r="L1557" i="1"/>
  <c r="K1557" i="1"/>
  <c r="J1557" i="1"/>
  <c r="M1556" i="1"/>
  <c r="L1556" i="1"/>
  <c r="K1556" i="1"/>
  <c r="J1556" i="1"/>
  <c r="M1555" i="1"/>
  <c r="L1555" i="1"/>
  <c r="K1555" i="1"/>
  <c r="J1555" i="1"/>
  <c r="M1554" i="1"/>
  <c r="L1554" i="1"/>
  <c r="K1554" i="1"/>
  <c r="J1554" i="1"/>
  <c r="M1553" i="1"/>
  <c r="L1553" i="1"/>
  <c r="K1553" i="1"/>
  <c r="J1553" i="1"/>
  <c r="M1552" i="1"/>
  <c r="L1552" i="1"/>
  <c r="K1552" i="1"/>
  <c r="J1552" i="1"/>
  <c r="M1551" i="1"/>
  <c r="L1551" i="1"/>
  <c r="K1551" i="1"/>
  <c r="J1551" i="1"/>
  <c r="M1550" i="1"/>
  <c r="L1550" i="1"/>
  <c r="K1550" i="1"/>
  <c r="J1550" i="1"/>
  <c r="M1549" i="1"/>
  <c r="L1549" i="1"/>
  <c r="K1549" i="1"/>
  <c r="J1549" i="1"/>
  <c r="M1548" i="1"/>
  <c r="L1548" i="1"/>
  <c r="K1548" i="1"/>
  <c r="J1548" i="1"/>
  <c r="M1547" i="1"/>
  <c r="L1547" i="1"/>
  <c r="K1547" i="1"/>
  <c r="J1547" i="1"/>
  <c r="M1546" i="1"/>
  <c r="L1546" i="1"/>
  <c r="K1546" i="1"/>
  <c r="J1546" i="1"/>
  <c r="M1545" i="1"/>
  <c r="L1545" i="1"/>
  <c r="K1545" i="1"/>
  <c r="J1545" i="1"/>
  <c r="M1544" i="1"/>
  <c r="L1544" i="1"/>
  <c r="K1544" i="1"/>
  <c r="J1544" i="1"/>
  <c r="M1543" i="1"/>
  <c r="L1543" i="1"/>
  <c r="K1543" i="1"/>
  <c r="J1543" i="1"/>
  <c r="M1542" i="1"/>
  <c r="L1542" i="1"/>
  <c r="K1542" i="1"/>
  <c r="J1542" i="1"/>
  <c r="M1541" i="1"/>
  <c r="L1541" i="1"/>
  <c r="K1541" i="1"/>
  <c r="J1541" i="1"/>
  <c r="M1540" i="1"/>
  <c r="L1540" i="1"/>
  <c r="K1540" i="1"/>
  <c r="J1540" i="1"/>
  <c r="M1539" i="1"/>
  <c r="L1539" i="1"/>
  <c r="K1539" i="1"/>
  <c r="J1539" i="1"/>
  <c r="M1538" i="1"/>
  <c r="L1538" i="1"/>
  <c r="K1538" i="1"/>
  <c r="J1538" i="1"/>
  <c r="M1537" i="1"/>
  <c r="L1537" i="1"/>
  <c r="K1537" i="1"/>
  <c r="J1537" i="1"/>
  <c r="M1536" i="1"/>
  <c r="L1536" i="1"/>
  <c r="K1536" i="1"/>
  <c r="J1536" i="1"/>
  <c r="M1535" i="1"/>
  <c r="L1535" i="1"/>
  <c r="K1535" i="1"/>
  <c r="J1535" i="1"/>
  <c r="M1534" i="1"/>
  <c r="L1534" i="1"/>
  <c r="K1534" i="1"/>
  <c r="J1534" i="1"/>
  <c r="M1533" i="1"/>
  <c r="L1533" i="1"/>
  <c r="K1533" i="1"/>
  <c r="J1533" i="1"/>
  <c r="M1532" i="1"/>
  <c r="L1532" i="1"/>
  <c r="K1532" i="1"/>
  <c r="J1532" i="1"/>
  <c r="M1531" i="1"/>
  <c r="L1531" i="1"/>
  <c r="K1531" i="1"/>
  <c r="J1531" i="1"/>
  <c r="M1530" i="1"/>
  <c r="L1530" i="1"/>
  <c r="K1530" i="1"/>
  <c r="J1530" i="1"/>
  <c r="M1529" i="1"/>
  <c r="L1529" i="1"/>
  <c r="K1529" i="1"/>
  <c r="J1529" i="1"/>
  <c r="M1528" i="1"/>
  <c r="L1528" i="1"/>
  <c r="K1528" i="1"/>
  <c r="J1528" i="1"/>
  <c r="M1527" i="1"/>
  <c r="L1527" i="1"/>
  <c r="K1527" i="1"/>
  <c r="J1527" i="1"/>
  <c r="M1526" i="1"/>
  <c r="L1526" i="1"/>
  <c r="K1526" i="1"/>
  <c r="J1526" i="1"/>
  <c r="M1525" i="1"/>
  <c r="L1525" i="1"/>
  <c r="K1525" i="1"/>
  <c r="J1525" i="1"/>
  <c r="M1524" i="1"/>
  <c r="L1524" i="1"/>
  <c r="K1524" i="1"/>
  <c r="J1524" i="1"/>
  <c r="M1523" i="1"/>
  <c r="L1523" i="1"/>
  <c r="K1523" i="1"/>
  <c r="J1523" i="1"/>
  <c r="M1522" i="1"/>
  <c r="L1522" i="1"/>
  <c r="K1522" i="1"/>
  <c r="J1522" i="1"/>
  <c r="M1521" i="1"/>
  <c r="L1521" i="1"/>
  <c r="K1521" i="1"/>
  <c r="J1521" i="1"/>
  <c r="M1520" i="1"/>
  <c r="L1520" i="1"/>
  <c r="K1520" i="1"/>
  <c r="J1520" i="1"/>
  <c r="M1519" i="1"/>
  <c r="L1519" i="1"/>
  <c r="K1519" i="1"/>
  <c r="J1519" i="1"/>
  <c r="M1518" i="1"/>
  <c r="L1518" i="1"/>
  <c r="K1518" i="1"/>
  <c r="J1518" i="1"/>
  <c r="M1517" i="1"/>
  <c r="L1517" i="1"/>
  <c r="K1517" i="1"/>
  <c r="J1517" i="1"/>
  <c r="M1516" i="1"/>
  <c r="L1516" i="1"/>
  <c r="K1516" i="1"/>
  <c r="J1516" i="1"/>
  <c r="M1515" i="1"/>
  <c r="L1515" i="1"/>
  <c r="K1515" i="1"/>
  <c r="J1515" i="1"/>
  <c r="M1514" i="1"/>
  <c r="L1514" i="1"/>
  <c r="K1514" i="1"/>
  <c r="J1514" i="1"/>
  <c r="M1513" i="1"/>
  <c r="L1513" i="1"/>
  <c r="K1513" i="1"/>
  <c r="J1513" i="1"/>
  <c r="M1512" i="1"/>
  <c r="L1512" i="1"/>
  <c r="K1512" i="1"/>
  <c r="J1512" i="1"/>
  <c r="M1511" i="1"/>
  <c r="L1511" i="1"/>
  <c r="K1511" i="1"/>
  <c r="J1511" i="1"/>
  <c r="M1510" i="1"/>
  <c r="L1510" i="1"/>
  <c r="K1510" i="1"/>
  <c r="J1510" i="1"/>
  <c r="M1509" i="1"/>
  <c r="L1509" i="1"/>
  <c r="K1509" i="1"/>
  <c r="J1509" i="1"/>
  <c r="M1508" i="1"/>
  <c r="L1508" i="1"/>
  <c r="K1508" i="1"/>
  <c r="J1508" i="1"/>
  <c r="M1507" i="1"/>
  <c r="L1507" i="1"/>
  <c r="K1507" i="1"/>
  <c r="J1507" i="1"/>
  <c r="M1506" i="1"/>
  <c r="L1506" i="1"/>
  <c r="K1506" i="1"/>
  <c r="J1506" i="1"/>
  <c r="M1505" i="1"/>
  <c r="L1505" i="1"/>
  <c r="K1505" i="1"/>
  <c r="J1505" i="1"/>
  <c r="M1504" i="1"/>
  <c r="L1504" i="1"/>
  <c r="K1504" i="1"/>
  <c r="J1504" i="1"/>
  <c r="M1503" i="1"/>
  <c r="L1503" i="1"/>
  <c r="K1503" i="1"/>
  <c r="J1503" i="1"/>
  <c r="M1502" i="1"/>
  <c r="L1502" i="1"/>
  <c r="K1502" i="1"/>
  <c r="J1502" i="1"/>
  <c r="M1501" i="1"/>
  <c r="L1501" i="1"/>
  <c r="K1501" i="1"/>
  <c r="J1501" i="1"/>
  <c r="M1500" i="1"/>
  <c r="L1500" i="1"/>
  <c r="K1500" i="1"/>
  <c r="J1500" i="1"/>
  <c r="M1499" i="1"/>
  <c r="L1499" i="1"/>
  <c r="K1499" i="1"/>
  <c r="J1499" i="1"/>
  <c r="M1498" i="1"/>
  <c r="L1498" i="1"/>
  <c r="K1498" i="1"/>
  <c r="J1498" i="1"/>
  <c r="M1497" i="1"/>
  <c r="L1497" i="1"/>
  <c r="K1497" i="1"/>
  <c r="J1497" i="1"/>
  <c r="M1496" i="1"/>
  <c r="L1496" i="1"/>
  <c r="K1496" i="1"/>
  <c r="J1496" i="1"/>
  <c r="M1495" i="1"/>
  <c r="L1495" i="1"/>
  <c r="K1495" i="1"/>
  <c r="J1495" i="1"/>
  <c r="M1494" i="1"/>
  <c r="L1494" i="1"/>
  <c r="K1494" i="1"/>
  <c r="J1494" i="1"/>
  <c r="M1493" i="1"/>
  <c r="L1493" i="1"/>
  <c r="K1493" i="1"/>
  <c r="J1493" i="1"/>
  <c r="M1492" i="1"/>
  <c r="L1492" i="1"/>
  <c r="K1492" i="1"/>
  <c r="J1492" i="1"/>
  <c r="M1491" i="1"/>
  <c r="L1491" i="1"/>
  <c r="K1491" i="1"/>
  <c r="J1491" i="1"/>
  <c r="M1490" i="1"/>
  <c r="L1490" i="1"/>
  <c r="K1490" i="1"/>
  <c r="J1490" i="1"/>
  <c r="M1489" i="1"/>
  <c r="L1489" i="1"/>
  <c r="K1489" i="1"/>
  <c r="J1489" i="1"/>
  <c r="M1488" i="1"/>
  <c r="L1488" i="1"/>
  <c r="K1488" i="1"/>
  <c r="J1488" i="1"/>
  <c r="M1487" i="1"/>
  <c r="L1487" i="1"/>
  <c r="K1487" i="1"/>
  <c r="J1487" i="1"/>
  <c r="M1486" i="1"/>
  <c r="L1486" i="1"/>
  <c r="K1486" i="1"/>
  <c r="J1486" i="1"/>
  <c r="M1485" i="1"/>
  <c r="L1485" i="1"/>
  <c r="K1485" i="1"/>
  <c r="J1485" i="1"/>
  <c r="M1484" i="1"/>
  <c r="L1484" i="1"/>
  <c r="K1484" i="1"/>
  <c r="J1484" i="1"/>
  <c r="M1483" i="1"/>
  <c r="L1483" i="1"/>
  <c r="K1483" i="1"/>
  <c r="J1483" i="1"/>
  <c r="M1482" i="1"/>
  <c r="L1482" i="1"/>
  <c r="K1482" i="1"/>
  <c r="J1482" i="1"/>
  <c r="M1481" i="1"/>
  <c r="L1481" i="1"/>
  <c r="K1481" i="1"/>
  <c r="J1481" i="1"/>
  <c r="M1480" i="1"/>
  <c r="L1480" i="1"/>
  <c r="K1480" i="1"/>
  <c r="J1480" i="1"/>
  <c r="M1479" i="1"/>
  <c r="L1479" i="1"/>
  <c r="K1479" i="1"/>
  <c r="J1479" i="1"/>
  <c r="M1478" i="1"/>
  <c r="L1478" i="1"/>
  <c r="K1478" i="1"/>
  <c r="J1478" i="1"/>
  <c r="M1477" i="1"/>
  <c r="L1477" i="1"/>
  <c r="K1477" i="1"/>
  <c r="J1477" i="1"/>
  <c r="M1476" i="1"/>
  <c r="L1476" i="1"/>
  <c r="K1476" i="1"/>
  <c r="J1476" i="1"/>
  <c r="M1475" i="1"/>
  <c r="L1475" i="1"/>
  <c r="K1475" i="1"/>
  <c r="J1475" i="1"/>
  <c r="M1474" i="1"/>
  <c r="L1474" i="1"/>
  <c r="K1474" i="1"/>
  <c r="J1474" i="1"/>
  <c r="M1473" i="1"/>
  <c r="L1473" i="1"/>
  <c r="K1473" i="1"/>
  <c r="J1473" i="1"/>
  <c r="M1472" i="1"/>
  <c r="L1472" i="1"/>
  <c r="K1472" i="1"/>
  <c r="J1472" i="1"/>
  <c r="M1471" i="1"/>
  <c r="L1471" i="1"/>
  <c r="K1471" i="1"/>
  <c r="J1471" i="1"/>
  <c r="M1470" i="1"/>
  <c r="L1470" i="1"/>
  <c r="K1470" i="1"/>
  <c r="J1470" i="1"/>
  <c r="M1469" i="1"/>
  <c r="L1469" i="1"/>
  <c r="K1469" i="1"/>
  <c r="J1469" i="1"/>
  <c r="M1468" i="1"/>
  <c r="L1468" i="1"/>
  <c r="K1468" i="1"/>
  <c r="J1468" i="1"/>
  <c r="M1467" i="1"/>
  <c r="L1467" i="1"/>
  <c r="K1467" i="1"/>
  <c r="J1467" i="1"/>
  <c r="M1466" i="1"/>
  <c r="L1466" i="1"/>
  <c r="K1466" i="1"/>
  <c r="J1466" i="1"/>
  <c r="M1465" i="1"/>
  <c r="L1465" i="1"/>
  <c r="K1465" i="1"/>
  <c r="J1465" i="1"/>
  <c r="M1464" i="1"/>
  <c r="L1464" i="1"/>
  <c r="K1464" i="1"/>
  <c r="J1464" i="1"/>
  <c r="M1463" i="1"/>
  <c r="L1463" i="1"/>
  <c r="K1463" i="1"/>
  <c r="J1463" i="1"/>
  <c r="M1462" i="1"/>
  <c r="L1462" i="1"/>
  <c r="K1462" i="1"/>
  <c r="J1462" i="1"/>
  <c r="M1461" i="1"/>
  <c r="L1461" i="1"/>
  <c r="K1461" i="1"/>
  <c r="J1461" i="1"/>
  <c r="M1460" i="1"/>
  <c r="L1460" i="1"/>
  <c r="K1460" i="1"/>
  <c r="J1460" i="1"/>
  <c r="M1459" i="1"/>
  <c r="L1459" i="1"/>
  <c r="K1459" i="1"/>
  <c r="J1459" i="1"/>
  <c r="M1458" i="1"/>
  <c r="L1458" i="1"/>
  <c r="K1458" i="1"/>
  <c r="J1458" i="1"/>
  <c r="M1457" i="1"/>
  <c r="L1457" i="1"/>
  <c r="K1457" i="1"/>
  <c r="J1457" i="1"/>
  <c r="M1456" i="1"/>
  <c r="L1456" i="1"/>
  <c r="K1456" i="1"/>
  <c r="J1456" i="1"/>
  <c r="M1455" i="1"/>
  <c r="L1455" i="1"/>
  <c r="K1455" i="1"/>
  <c r="J1455" i="1"/>
  <c r="M1454" i="1"/>
  <c r="L1454" i="1"/>
  <c r="K1454" i="1"/>
  <c r="J1454" i="1"/>
  <c r="M1453" i="1"/>
  <c r="L1453" i="1"/>
  <c r="K1453" i="1"/>
  <c r="J1453" i="1"/>
  <c r="M1452" i="1"/>
  <c r="L1452" i="1"/>
  <c r="K1452" i="1"/>
  <c r="J1452" i="1"/>
  <c r="M1451" i="1"/>
  <c r="L1451" i="1"/>
  <c r="K1451" i="1"/>
  <c r="J1451" i="1"/>
  <c r="M1450" i="1"/>
  <c r="L1450" i="1"/>
  <c r="K1450" i="1"/>
  <c r="J1450" i="1"/>
  <c r="M1449" i="1"/>
  <c r="L1449" i="1"/>
  <c r="K1449" i="1"/>
  <c r="J1449" i="1"/>
  <c r="M1448" i="1"/>
  <c r="L1448" i="1"/>
  <c r="K1448" i="1"/>
  <c r="J1448" i="1"/>
  <c r="M1447" i="1"/>
  <c r="L1447" i="1"/>
  <c r="K1447" i="1"/>
  <c r="J1447" i="1"/>
  <c r="M1446" i="1"/>
  <c r="L1446" i="1"/>
  <c r="K1446" i="1"/>
  <c r="J1446" i="1"/>
  <c r="M1445" i="1"/>
  <c r="L1445" i="1"/>
  <c r="K1445" i="1"/>
  <c r="J1445" i="1"/>
  <c r="M1444" i="1"/>
  <c r="L1444" i="1"/>
  <c r="K1444" i="1"/>
  <c r="J1444" i="1"/>
  <c r="M1443" i="1"/>
  <c r="L1443" i="1"/>
  <c r="K1443" i="1"/>
  <c r="J1443" i="1"/>
  <c r="M1442" i="1"/>
  <c r="L1442" i="1"/>
  <c r="K1442" i="1"/>
  <c r="J1442" i="1"/>
  <c r="M1441" i="1"/>
  <c r="L1441" i="1"/>
  <c r="K1441" i="1"/>
  <c r="J1441" i="1"/>
  <c r="M1440" i="1"/>
  <c r="L1440" i="1"/>
  <c r="K1440" i="1"/>
  <c r="J1440" i="1"/>
  <c r="M1439" i="1"/>
  <c r="L1439" i="1"/>
  <c r="K1439" i="1"/>
  <c r="J1439" i="1"/>
  <c r="M1438" i="1"/>
  <c r="L1438" i="1"/>
  <c r="K1438" i="1"/>
  <c r="J1438" i="1"/>
  <c r="M1437" i="1"/>
  <c r="L1437" i="1"/>
  <c r="K1437" i="1"/>
  <c r="J1437" i="1"/>
  <c r="M1436" i="1"/>
  <c r="L1436" i="1"/>
  <c r="K1436" i="1"/>
  <c r="J1436" i="1"/>
  <c r="M1435" i="1"/>
  <c r="L1435" i="1"/>
  <c r="K1435" i="1"/>
  <c r="J1435" i="1"/>
  <c r="M1434" i="1"/>
  <c r="L1434" i="1"/>
  <c r="K1434" i="1"/>
  <c r="J1434" i="1"/>
  <c r="M1433" i="1"/>
  <c r="L1433" i="1"/>
  <c r="K1433" i="1"/>
  <c r="J1433" i="1"/>
  <c r="M1432" i="1"/>
  <c r="L1432" i="1"/>
  <c r="K1432" i="1"/>
  <c r="J1432" i="1"/>
  <c r="M1431" i="1"/>
  <c r="L1431" i="1"/>
  <c r="K1431" i="1"/>
  <c r="J1431" i="1"/>
  <c r="M1430" i="1"/>
  <c r="L1430" i="1"/>
  <c r="K1430" i="1"/>
  <c r="J1430" i="1"/>
  <c r="M1429" i="1"/>
  <c r="L1429" i="1"/>
  <c r="K1429" i="1"/>
  <c r="J1429" i="1"/>
  <c r="M1428" i="1"/>
  <c r="L1428" i="1"/>
  <c r="K1428" i="1"/>
  <c r="J1428" i="1"/>
  <c r="M1427" i="1"/>
  <c r="L1427" i="1"/>
  <c r="K1427" i="1"/>
  <c r="J1427" i="1"/>
  <c r="M1426" i="1"/>
  <c r="L1426" i="1"/>
  <c r="K1426" i="1"/>
  <c r="J1426" i="1"/>
  <c r="M1425" i="1"/>
  <c r="L1425" i="1"/>
  <c r="K1425" i="1"/>
  <c r="J1425" i="1"/>
  <c r="M1424" i="1"/>
  <c r="L1424" i="1"/>
  <c r="K1424" i="1"/>
  <c r="J1424" i="1"/>
  <c r="M1423" i="1"/>
  <c r="L1423" i="1"/>
  <c r="K1423" i="1"/>
  <c r="J1423" i="1"/>
  <c r="M1422" i="1"/>
  <c r="L1422" i="1"/>
  <c r="K1422" i="1"/>
  <c r="J1422" i="1"/>
  <c r="M1421" i="1"/>
  <c r="L1421" i="1"/>
  <c r="K1421" i="1"/>
  <c r="J1421" i="1"/>
  <c r="M1420" i="1"/>
  <c r="L1420" i="1"/>
  <c r="K1420" i="1"/>
  <c r="J1420" i="1"/>
  <c r="M1419" i="1"/>
  <c r="L1419" i="1"/>
  <c r="K1419" i="1"/>
  <c r="J1419" i="1"/>
  <c r="M1418" i="1"/>
  <c r="L1418" i="1"/>
  <c r="K1418" i="1"/>
  <c r="J1418" i="1"/>
  <c r="M1417" i="1"/>
  <c r="L1417" i="1"/>
  <c r="K1417" i="1"/>
  <c r="J1417" i="1"/>
  <c r="M1416" i="1"/>
  <c r="L1416" i="1"/>
  <c r="K1416" i="1"/>
  <c r="J1416" i="1"/>
  <c r="M1415" i="1"/>
  <c r="L1415" i="1"/>
  <c r="K1415" i="1"/>
  <c r="J1415" i="1"/>
  <c r="M1414" i="1"/>
  <c r="L1414" i="1"/>
  <c r="K1414" i="1"/>
  <c r="J1414" i="1"/>
  <c r="M1413" i="1"/>
  <c r="L1413" i="1"/>
  <c r="K1413" i="1"/>
  <c r="J1413" i="1"/>
  <c r="M1412" i="1"/>
  <c r="L1412" i="1"/>
  <c r="K1412" i="1"/>
  <c r="J1412" i="1"/>
  <c r="M1411" i="1"/>
  <c r="L1411" i="1"/>
  <c r="K1411" i="1"/>
  <c r="J1411" i="1"/>
  <c r="M1410" i="1"/>
  <c r="L1410" i="1"/>
  <c r="K1410" i="1"/>
  <c r="J1410" i="1"/>
  <c r="M1409" i="1"/>
  <c r="L1409" i="1"/>
  <c r="K1409" i="1"/>
  <c r="J1409" i="1"/>
  <c r="M1408" i="1"/>
  <c r="L1408" i="1"/>
  <c r="K1408" i="1"/>
  <c r="J1408" i="1"/>
  <c r="M1407" i="1"/>
  <c r="L1407" i="1"/>
  <c r="K1407" i="1"/>
  <c r="J1407" i="1"/>
  <c r="M1406" i="1"/>
  <c r="L1406" i="1"/>
  <c r="K1406" i="1"/>
  <c r="J1406" i="1"/>
  <c r="M1405" i="1"/>
  <c r="L1405" i="1"/>
  <c r="K1405" i="1"/>
  <c r="J1405" i="1"/>
  <c r="M1404" i="1"/>
  <c r="L1404" i="1"/>
  <c r="K1404" i="1"/>
  <c r="J1404" i="1"/>
  <c r="M1403" i="1"/>
  <c r="L1403" i="1"/>
  <c r="K1403" i="1"/>
  <c r="J1403" i="1"/>
  <c r="M1402" i="1"/>
  <c r="L1402" i="1"/>
  <c r="K1402" i="1"/>
  <c r="J1402" i="1"/>
  <c r="M1401" i="1"/>
  <c r="L1401" i="1"/>
  <c r="K1401" i="1"/>
  <c r="J1401" i="1"/>
  <c r="M1400" i="1"/>
  <c r="L1400" i="1"/>
  <c r="K1400" i="1"/>
  <c r="J1400" i="1"/>
  <c r="M1399" i="1"/>
  <c r="L1399" i="1"/>
  <c r="K1399" i="1"/>
  <c r="J1399" i="1"/>
  <c r="M1398" i="1"/>
  <c r="L1398" i="1"/>
  <c r="K1398" i="1"/>
  <c r="J1398" i="1"/>
  <c r="M1397" i="1"/>
  <c r="L1397" i="1"/>
  <c r="K1397" i="1"/>
  <c r="J1397" i="1"/>
  <c r="M1396" i="1"/>
  <c r="L1396" i="1"/>
  <c r="K1396" i="1"/>
  <c r="J1396" i="1"/>
  <c r="M1395" i="1"/>
  <c r="L1395" i="1"/>
  <c r="K1395" i="1"/>
  <c r="J1395" i="1"/>
  <c r="M1394" i="1"/>
  <c r="L1394" i="1"/>
  <c r="K1394" i="1"/>
  <c r="J1394" i="1"/>
  <c r="M1393" i="1"/>
  <c r="L1393" i="1"/>
  <c r="K1393" i="1"/>
  <c r="J1393" i="1"/>
  <c r="M1392" i="1"/>
  <c r="L1392" i="1"/>
  <c r="K1392" i="1"/>
  <c r="J1392" i="1"/>
  <c r="M1391" i="1"/>
  <c r="L1391" i="1"/>
  <c r="K1391" i="1"/>
  <c r="J1391" i="1"/>
  <c r="M1390" i="1"/>
  <c r="L1390" i="1"/>
  <c r="K1390" i="1"/>
  <c r="J1390" i="1"/>
  <c r="M1389" i="1"/>
  <c r="L1389" i="1"/>
  <c r="K1389" i="1"/>
  <c r="J1389" i="1"/>
  <c r="M1388" i="1"/>
  <c r="L1388" i="1"/>
  <c r="K1388" i="1"/>
  <c r="J1388" i="1"/>
  <c r="M1387" i="1"/>
  <c r="L1387" i="1"/>
  <c r="K1387" i="1"/>
  <c r="J1387" i="1"/>
  <c r="M1386" i="1"/>
  <c r="L1386" i="1"/>
  <c r="K1386" i="1"/>
  <c r="J1386" i="1"/>
  <c r="M1385" i="1"/>
  <c r="L1385" i="1"/>
  <c r="K1385" i="1"/>
  <c r="J1385" i="1"/>
  <c r="M1384" i="1"/>
  <c r="L1384" i="1"/>
  <c r="K1384" i="1"/>
  <c r="J1384" i="1"/>
  <c r="M1383" i="1"/>
  <c r="L1383" i="1"/>
  <c r="K1383" i="1"/>
  <c r="J1383" i="1"/>
  <c r="M1382" i="1"/>
  <c r="L1382" i="1"/>
  <c r="K1382" i="1"/>
  <c r="J1382" i="1"/>
  <c r="M1381" i="1"/>
  <c r="L1381" i="1"/>
  <c r="K1381" i="1"/>
  <c r="J1381" i="1"/>
  <c r="M1380" i="1"/>
  <c r="L1380" i="1"/>
  <c r="K1380" i="1"/>
  <c r="J1380" i="1"/>
  <c r="M1379" i="1"/>
  <c r="L1379" i="1"/>
  <c r="K1379" i="1"/>
  <c r="J1379" i="1"/>
  <c r="M1378" i="1"/>
  <c r="L1378" i="1"/>
  <c r="K1378" i="1"/>
  <c r="J1378" i="1"/>
  <c r="M1377" i="1"/>
  <c r="L1377" i="1"/>
  <c r="K1377" i="1"/>
  <c r="J1377" i="1"/>
  <c r="M1376" i="1"/>
  <c r="L1376" i="1"/>
  <c r="K1376" i="1"/>
  <c r="J1376" i="1"/>
  <c r="M1375" i="1"/>
  <c r="L1375" i="1"/>
  <c r="K1375" i="1"/>
  <c r="J1375" i="1"/>
  <c r="M1374" i="1"/>
  <c r="L1374" i="1"/>
  <c r="K1374" i="1"/>
  <c r="J1374" i="1"/>
  <c r="M1373" i="1"/>
  <c r="L1373" i="1"/>
  <c r="K1373" i="1"/>
  <c r="J1373" i="1"/>
  <c r="M1372" i="1"/>
  <c r="L1372" i="1"/>
  <c r="K1372" i="1"/>
  <c r="J1372" i="1"/>
  <c r="M1371" i="1"/>
  <c r="L1371" i="1"/>
  <c r="K1371" i="1"/>
  <c r="J1371" i="1"/>
  <c r="M1370" i="1"/>
  <c r="L1370" i="1"/>
  <c r="K1370" i="1"/>
  <c r="J1370" i="1"/>
  <c r="M1369" i="1"/>
  <c r="L1369" i="1"/>
  <c r="K1369" i="1"/>
  <c r="J1369" i="1"/>
  <c r="M1368" i="1"/>
  <c r="L1368" i="1"/>
  <c r="K1368" i="1"/>
  <c r="J1368" i="1"/>
  <c r="M1367" i="1"/>
  <c r="L1367" i="1"/>
  <c r="K1367" i="1"/>
  <c r="J1367" i="1"/>
  <c r="M1366" i="1"/>
  <c r="L1366" i="1"/>
  <c r="K1366" i="1"/>
  <c r="J1366" i="1"/>
  <c r="M1365" i="1"/>
  <c r="L1365" i="1"/>
  <c r="K1365" i="1"/>
  <c r="J1365" i="1"/>
  <c r="M1364" i="1"/>
  <c r="L1364" i="1"/>
  <c r="K1364" i="1"/>
  <c r="J1364" i="1"/>
  <c r="M1363" i="1"/>
  <c r="L1363" i="1"/>
  <c r="K1363" i="1"/>
  <c r="J1363" i="1"/>
  <c r="M1362" i="1"/>
  <c r="L1362" i="1"/>
  <c r="K1362" i="1"/>
  <c r="J1362" i="1"/>
  <c r="M1361" i="1"/>
  <c r="L1361" i="1"/>
  <c r="K1361" i="1"/>
  <c r="J1361" i="1"/>
  <c r="M1360" i="1"/>
  <c r="L1360" i="1"/>
  <c r="K1360" i="1"/>
  <c r="J1360" i="1"/>
  <c r="M1359" i="1"/>
  <c r="L1359" i="1"/>
  <c r="K1359" i="1"/>
  <c r="J1359" i="1"/>
  <c r="M1358" i="1"/>
  <c r="L1358" i="1"/>
  <c r="K1358" i="1"/>
  <c r="J1358" i="1"/>
  <c r="M1357" i="1"/>
  <c r="L1357" i="1"/>
  <c r="K1357" i="1"/>
  <c r="J1357" i="1"/>
  <c r="M1356" i="1"/>
  <c r="L1356" i="1"/>
  <c r="K1356" i="1"/>
  <c r="J1356" i="1"/>
  <c r="M1355" i="1"/>
  <c r="L1355" i="1"/>
  <c r="K1355" i="1"/>
  <c r="J1355" i="1"/>
  <c r="M1354" i="1"/>
  <c r="L1354" i="1"/>
  <c r="K1354" i="1"/>
  <c r="J1354" i="1"/>
  <c r="M1353" i="1"/>
  <c r="L1353" i="1"/>
  <c r="K1353" i="1"/>
  <c r="J1353" i="1"/>
  <c r="M1352" i="1"/>
  <c r="L1352" i="1"/>
  <c r="K1352" i="1"/>
  <c r="J1352" i="1"/>
  <c r="M1351" i="1"/>
  <c r="L1351" i="1"/>
  <c r="K1351" i="1"/>
  <c r="J1351" i="1"/>
  <c r="M1350" i="1"/>
  <c r="L1350" i="1"/>
  <c r="K1350" i="1"/>
  <c r="J1350" i="1"/>
  <c r="M1349" i="1"/>
  <c r="L1349" i="1"/>
  <c r="K1349" i="1"/>
  <c r="J1349" i="1"/>
  <c r="M1348" i="1"/>
  <c r="L1348" i="1"/>
  <c r="K1348" i="1"/>
  <c r="J1348" i="1"/>
  <c r="M1347" i="1"/>
  <c r="L1347" i="1"/>
  <c r="K1347" i="1"/>
  <c r="J1347" i="1"/>
  <c r="M1346" i="1"/>
  <c r="L1346" i="1"/>
  <c r="K1346" i="1"/>
  <c r="J1346" i="1"/>
  <c r="M1345" i="1"/>
  <c r="L1345" i="1"/>
  <c r="K1345" i="1"/>
  <c r="J1345" i="1"/>
  <c r="M1344" i="1"/>
  <c r="L1344" i="1"/>
  <c r="K1344" i="1"/>
  <c r="J1344" i="1"/>
  <c r="M1343" i="1"/>
  <c r="L1343" i="1"/>
  <c r="K1343" i="1"/>
  <c r="J1343" i="1"/>
  <c r="M1342" i="1"/>
  <c r="L1342" i="1"/>
  <c r="K1342" i="1"/>
  <c r="J1342" i="1"/>
  <c r="M1341" i="1"/>
  <c r="L1341" i="1"/>
  <c r="K1341" i="1"/>
  <c r="J1341" i="1"/>
  <c r="M1340" i="1"/>
  <c r="L1340" i="1"/>
  <c r="K1340" i="1"/>
  <c r="J1340" i="1"/>
  <c r="M1339" i="1"/>
  <c r="L1339" i="1"/>
  <c r="K1339" i="1"/>
  <c r="J1339" i="1"/>
  <c r="M1338" i="1"/>
  <c r="L1338" i="1"/>
  <c r="K1338" i="1"/>
  <c r="J1338" i="1"/>
  <c r="M1337" i="1"/>
  <c r="L1337" i="1"/>
  <c r="K1337" i="1"/>
  <c r="J1337" i="1"/>
  <c r="M1336" i="1"/>
  <c r="L1336" i="1"/>
  <c r="K1336" i="1"/>
  <c r="J1336" i="1"/>
  <c r="M1335" i="1"/>
  <c r="L1335" i="1"/>
  <c r="K1335" i="1"/>
  <c r="J1335" i="1"/>
  <c r="M1334" i="1"/>
  <c r="L1334" i="1"/>
  <c r="K1334" i="1"/>
  <c r="J1334" i="1"/>
  <c r="M1333" i="1"/>
  <c r="L1333" i="1"/>
  <c r="K1333" i="1"/>
  <c r="J1333" i="1"/>
  <c r="M1332" i="1"/>
  <c r="L1332" i="1"/>
  <c r="K1332" i="1"/>
  <c r="J1332" i="1"/>
  <c r="M1331" i="1"/>
  <c r="L1331" i="1"/>
  <c r="K1331" i="1"/>
  <c r="J1331" i="1"/>
  <c r="M1330" i="1"/>
  <c r="L1330" i="1"/>
  <c r="K1330" i="1"/>
  <c r="J1330" i="1"/>
  <c r="M1329" i="1"/>
  <c r="L1329" i="1"/>
  <c r="K1329" i="1"/>
  <c r="J1329" i="1"/>
  <c r="M1328" i="1"/>
  <c r="L1328" i="1"/>
  <c r="K1328" i="1"/>
  <c r="J1328" i="1"/>
  <c r="M1327" i="1"/>
  <c r="L1327" i="1"/>
  <c r="K1327" i="1"/>
  <c r="J1327" i="1"/>
  <c r="M1326" i="1"/>
  <c r="L1326" i="1"/>
  <c r="K1326" i="1"/>
  <c r="J1326" i="1"/>
  <c r="M1325" i="1"/>
  <c r="L1325" i="1"/>
  <c r="K1325" i="1"/>
  <c r="J1325" i="1"/>
  <c r="M1324" i="1"/>
  <c r="L1324" i="1"/>
  <c r="K1324" i="1"/>
  <c r="J1324" i="1"/>
  <c r="M1323" i="1"/>
  <c r="L1323" i="1"/>
  <c r="K1323" i="1"/>
  <c r="J1323" i="1"/>
  <c r="M1322" i="1"/>
  <c r="L1322" i="1"/>
  <c r="K1322" i="1"/>
  <c r="J1322" i="1"/>
  <c r="M1321" i="1"/>
  <c r="L1321" i="1"/>
  <c r="K1321" i="1"/>
  <c r="J1321" i="1"/>
  <c r="M1320" i="1"/>
  <c r="L1320" i="1"/>
  <c r="K1320" i="1"/>
  <c r="J1320" i="1"/>
  <c r="M1319" i="1"/>
  <c r="L1319" i="1"/>
  <c r="K1319" i="1"/>
  <c r="J1319" i="1"/>
  <c r="M1318" i="1"/>
  <c r="L1318" i="1"/>
  <c r="K1318" i="1"/>
  <c r="J1318" i="1"/>
  <c r="M1317" i="1"/>
  <c r="L1317" i="1"/>
  <c r="K1317" i="1"/>
  <c r="J1317" i="1"/>
  <c r="M1316" i="1"/>
  <c r="L1316" i="1"/>
  <c r="K1316" i="1"/>
  <c r="J1316" i="1"/>
  <c r="M1315" i="1"/>
  <c r="L1315" i="1"/>
  <c r="K1315" i="1"/>
  <c r="J1315" i="1"/>
  <c r="M1314" i="1"/>
  <c r="L1314" i="1"/>
  <c r="K1314" i="1"/>
  <c r="J1314" i="1"/>
  <c r="M1313" i="1"/>
  <c r="L1313" i="1"/>
  <c r="K1313" i="1"/>
  <c r="J1313" i="1"/>
  <c r="M1312" i="1"/>
  <c r="L1312" i="1"/>
  <c r="K1312" i="1"/>
  <c r="J1312" i="1"/>
  <c r="M1311" i="1"/>
  <c r="L1311" i="1"/>
  <c r="K1311" i="1"/>
  <c r="J1311" i="1"/>
  <c r="M1310" i="1"/>
  <c r="L1310" i="1"/>
  <c r="K1310" i="1"/>
  <c r="J1310" i="1"/>
  <c r="M1309" i="1"/>
  <c r="L1309" i="1"/>
  <c r="K1309" i="1"/>
  <c r="J1309" i="1"/>
  <c r="M1308" i="1"/>
  <c r="L1308" i="1"/>
  <c r="K1308" i="1"/>
  <c r="J1308" i="1"/>
  <c r="M1307" i="1"/>
  <c r="L1307" i="1"/>
  <c r="K1307" i="1"/>
  <c r="J1307" i="1"/>
  <c r="M1306" i="1"/>
  <c r="L1306" i="1"/>
  <c r="K1306" i="1"/>
  <c r="J1306" i="1"/>
  <c r="M1305" i="1"/>
  <c r="L1305" i="1"/>
  <c r="K1305" i="1"/>
  <c r="J1305" i="1"/>
  <c r="M1304" i="1"/>
  <c r="L1304" i="1"/>
  <c r="K1304" i="1"/>
  <c r="J1304" i="1"/>
  <c r="M1303" i="1"/>
  <c r="L1303" i="1"/>
  <c r="K1303" i="1"/>
  <c r="J1303" i="1"/>
  <c r="M1302" i="1"/>
  <c r="L1302" i="1"/>
  <c r="K1302" i="1"/>
  <c r="J1302" i="1"/>
  <c r="M1301" i="1"/>
  <c r="L1301" i="1"/>
  <c r="K1301" i="1"/>
  <c r="J1301" i="1"/>
  <c r="M1300" i="1"/>
  <c r="L1300" i="1"/>
  <c r="K1300" i="1"/>
  <c r="J1300" i="1"/>
  <c r="M1299" i="1"/>
  <c r="L1299" i="1"/>
  <c r="K1299" i="1"/>
  <c r="J1299" i="1"/>
  <c r="M1298" i="1"/>
  <c r="L1298" i="1"/>
  <c r="K1298" i="1"/>
  <c r="J1298" i="1"/>
  <c r="M1297" i="1"/>
  <c r="L1297" i="1"/>
  <c r="K1297" i="1"/>
  <c r="J1297" i="1"/>
  <c r="M1296" i="1"/>
  <c r="L1296" i="1"/>
  <c r="K1296" i="1"/>
  <c r="J1296" i="1"/>
  <c r="M1295" i="1"/>
  <c r="L1295" i="1"/>
  <c r="K1295" i="1"/>
  <c r="J1295" i="1"/>
  <c r="M1294" i="1"/>
  <c r="L1294" i="1"/>
  <c r="K1294" i="1"/>
  <c r="J1294" i="1"/>
  <c r="M1293" i="1"/>
  <c r="L1293" i="1"/>
  <c r="K1293" i="1"/>
  <c r="J1293" i="1"/>
  <c r="M1292" i="1"/>
  <c r="L1292" i="1"/>
  <c r="K1292" i="1"/>
  <c r="J1292" i="1"/>
  <c r="M1291" i="1"/>
  <c r="L1291" i="1"/>
  <c r="K1291" i="1"/>
  <c r="J1291" i="1"/>
  <c r="M1290" i="1"/>
  <c r="L1290" i="1"/>
  <c r="K1290" i="1"/>
  <c r="J1290" i="1"/>
  <c r="M1289" i="1"/>
  <c r="L1289" i="1"/>
  <c r="K1289" i="1"/>
  <c r="J1289" i="1"/>
  <c r="M1288" i="1"/>
  <c r="L1288" i="1"/>
  <c r="K1288" i="1"/>
  <c r="J1288" i="1"/>
  <c r="M1287" i="1"/>
  <c r="L1287" i="1"/>
  <c r="K1287" i="1"/>
  <c r="J1287" i="1"/>
  <c r="M1286" i="1"/>
  <c r="L1286" i="1"/>
  <c r="K1286" i="1"/>
  <c r="J1286" i="1"/>
  <c r="M1285" i="1"/>
  <c r="L1285" i="1"/>
  <c r="K1285" i="1"/>
  <c r="J1285" i="1"/>
  <c r="M1284" i="1"/>
  <c r="L1284" i="1"/>
  <c r="K1284" i="1"/>
  <c r="J1284" i="1"/>
  <c r="M1283" i="1"/>
  <c r="L1283" i="1"/>
  <c r="K1283" i="1"/>
  <c r="J1283" i="1"/>
  <c r="M1282" i="1"/>
  <c r="L1282" i="1"/>
  <c r="K1282" i="1"/>
  <c r="J1282" i="1"/>
  <c r="M1281" i="1"/>
  <c r="L1281" i="1"/>
  <c r="K1281" i="1"/>
  <c r="J1281" i="1"/>
  <c r="M1280" i="1"/>
  <c r="L1280" i="1"/>
  <c r="K1280" i="1"/>
  <c r="J1280" i="1"/>
  <c r="M1279" i="1"/>
  <c r="L1279" i="1"/>
  <c r="K1279" i="1"/>
  <c r="J1279" i="1"/>
  <c r="M1278" i="1"/>
  <c r="L1278" i="1"/>
  <c r="K1278" i="1"/>
  <c r="J1278" i="1"/>
  <c r="M1277" i="1"/>
  <c r="L1277" i="1"/>
  <c r="K1277" i="1"/>
  <c r="J1277" i="1"/>
  <c r="M1276" i="1"/>
  <c r="L1276" i="1"/>
  <c r="K1276" i="1"/>
  <c r="J1276" i="1"/>
  <c r="M1275" i="1"/>
  <c r="L1275" i="1"/>
  <c r="K1275" i="1"/>
  <c r="J1275" i="1"/>
  <c r="M1274" i="1"/>
  <c r="L1274" i="1"/>
  <c r="K1274" i="1"/>
  <c r="J1274" i="1"/>
  <c r="M1273" i="1"/>
  <c r="L1273" i="1"/>
  <c r="K1273" i="1"/>
  <c r="J1273" i="1"/>
  <c r="M1272" i="1"/>
  <c r="L1272" i="1"/>
  <c r="K1272" i="1"/>
  <c r="J1272" i="1"/>
  <c r="M1271" i="1"/>
  <c r="L1271" i="1"/>
  <c r="K1271" i="1"/>
  <c r="J1271" i="1"/>
  <c r="M1270" i="1"/>
  <c r="L1270" i="1"/>
  <c r="K1270" i="1"/>
  <c r="J1270" i="1"/>
  <c r="M1269" i="1"/>
  <c r="L1269" i="1"/>
  <c r="K1269" i="1"/>
  <c r="J1269" i="1"/>
  <c r="M1268" i="1"/>
  <c r="L1268" i="1"/>
  <c r="K1268" i="1"/>
  <c r="J1268" i="1"/>
  <c r="M1267" i="1"/>
  <c r="L1267" i="1"/>
  <c r="K1267" i="1"/>
  <c r="J1267" i="1"/>
  <c r="M1266" i="1"/>
  <c r="L1266" i="1"/>
  <c r="K1266" i="1"/>
  <c r="J1266" i="1"/>
  <c r="M1265" i="1"/>
  <c r="L1265" i="1"/>
  <c r="K1265" i="1"/>
  <c r="J1265" i="1"/>
  <c r="M1264" i="1"/>
  <c r="L1264" i="1"/>
  <c r="K1264" i="1"/>
  <c r="J1264" i="1"/>
  <c r="M1263" i="1"/>
  <c r="L1263" i="1"/>
  <c r="K1263" i="1"/>
  <c r="J1263" i="1"/>
  <c r="M1262" i="1"/>
  <c r="L1262" i="1"/>
  <c r="K1262" i="1"/>
  <c r="J1262" i="1"/>
  <c r="M1261" i="1"/>
  <c r="L1261" i="1"/>
  <c r="K1261" i="1"/>
  <c r="J1261" i="1"/>
  <c r="M1260" i="1"/>
  <c r="L1260" i="1"/>
  <c r="K1260" i="1"/>
  <c r="J1260" i="1"/>
  <c r="M1259" i="1"/>
  <c r="L1259" i="1"/>
  <c r="K1259" i="1"/>
  <c r="J1259" i="1"/>
  <c r="M1258" i="1"/>
  <c r="L1258" i="1"/>
  <c r="K1258" i="1"/>
  <c r="J1258" i="1"/>
  <c r="M1257" i="1"/>
  <c r="L1257" i="1"/>
  <c r="K1257" i="1"/>
  <c r="J1257" i="1"/>
  <c r="M1256" i="1"/>
  <c r="L1256" i="1"/>
  <c r="K1256" i="1"/>
  <c r="J1256" i="1"/>
  <c r="M1255" i="1"/>
  <c r="L1255" i="1"/>
  <c r="K1255" i="1"/>
  <c r="J1255" i="1"/>
  <c r="M1254" i="1"/>
  <c r="L1254" i="1"/>
  <c r="K1254" i="1"/>
  <c r="J1254" i="1"/>
  <c r="M1253" i="1"/>
  <c r="L1253" i="1"/>
  <c r="K1253" i="1"/>
  <c r="J1253" i="1"/>
  <c r="M1252" i="1"/>
  <c r="L1252" i="1"/>
  <c r="K1252" i="1"/>
  <c r="J1252" i="1"/>
  <c r="M1251" i="1"/>
  <c r="L1251" i="1"/>
  <c r="K1251" i="1"/>
  <c r="J1251" i="1"/>
  <c r="M1250" i="1"/>
  <c r="L1250" i="1"/>
  <c r="K1250" i="1"/>
  <c r="J1250" i="1"/>
  <c r="M1249" i="1"/>
  <c r="L1249" i="1"/>
  <c r="K1249" i="1"/>
  <c r="J1249" i="1"/>
  <c r="M1248" i="1"/>
  <c r="L1248" i="1"/>
  <c r="K1248" i="1"/>
  <c r="J1248" i="1"/>
  <c r="M1247" i="1"/>
  <c r="L1247" i="1"/>
  <c r="K1247" i="1"/>
  <c r="J1247" i="1"/>
  <c r="M1246" i="1"/>
  <c r="L1246" i="1"/>
  <c r="K1246" i="1"/>
  <c r="J1246" i="1"/>
  <c r="M1245" i="1"/>
  <c r="L1245" i="1"/>
  <c r="K1245" i="1"/>
  <c r="J1245" i="1"/>
  <c r="M1244" i="1"/>
  <c r="L1244" i="1"/>
  <c r="K1244" i="1"/>
  <c r="J1244" i="1"/>
  <c r="M1243" i="1"/>
  <c r="L1243" i="1"/>
  <c r="K1243" i="1"/>
  <c r="J1243" i="1"/>
  <c r="M1242" i="1"/>
  <c r="L1242" i="1"/>
  <c r="K1242" i="1"/>
  <c r="J1242" i="1"/>
  <c r="M1241" i="1"/>
  <c r="L1241" i="1"/>
  <c r="K1241" i="1"/>
  <c r="J1241" i="1"/>
  <c r="M1240" i="1"/>
  <c r="L1240" i="1"/>
  <c r="K1240" i="1"/>
  <c r="J1240" i="1"/>
  <c r="M1239" i="1"/>
  <c r="L1239" i="1"/>
  <c r="K1239" i="1"/>
  <c r="J1239" i="1"/>
  <c r="M1238" i="1"/>
  <c r="L1238" i="1"/>
  <c r="K1238" i="1"/>
  <c r="J1238" i="1"/>
  <c r="M1237" i="1"/>
  <c r="L1237" i="1"/>
  <c r="K1237" i="1"/>
  <c r="J1237" i="1"/>
  <c r="M1236" i="1"/>
  <c r="L1236" i="1"/>
  <c r="K1236" i="1"/>
  <c r="J1236" i="1"/>
  <c r="M1235" i="1"/>
  <c r="L1235" i="1"/>
  <c r="K1235" i="1"/>
  <c r="J1235" i="1"/>
  <c r="M1234" i="1"/>
  <c r="L1234" i="1"/>
  <c r="K1234" i="1"/>
  <c r="J1234" i="1"/>
  <c r="M1233" i="1"/>
  <c r="L1233" i="1"/>
  <c r="K1233" i="1"/>
  <c r="J1233" i="1"/>
  <c r="M1232" i="1"/>
  <c r="L1232" i="1"/>
  <c r="K1232" i="1"/>
  <c r="J1232" i="1"/>
  <c r="M1231" i="1"/>
  <c r="L1231" i="1"/>
  <c r="K1231" i="1"/>
  <c r="J1231" i="1"/>
  <c r="M1230" i="1"/>
  <c r="L1230" i="1"/>
  <c r="K1230" i="1"/>
  <c r="J1230" i="1"/>
  <c r="M1229" i="1"/>
  <c r="L1229" i="1"/>
  <c r="K1229" i="1"/>
  <c r="J1229" i="1"/>
  <c r="M1228" i="1"/>
  <c r="L1228" i="1"/>
  <c r="K1228" i="1"/>
  <c r="J1228" i="1"/>
  <c r="M1227" i="1"/>
  <c r="L1227" i="1"/>
  <c r="K1227" i="1"/>
  <c r="J1227" i="1"/>
  <c r="M1226" i="1"/>
  <c r="L1226" i="1"/>
  <c r="K1226" i="1"/>
  <c r="J1226" i="1"/>
  <c r="M1225" i="1"/>
  <c r="L1225" i="1"/>
  <c r="K1225" i="1"/>
  <c r="J1225" i="1"/>
  <c r="M1224" i="1"/>
  <c r="L1224" i="1"/>
  <c r="K1224" i="1"/>
  <c r="J1224" i="1"/>
  <c r="M1223" i="1"/>
  <c r="L1223" i="1"/>
  <c r="K1223" i="1"/>
  <c r="J1223" i="1"/>
  <c r="M1222" i="1"/>
  <c r="L1222" i="1"/>
  <c r="K1222" i="1"/>
  <c r="J1222" i="1"/>
  <c r="M1221" i="1"/>
  <c r="L1221" i="1"/>
  <c r="K1221" i="1"/>
  <c r="J1221" i="1"/>
  <c r="M1220" i="1"/>
  <c r="L1220" i="1"/>
  <c r="K1220" i="1"/>
  <c r="J1220" i="1"/>
  <c r="M1219" i="1"/>
  <c r="L1219" i="1"/>
  <c r="K1219" i="1"/>
  <c r="J1219" i="1"/>
  <c r="M1218" i="1"/>
  <c r="L1218" i="1"/>
  <c r="K1218" i="1"/>
  <c r="J1218" i="1"/>
  <c r="M1217" i="1"/>
  <c r="L1217" i="1"/>
  <c r="K1217" i="1"/>
  <c r="J1217" i="1"/>
  <c r="M1216" i="1"/>
  <c r="L1216" i="1"/>
  <c r="K1216" i="1"/>
  <c r="J1216" i="1"/>
  <c r="M1215" i="1"/>
  <c r="L1215" i="1"/>
  <c r="K1215" i="1"/>
  <c r="J1215" i="1"/>
  <c r="M1214" i="1"/>
  <c r="L1214" i="1"/>
  <c r="K1214" i="1"/>
  <c r="J1214" i="1"/>
  <c r="M1213" i="1"/>
  <c r="L1213" i="1"/>
  <c r="K1213" i="1"/>
  <c r="J1213" i="1"/>
  <c r="M1212" i="1"/>
  <c r="L1212" i="1"/>
  <c r="K1212" i="1"/>
  <c r="J1212" i="1"/>
  <c r="M1211" i="1"/>
  <c r="L1211" i="1"/>
  <c r="K1211" i="1"/>
  <c r="J1211" i="1"/>
  <c r="M1210" i="1"/>
  <c r="L1210" i="1"/>
  <c r="K1210" i="1"/>
  <c r="J1210" i="1"/>
  <c r="M1209" i="1"/>
  <c r="L1209" i="1"/>
  <c r="K1209" i="1"/>
  <c r="J1209" i="1"/>
  <c r="M1208" i="1"/>
  <c r="L1208" i="1"/>
  <c r="K1208" i="1"/>
  <c r="J1208" i="1"/>
  <c r="M1207" i="1"/>
  <c r="L1207" i="1"/>
  <c r="K1207" i="1"/>
  <c r="J1207" i="1"/>
  <c r="M1206" i="1"/>
  <c r="L1206" i="1"/>
  <c r="K1206" i="1"/>
  <c r="J1206" i="1"/>
  <c r="M1205" i="1"/>
  <c r="L1205" i="1"/>
  <c r="K1205" i="1"/>
  <c r="J1205" i="1"/>
  <c r="M1204" i="1"/>
  <c r="L1204" i="1"/>
  <c r="K1204" i="1"/>
  <c r="J1204" i="1"/>
  <c r="M1203" i="1"/>
  <c r="L1203" i="1"/>
  <c r="K1203" i="1"/>
  <c r="J1203" i="1"/>
  <c r="M1202" i="1"/>
  <c r="L1202" i="1"/>
  <c r="K1202" i="1"/>
  <c r="J1202" i="1"/>
  <c r="M1201" i="1"/>
  <c r="L1201" i="1"/>
  <c r="K1201" i="1"/>
  <c r="J1201" i="1"/>
  <c r="M1200" i="1"/>
  <c r="L1200" i="1"/>
  <c r="K1200" i="1"/>
  <c r="J1200" i="1"/>
  <c r="M1199" i="1"/>
  <c r="L1199" i="1"/>
  <c r="K1199" i="1"/>
  <c r="J1199" i="1"/>
  <c r="M1198" i="1"/>
  <c r="L1198" i="1"/>
  <c r="K1198" i="1"/>
  <c r="J1198" i="1"/>
  <c r="M1197" i="1"/>
  <c r="L1197" i="1"/>
  <c r="K1197" i="1"/>
  <c r="J1197" i="1"/>
  <c r="M1196" i="1"/>
  <c r="L1196" i="1"/>
  <c r="K1196" i="1"/>
  <c r="J1196" i="1"/>
  <c r="M1195" i="1"/>
  <c r="L1195" i="1"/>
  <c r="K1195" i="1"/>
  <c r="J1195" i="1"/>
  <c r="M1194" i="1"/>
  <c r="L1194" i="1"/>
  <c r="K1194" i="1"/>
  <c r="J1194" i="1"/>
  <c r="M1193" i="1"/>
  <c r="L1193" i="1"/>
  <c r="K1193" i="1"/>
  <c r="J1193" i="1"/>
  <c r="M1192" i="1"/>
  <c r="L1192" i="1"/>
  <c r="K1192" i="1"/>
  <c r="J1192" i="1"/>
  <c r="M1191" i="1"/>
  <c r="L1191" i="1"/>
  <c r="K1191" i="1"/>
  <c r="J1191" i="1"/>
  <c r="M1190" i="1"/>
  <c r="L1190" i="1"/>
  <c r="K1190" i="1"/>
  <c r="J1190" i="1"/>
  <c r="M1189" i="1"/>
  <c r="L1189" i="1"/>
  <c r="K1189" i="1"/>
  <c r="J1189" i="1"/>
  <c r="M1188" i="1"/>
  <c r="L1188" i="1"/>
  <c r="K1188" i="1"/>
  <c r="J1188" i="1"/>
  <c r="M1187" i="1"/>
  <c r="L1187" i="1"/>
  <c r="K1187" i="1"/>
  <c r="J1187" i="1"/>
  <c r="M1186" i="1"/>
  <c r="L1186" i="1"/>
  <c r="K1186" i="1"/>
  <c r="J1186" i="1"/>
  <c r="M1185" i="1"/>
  <c r="L1185" i="1"/>
  <c r="K1185" i="1"/>
  <c r="J1185" i="1"/>
  <c r="M1184" i="1"/>
  <c r="L1184" i="1"/>
  <c r="K1184" i="1"/>
  <c r="J1184" i="1"/>
  <c r="M1183" i="1"/>
  <c r="L1183" i="1"/>
  <c r="K1183" i="1"/>
  <c r="J1183" i="1"/>
  <c r="M1182" i="1"/>
  <c r="L1182" i="1"/>
  <c r="K1182" i="1"/>
  <c r="J1182" i="1"/>
  <c r="M1181" i="1"/>
  <c r="L1181" i="1"/>
  <c r="K1181" i="1"/>
  <c r="J1181" i="1"/>
  <c r="M1180" i="1"/>
  <c r="L1180" i="1"/>
  <c r="K1180" i="1"/>
  <c r="J1180" i="1"/>
  <c r="M1179" i="1"/>
  <c r="L1179" i="1"/>
  <c r="K1179" i="1"/>
  <c r="J1179" i="1"/>
  <c r="M1178" i="1"/>
  <c r="L1178" i="1"/>
  <c r="K1178" i="1"/>
  <c r="J1178" i="1"/>
  <c r="M1177" i="1"/>
  <c r="L1177" i="1"/>
  <c r="K1177" i="1"/>
  <c r="J1177" i="1"/>
  <c r="M1176" i="1"/>
  <c r="L1176" i="1"/>
  <c r="K1176" i="1"/>
  <c r="J1176" i="1"/>
  <c r="M1175" i="1"/>
  <c r="L1175" i="1"/>
  <c r="K1175" i="1"/>
  <c r="J1175" i="1"/>
  <c r="M1174" i="1"/>
  <c r="L1174" i="1"/>
  <c r="K1174" i="1"/>
  <c r="J1174" i="1"/>
  <c r="M1173" i="1"/>
  <c r="L1173" i="1"/>
  <c r="K1173" i="1"/>
  <c r="J1173" i="1"/>
  <c r="M1172" i="1"/>
  <c r="L1172" i="1"/>
  <c r="K1172" i="1"/>
  <c r="J1172" i="1"/>
  <c r="M1171" i="1"/>
  <c r="L1171" i="1"/>
  <c r="K1171" i="1"/>
  <c r="J1171" i="1"/>
  <c r="M1170" i="1"/>
  <c r="L1170" i="1"/>
  <c r="K1170" i="1"/>
  <c r="J1170" i="1"/>
  <c r="M1169" i="1"/>
  <c r="L1169" i="1"/>
  <c r="K1169" i="1"/>
  <c r="J1169" i="1"/>
  <c r="M1168" i="1"/>
  <c r="L1168" i="1"/>
  <c r="K1168" i="1"/>
  <c r="J1168" i="1"/>
  <c r="M1167" i="1"/>
  <c r="L1167" i="1"/>
  <c r="K1167" i="1"/>
  <c r="J1167" i="1"/>
  <c r="M1166" i="1"/>
  <c r="L1166" i="1"/>
  <c r="K1166" i="1"/>
  <c r="J1166" i="1"/>
  <c r="M1165" i="1"/>
  <c r="L1165" i="1"/>
  <c r="K1165" i="1"/>
  <c r="J1165" i="1"/>
  <c r="M1164" i="1"/>
  <c r="L1164" i="1"/>
  <c r="K1164" i="1"/>
  <c r="J1164" i="1"/>
  <c r="M1163" i="1"/>
  <c r="L1163" i="1"/>
  <c r="K1163" i="1"/>
  <c r="J1163" i="1"/>
  <c r="M1162" i="1"/>
  <c r="L1162" i="1"/>
  <c r="K1162" i="1"/>
  <c r="J1162" i="1"/>
  <c r="M1161" i="1"/>
  <c r="L1161" i="1"/>
  <c r="K1161" i="1"/>
  <c r="J1161" i="1"/>
  <c r="M1160" i="1"/>
  <c r="L1160" i="1"/>
  <c r="K1160" i="1"/>
  <c r="J1160" i="1"/>
  <c r="M1159" i="1"/>
  <c r="L1159" i="1"/>
  <c r="K1159" i="1"/>
  <c r="J1159" i="1"/>
  <c r="M1158" i="1"/>
  <c r="L1158" i="1"/>
  <c r="K1158" i="1"/>
  <c r="J1158" i="1"/>
  <c r="M1157" i="1"/>
  <c r="L1157" i="1"/>
  <c r="K1157" i="1"/>
  <c r="J1157" i="1"/>
  <c r="M1156" i="1"/>
  <c r="L1156" i="1"/>
  <c r="K1156" i="1"/>
  <c r="J1156" i="1"/>
  <c r="M1155" i="1"/>
  <c r="L1155" i="1"/>
  <c r="K1155" i="1"/>
  <c r="J1155" i="1"/>
  <c r="M1154" i="1"/>
  <c r="L1154" i="1"/>
  <c r="K1154" i="1"/>
  <c r="J1154" i="1"/>
  <c r="M1153" i="1"/>
  <c r="L1153" i="1"/>
  <c r="K1153" i="1"/>
  <c r="J1153" i="1"/>
  <c r="M1152" i="1"/>
  <c r="L1152" i="1"/>
  <c r="K1152" i="1"/>
  <c r="J1152" i="1"/>
  <c r="M1151" i="1"/>
  <c r="L1151" i="1"/>
  <c r="K1151" i="1"/>
  <c r="J1151" i="1"/>
  <c r="M1150" i="1"/>
  <c r="L1150" i="1"/>
  <c r="K1150" i="1"/>
  <c r="J1150" i="1"/>
  <c r="M1149" i="1"/>
  <c r="L1149" i="1"/>
  <c r="K1149" i="1"/>
  <c r="J1149" i="1"/>
  <c r="M1148" i="1"/>
  <c r="L1148" i="1"/>
  <c r="K1148" i="1"/>
  <c r="J1148" i="1"/>
  <c r="M1147" i="1"/>
  <c r="L1147" i="1"/>
  <c r="K1147" i="1"/>
  <c r="J1147" i="1"/>
  <c r="M1146" i="1"/>
  <c r="L1146" i="1"/>
  <c r="K1146" i="1"/>
  <c r="J1146" i="1"/>
  <c r="M1145" i="1"/>
  <c r="L1145" i="1"/>
  <c r="K1145" i="1"/>
  <c r="J1145" i="1"/>
  <c r="M1144" i="1"/>
  <c r="L1144" i="1"/>
  <c r="K1144" i="1"/>
  <c r="J1144" i="1"/>
  <c r="M1143" i="1"/>
  <c r="L1143" i="1"/>
  <c r="K1143" i="1"/>
  <c r="J1143" i="1"/>
  <c r="M1142" i="1"/>
  <c r="L1142" i="1"/>
  <c r="K1142" i="1"/>
  <c r="J1142" i="1"/>
  <c r="M1141" i="1"/>
  <c r="L1141" i="1"/>
  <c r="K1141" i="1"/>
  <c r="J1141" i="1"/>
  <c r="M1140" i="1"/>
  <c r="L1140" i="1"/>
  <c r="K1140" i="1"/>
  <c r="J1140" i="1"/>
  <c r="M1139" i="1"/>
  <c r="L1139" i="1"/>
  <c r="K1139" i="1"/>
  <c r="J1139" i="1"/>
  <c r="M1138" i="1"/>
  <c r="L1138" i="1"/>
  <c r="K1138" i="1"/>
  <c r="J1138" i="1"/>
  <c r="M1137" i="1"/>
  <c r="L1137" i="1"/>
  <c r="K1137" i="1"/>
  <c r="J1137" i="1"/>
  <c r="M1136" i="1"/>
  <c r="L1136" i="1"/>
  <c r="K1136" i="1"/>
  <c r="J1136" i="1"/>
  <c r="M1135" i="1"/>
  <c r="L1135" i="1"/>
  <c r="K1135" i="1"/>
  <c r="J1135" i="1"/>
  <c r="M1134" i="1"/>
  <c r="L1134" i="1"/>
  <c r="K1134" i="1"/>
  <c r="J1134" i="1"/>
  <c r="M1133" i="1"/>
  <c r="L1133" i="1"/>
  <c r="K1133" i="1"/>
  <c r="J1133" i="1"/>
  <c r="M1132" i="1"/>
  <c r="L1132" i="1"/>
  <c r="K1132" i="1"/>
  <c r="J1132" i="1"/>
  <c r="M1131" i="1"/>
  <c r="L1131" i="1"/>
  <c r="K1131" i="1"/>
  <c r="J1131" i="1"/>
  <c r="M1130" i="1"/>
  <c r="L1130" i="1"/>
  <c r="K1130" i="1"/>
  <c r="J1130" i="1"/>
  <c r="M1129" i="1"/>
  <c r="L1129" i="1"/>
  <c r="K1129" i="1"/>
  <c r="J1129" i="1"/>
  <c r="M1128" i="1"/>
  <c r="L1128" i="1"/>
  <c r="K1128" i="1"/>
  <c r="J1128" i="1"/>
  <c r="M1127" i="1"/>
  <c r="L1127" i="1"/>
  <c r="K1127" i="1"/>
  <c r="J1127" i="1"/>
  <c r="M1126" i="1"/>
  <c r="L1126" i="1"/>
  <c r="K1126" i="1"/>
  <c r="J1126" i="1"/>
  <c r="M1125" i="1"/>
  <c r="L1125" i="1"/>
  <c r="K1125" i="1"/>
  <c r="J1125" i="1"/>
  <c r="M1124" i="1"/>
  <c r="L1124" i="1"/>
  <c r="K1124" i="1"/>
  <c r="J1124" i="1"/>
  <c r="M1123" i="1"/>
  <c r="L1123" i="1"/>
  <c r="K1123" i="1"/>
  <c r="J1123" i="1"/>
  <c r="M1122" i="1"/>
  <c r="L1122" i="1"/>
  <c r="K1122" i="1"/>
  <c r="J1122" i="1"/>
  <c r="M1121" i="1"/>
  <c r="L1121" i="1"/>
  <c r="K1121" i="1"/>
  <c r="J1121" i="1"/>
  <c r="M1120" i="1"/>
  <c r="L1120" i="1"/>
  <c r="K1120" i="1"/>
  <c r="J1120" i="1"/>
  <c r="M1119" i="1"/>
  <c r="L1119" i="1"/>
  <c r="K1119" i="1"/>
  <c r="J1119" i="1"/>
  <c r="M1118" i="1"/>
  <c r="L1118" i="1"/>
  <c r="K1118" i="1"/>
  <c r="J1118" i="1"/>
  <c r="M1117" i="1"/>
  <c r="L1117" i="1"/>
  <c r="K1117" i="1"/>
  <c r="J1117" i="1"/>
  <c r="M1116" i="1"/>
  <c r="L1116" i="1"/>
  <c r="K1116" i="1"/>
  <c r="J1116" i="1"/>
  <c r="M1115" i="1"/>
  <c r="L1115" i="1"/>
  <c r="K1115" i="1"/>
  <c r="J1115" i="1"/>
  <c r="M1114" i="1"/>
  <c r="L1114" i="1"/>
  <c r="K1114" i="1"/>
  <c r="J1114" i="1"/>
  <c r="M1113" i="1"/>
  <c r="L1113" i="1"/>
  <c r="K1113" i="1"/>
  <c r="J1113" i="1"/>
  <c r="M1112" i="1"/>
  <c r="L1112" i="1"/>
  <c r="K1112" i="1"/>
  <c r="J1112" i="1"/>
  <c r="M1111" i="1"/>
  <c r="L1111" i="1"/>
  <c r="K1111" i="1"/>
  <c r="J1111" i="1"/>
  <c r="M1110" i="1"/>
  <c r="L1110" i="1"/>
  <c r="K1110" i="1"/>
  <c r="J1110" i="1"/>
  <c r="M1109" i="1"/>
  <c r="L1109" i="1"/>
  <c r="K1109" i="1"/>
  <c r="J1109" i="1"/>
  <c r="M1108" i="1"/>
  <c r="L1108" i="1"/>
  <c r="K1108" i="1"/>
  <c r="J1108" i="1"/>
  <c r="M1107" i="1"/>
  <c r="L1107" i="1"/>
  <c r="K1107" i="1"/>
  <c r="J1107" i="1"/>
  <c r="M1106" i="1"/>
  <c r="L1106" i="1"/>
  <c r="K1106" i="1"/>
  <c r="J1106" i="1"/>
  <c r="M1105" i="1"/>
  <c r="L1105" i="1"/>
  <c r="K1105" i="1"/>
  <c r="J1105" i="1"/>
  <c r="M1104" i="1"/>
  <c r="L1104" i="1"/>
  <c r="K1104" i="1"/>
  <c r="J1104" i="1"/>
  <c r="M1103" i="1"/>
  <c r="L1103" i="1"/>
  <c r="K1103" i="1"/>
  <c r="J1103" i="1"/>
  <c r="M1102" i="1"/>
  <c r="L1102" i="1"/>
  <c r="K1102" i="1"/>
  <c r="J1102" i="1"/>
  <c r="M1101" i="1"/>
  <c r="L1101" i="1"/>
  <c r="K1101" i="1"/>
  <c r="J1101" i="1"/>
  <c r="M1100" i="1"/>
  <c r="L1100" i="1"/>
  <c r="K1100" i="1"/>
  <c r="J1100" i="1"/>
  <c r="M1099" i="1"/>
  <c r="L1099" i="1"/>
  <c r="K1099" i="1"/>
  <c r="J1099" i="1"/>
  <c r="M1098" i="1"/>
  <c r="L1098" i="1"/>
  <c r="K1098" i="1"/>
  <c r="J1098" i="1"/>
  <c r="M1097" i="1"/>
  <c r="L1097" i="1"/>
  <c r="K1097" i="1"/>
  <c r="J1097" i="1"/>
  <c r="M1096" i="1"/>
  <c r="L1096" i="1"/>
  <c r="K1096" i="1"/>
  <c r="J1096" i="1"/>
  <c r="M1095" i="1"/>
  <c r="L1095" i="1"/>
  <c r="K1095" i="1"/>
  <c r="J1095" i="1"/>
  <c r="M1094" i="1"/>
  <c r="L1094" i="1"/>
  <c r="K1094" i="1"/>
  <c r="J1094" i="1"/>
  <c r="M1093" i="1"/>
  <c r="L1093" i="1"/>
  <c r="K1093" i="1"/>
  <c r="J1093" i="1"/>
  <c r="M1092" i="1"/>
  <c r="L1092" i="1"/>
  <c r="K1092" i="1"/>
  <c r="J1092" i="1"/>
  <c r="M1091" i="1"/>
  <c r="L1091" i="1"/>
  <c r="K1091" i="1"/>
  <c r="J1091" i="1"/>
  <c r="M1090" i="1"/>
  <c r="L1090" i="1"/>
  <c r="K1090" i="1"/>
  <c r="J1090" i="1"/>
  <c r="M1089" i="1"/>
  <c r="L1089" i="1"/>
  <c r="K1089" i="1"/>
  <c r="J1089" i="1"/>
  <c r="M1088" i="1"/>
  <c r="L1088" i="1"/>
  <c r="K1088" i="1"/>
  <c r="J1088" i="1"/>
  <c r="M1087" i="1"/>
  <c r="L1087" i="1"/>
  <c r="K1087" i="1"/>
  <c r="J1087" i="1"/>
  <c r="M1086" i="1"/>
  <c r="L1086" i="1"/>
  <c r="K1086" i="1"/>
  <c r="J1086" i="1"/>
  <c r="M1085" i="1"/>
  <c r="L1085" i="1"/>
  <c r="K1085" i="1"/>
  <c r="J1085" i="1"/>
  <c r="M1084" i="1"/>
  <c r="L1084" i="1"/>
  <c r="K1084" i="1"/>
  <c r="J1084" i="1"/>
  <c r="M1083" i="1"/>
  <c r="L1083" i="1"/>
  <c r="K1083" i="1"/>
  <c r="J1083" i="1"/>
  <c r="M1082" i="1"/>
  <c r="L1082" i="1"/>
  <c r="K1082" i="1"/>
  <c r="J1082" i="1"/>
  <c r="M1081" i="1"/>
  <c r="L1081" i="1"/>
  <c r="K1081" i="1"/>
  <c r="J1081" i="1"/>
  <c r="M1080" i="1"/>
  <c r="L1080" i="1"/>
  <c r="K1080" i="1"/>
  <c r="J1080" i="1"/>
  <c r="M1079" i="1"/>
  <c r="L1079" i="1"/>
  <c r="K1079" i="1"/>
  <c r="J1079" i="1"/>
  <c r="M1078" i="1"/>
  <c r="L1078" i="1"/>
  <c r="K1078" i="1"/>
  <c r="J1078" i="1"/>
  <c r="M1077" i="1"/>
  <c r="L1077" i="1"/>
  <c r="K1077" i="1"/>
  <c r="J1077" i="1"/>
  <c r="M1076" i="1"/>
  <c r="L1076" i="1"/>
  <c r="K1076" i="1"/>
  <c r="J1076" i="1"/>
  <c r="M1075" i="1"/>
  <c r="L1075" i="1"/>
  <c r="K1075" i="1"/>
  <c r="J1075" i="1"/>
  <c r="M1074" i="1"/>
  <c r="L1074" i="1"/>
  <c r="K1074" i="1"/>
  <c r="J1074" i="1"/>
  <c r="M1073" i="1"/>
  <c r="L1073" i="1"/>
  <c r="K1073" i="1"/>
  <c r="J1073" i="1"/>
  <c r="M1072" i="1"/>
  <c r="L1072" i="1"/>
  <c r="K1072" i="1"/>
  <c r="J1072" i="1"/>
  <c r="M1071" i="1"/>
  <c r="L1071" i="1"/>
  <c r="K1071" i="1"/>
  <c r="J1071" i="1"/>
  <c r="M1070" i="1"/>
  <c r="L1070" i="1"/>
  <c r="K1070" i="1"/>
  <c r="J1070" i="1"/>
  <c r="M1069" i="1"/>
  <c r="L1069" i="1"/>
  <c r="K1069" i="1"/>
  <c r="J1069" i="1"/>
  <c r="M1068" i="1"/>
  <c r="L1068" i="1"/>
  <c r="K1068" i="1"/>
  <c r="J1068" i="1"/>
  <c r="M1067" i="1"/>
  <c r="L1067" i="1"/>
  <c r="K1067" i="1"/>
  <c r="J1067" i="1"/>
  <c r="M1066" i="1"/>
  <c r="L1066" i="1"/>
  <c r="K1066" i="1"/>
  <c r="J1066" i="1"/>
  <c r="M1065" i="1"/>
  <c r="L1065" i="1"/>
  <c r="K1065" i="1"/>
  <c r="J1065" i="1"/>
  <c r="M1064" i="1"/>
  <c r="L1064" i="1"/>
  <c r="K1064" i="1"/>
  <c r="J1064" i="1"/>
  <c r="M1063" i="1"/>
  <c r="L1063" i="1"/>
  <c r="K1063" i="1"/>
  <c r="J1063" i="1"/>
  <c r="M1062" i="1"/>
  <c r="L1062" i="1"/>
  <c r="K1062" i="1"/>
  <c r="J1062" i="1"/>
  <c r="M1061" i="1"/>
  <c r="L1061" i="1"/>
  <c r="K1061" i="1"/>
  <c r="J1061" i="1"/>
  <c r="M1060" i="1"/>
  <c r="L1060" i="1"/>
  <c r="K1060" i="1"/>
  <c r="J1060" i="1"/>
  <c r="M1059" i="1"/>
  <c r="L1059" i="1"/>
  <c r="K1059" i="1"/>
  <c r="J1059" i="1"/>
  <c r="M1058" i="1"/>
  <c r="L1058" i="1"/>
  <c r="K1058" i="1"/>
  <c r="J1058" i="1"/>
  <c r="M1057" i="1"/>
  <c r="L1057" i="1"/>
  <c r="K1057" i="1"/>
  <c r="J1057" i="1"/>
  <c r="M1056" i="1"/>
  <c r="L1056" i="1"/>
  <c r="K1056" i="1"/>
  <c r="J1056" i="1"/>
  <c r="M1055" i="1"/>
  <c r="L1055" i="1"/>
  <c r="K1055" i="1"/>
  <c r="J1055" i="1"/>
  <c r="M1054" i="1"/>
  <c r="L1054" i="1"/>
  <c r="K1054" i="1"/>
  <c r="J1054" i="1"/>
  <c r="M1053" i="1"/>
  <c r="L1053" i="1"/>
  <c r="K1053" i="1"/>
  <c r="J1053" i="1"/>
  <c r="M1052" i="1"/>
  <c r="L1052" i="1"/>
  <c r="K1052" i="1"/>
  <c r="J1052" i="1"/>
  <c r="M1051" i="1"/>
  <c r="L1051" i="1"/>
  <c r="K1051" i="1"/>
  <c r="J1051" i="1"/>
  <c r="M1050" i="1"/>
  <c r="L1050" i="1"/>
  <c r="K1050" i="1"/>
  <c r="J1050" i="1"/>
  <c r="M1049" i="1"/>
  <c r="L1049" i="1"/>
  <c r="K1049" i="1"/>
  <c r="J1049" i="1"/>
  <c r="M1048" i="1"/>
  <c r="L1048" i="1"/>
  <c r="K1048" i="1"/>
  <c r="J1048" i="1"/>
  <c r="M1047" i="1"/>
  <c r="L1047" i="1"/>
  <c r="K1047" i="1"/>
  <c r="J1047" i="1"/>
  <c r="M1046" i="1"/>
  <c r="L1046" i="1"/>
  <c r="K1046" i="1"/>
  <c r="J1046" i="1"/>
  <c r="M1045" i="1"/>
  <c r="L1045" i="1"/>
  <c r="K1045" i="1"/>
  <c r="J1045" i="1"/>
  <c r="M1044" i="1"/>
  <c r="L1044" i="1"/>
  <c r="K1044" i="1"/>
  <c r="J1044" i="1"/>
  <c r="M1043" i="1"/>
  <c r="L1043" i="1"/>
  <c r="K1043" i="1"/>
  <c r="J1043" i="1"/>
  <c r="M1042" i="1"/>
  <c r="L1042" i="1"/>
  <c r="K1042" i="1"/>
  <c r="J1042" i="1"/>
  <c r="M1041" i="1"/>
  <c r="L1041" i="1"/>
  <c r="K1041" i="1"/>
  <c r="J1041" i="1"/>
  <c r="M1040" i="1"/>
  <c r="L1040" i="1"/>
  <c r="K1040" i="1"/>
  <c r="J1040" i="1"/>
  <c r="M1039" i="1"/>
  <c r="L1039" i="1"/>
  <c r="K1039" i="1"/>
  <c r="J1039" i="1"/>
  <c r="M1038" i="1"/>
  <c r="L1038" i="1"/>
  <c r="K1038" i="1"/>
  <c r="J1038" i="1"/>
  <c r="M1037" i="1"/>
  <c r="L1037" i="1"/>
  <c r="K1037" i="1"/>
  <c r="J1037" i="1"/>
  <c r="M1036" i="1"/>
  <c r="L1036" i="1"/>
  <c r="K1036" i="1"/>
  <c r="J1036" i="1"/>
  <c r="M1035" i="1"/>
  <c r="L1035" i="1"/>
  <c r="K1035" i="1"/>
  <c r="J1035" i="1"/>
  <c r="M1034" i="1"/>
  <c r="L1034" i="1"/>
  <c r="K1034" i="1"/>
  <c r="J1034" i="1"/>
  <c r="M1033" i="1"/>
  <c r="L1033" i="1"/>
  <c r="K1033" i="1"/>
  <c r="J1033" i="1"/>
  <c r="M1032" i="1"/>
  <c r="L1032" i="1"/>
  <c r="K1032" i="1"/>
  <c r="J1032" i="1"/>
  <c r="M1031" i="1"/>
  <c r="L1031" i="1"/>
  <c r="K1031" i="1"/>
  <c r="J1031" i="1"/>
  <c r="M1030" i="1"/>
  <c r="L1030" i="1"/>
  <c r="K1030" i="1"/>
  <c r="J1030" i="1"/>
  <c r="M1029" i="1"/>
  <c r="L1029" i="1"/>
  <c r="K1029" i="1"/>
  <c r="J1029" i="1"/>
  <c r="M1028" i="1"/>
  <c r="L1028" i="1"/>
  <c r="K1028" i="1"/>
  <c r="J1028" i="1"/>
  <c r="M1027" i="1"/>
  <c r="L1027" i="1"/>
  <c r="K1027" i="1"/>
  <c r="J1027" i="1"/>
  <c r="M1026" i="1"/>
  <c r="L1026" i="1"/>
  <c r="K1026" i="1"/>
  <c r="J1026" i="1"/>
  <c r="M1025" i="1"/>
  <c r="L1025" i="1"/>
  <c r="K1025" i="1"/>
  <c r="J1025" i="1"/>
  <c r="M1024" i="1"/>
  <c r="L1024" i="1"/>
  <c r="K1024" i="1"/>
  <c r="J1024" i="1"/>
  <c r="M1023" i="1"/>
  <c r="L1023" i="1"/>
  <c r="K1023" i="1"/>
  <c r="J1023" i="1"/>
  <c r="M1022" i="1"/>
  <c r="L1022" i="1"/>
  <c r="K1022" i="1"/>
  <c r="J1022" i="1"/>
  <c r="M1021" i="1"/>
  <c r="L1021" i="1"/>
  <c r="K1021" i="1"/>
  <c r="J1021" i="1"/>
  <c r="M1020" i="1"/>
  <c r="L1020" i="1"/>
  <c r="K1020" i="1"/>
  <c r="J1020" i="1"/>
  <c r="M1019" i="1"/>
  <c r="L1019" i="1"/>
  <c r="K1019" i="1"/>
  <c r="J1019" i="1"/>
  <c r="M1018" i="1"/>
  <c r="L1018" i="1"/>
  <c r="K1018" i="1"/>
  <c r="J1018" i="1"/>
  <c r="M1017" i="1"/>
  <c r="L1017" i="1"/>
  <c r="K1017" i="1"/>
  <c r="J1017" i="1"/>
  <c r="M1016" i="1"/>
  <c r="L1016" i="1"/>
  <c r="K1016" i="1"/>
  <c r="J1016" i="1"/>
  <c r="M1015" i="1"/>
  <c r="L1015" i="1"/>
  <c r="K1015" i="1"/>
  <c r="J1015" i="1"/>
  <c r="M1014" i="1"/>
  <c r="L1014" i="1"/>
  <c r="K1014" i="1"/>
  <c r="J1014" i="1"/>
  <c r="M1013" i="1"/>
  <c r="L1013" i="1"/>
  <c r="K1013" i="1"/>
  <c r="J1013" i="1"/>
  <c r="M1012" i="1"/>
  <c r="L1012" i="1"/>
  <c r="K1012" i="1"/>
  <c r="J1012" i="1"/>
  <c r="M1011" i="1"/>
  <c r="L1011" i="1"/>
  <c r="K1011" i="1"/>
  <c r="J1011" i="1"/>
  <c r="M1010" i="1"/>
  <c r="L1010" i="1"/>
  <c r="K1010" i="1"/>
  <c r="J1010" i="1"/>
  <c r="M1009" i="1"/>
  <c r="L1009" i="1"/>
  <c r="K1009" i="1"/>
  <c r="J1009" i="1"/>
  <c r="M1008" i="1"/>
  <c r="L1008" i="1"/>
  <c r="K1008" i="1"/>
  <c r="J1008" i="1"/>
  <c r="M1007" i="1"/>
  <c r="L1007" i="1"/>
  <c r="K1007" i="1"/>
  <c r="J1007" i="1"/>
  <c r="M1006" i="1"/>
  <c r="L1006" i="1"/>
  <c r="K1006" i="1"/>
  <c r="J1006" i="1"/>
  <c r="M1005" i="1"/>
  <c r="L1005" i="1"/>
  <c r="K1005" i="1"/>
  <c r="J1005" i="1"/>
  <c r="M1004" i="1"/>
  <c r="L1004" i="1"/>
  <c r="K1004" i="1"/>
  <c r="J1004" i="1"/>
  <c r="M1003" i="1"/>
  <c r="L1003" i="1"/>
  <c r="K1003" i="1"/>
  <c r="J1003" i="1"/>
  <c r="M1002" i="1"/>
  <c r="L1002" i="1"/>
  <c r="K1002" i="1"/>
  <c r="J1002" i="1"/>
  <c r="M1001" i="1"/>
  <c r="L1001" i="1"/>
  <c r="K1001" i="1"/>
  <c r="J1001" i="1"/>
  <c r="M1000" i="1"/>
  <c r="L1000" i="1"/>
  <c r="K1000" i="1"/>
  <c r="J1000" i="1"/>
  <c r="M999" i="1"/>
  <c r="L999" i="1"/>
  <c r="K999" i="1"/>
  <c r="J999" i="1"/>
  <c r="M998" i="1"/>
  <c r="L998" i="1"/>
  <c r="K998" i="1"/>
  <c r="J998" i="1"/>
  <c r="M997" i="1"/>
  <c r="L997" i="1"/>
  <c r="K997" i="1"/>
  <c r="J997" i="1"/>
  <c r="M996" i="1"/>
  <c r="L996" i="1"/>
  <c r="K996" i="1"/>
  <c r="J996" i="1"/>
  <c r="M995" i="1"/>
  <c r="L995" i="1"/>
  <c r="K995" i="1"/>
  <c r="J995" i="1"/>
  <c r="M994" i="1"/>
  <c r="L994" i="1"/>
  <c r="K994" i="1"/>
  <c r="J994" i="1"/>
  <c r="M993" i="1"/>
  <c r="L993" i="1"/>
  <c r="K993" i="1"/>
  <c r="J993" i="1"/>
  <c r="M992" i="1"/>
  <c r="L992" i="1"/>
  <c r="K992" i="1"/>
  <c r="J992" i="1"/>
  <c r="M991" i="1"/>
  <c r="L991" i="1"/>
  <c r="K991" i="1"/>
  <c r="J991" i="1"/>
  <c r="M990" i="1"/>
  <c r="L990" i="1"/>
  <c r="K990" i="1"/>
  <c r="J990" i="1"/>
  <c r="M989" i="1"/>
  <c r="L989" i="1"/>
  <c r="K989" i="1"/>
  <c r="J989" i="1"/>
  <c r="M988" i="1"/>
  <c r="L988" i="1"/>
  <c r="K988" i="1"/>
  <c r="J988" i="1"/>
  <c r="M987" i="1"/>
  <c r="L987" i="1"/>
  <c r="K987" i="1"/>
  <c r="J987" i="1"/>
  <c r="M986" i="1"/>
  <c r="L986" i="1"/>
  <c r="K986" i="1"/>
  <c r="J986" i="1"/>
  <c r="M985" i="1"/>
  <c r="L985" i="1"/>
  <c r="K985" i="1"/>
  <c r="J985" i="1"/>
  <c r="M984" i="1"/>
  <c r="L984" i="1"/>
  <c r="K984" i="1"/>
  <c r="J984" i="1"/>
  <c r="M983" i="1"/>
  <c r="L983" i="1"/>
  <c r="K983" i="1"/>
  <c r="J983" i="1"/>
  <c r="M982" i="1"/>
  <c r="L982" i="1"/>
  <c r="K982" i="1"/>
  <c r="J982" i="1"/>
  <c r="M981" i="1"/>
  <c r="L981" i="1"/>
  <c r="K981" i="1"/>
  <c r="J981" i="1"/>
  <c r="M980" i="1"/>
  <c r="L980" i="1"/>
  <c r="K980" i="1"/>
  <c r="J980" i="1"/>
  <c r="M979" i="1"/>
  <c r="L979" i="1"/>
  <c r="K979" i="1"/>
  <c r="J979" i="1"/>
  <c r="M978" i="1"/>
  <c r="L978" i="1"/>
  <c r="K978" i="1"/>
  <c r="J978" i="1"/>
  <c r="M977" i="1"/>
  <c r="L977" i="1"/>
  <c r="K977" i="1"/>
  <c r="J977" i="1"/>
  <c r="M976" i="1"/>
  <c r="L976" i="1"/>
  <c r="K976" i="1"/>
  <c r="J976" i="1"/>
  <c r="M975" i="1"/>
  <c r="L975" i="1"/>
  <c r="K975" i="1"/>
  <c r="J975" i="1"/>
  <c r="M974" i="1"/>
  <c r="L974" i="1"/>
  <c r="K974" i="1"/>
  <c r="J974" i="1"/>
  <c r="M973" i="1"/>
  <c r="L973" i="1"/>
  <c r="K973" i="1"/>
  <c r="J973" i="1"/>
  <c r="M972" i="1"/>
  <c r="L972" i="1"/>
  <c r="K972" i="1"/>
  <c r="J972" i="1"/>
  <c r="M971" i="1"/>
  <c r="L971" i="1"/>
  <c r="K971" i="1"/>
  <c r="J971" i="1"/>
  <c r="M970" i="1"/>
  <c r="L970" i="1"/>
  <c r="K970" i="1"/>
  <c r="J970" i="1"/>
  <c r="M969" i="1"/>
  <c r="L969" i="1"/>
  <c r="K969" i="1"/>
  <c r="J969" i="1"/>
  <c r="M968" i="1"/>
  <c r="L968" i="1"/>
  <c r="K968" i="1"/>
  <c r="J968" i="1"/>
  <c r="M967" i="1"/>
  <c r="L967" i="1"/>
  <c r="K967" i="1"/>
  <c r="J967" i="1"/>
  <c r="M966" i="1"/>
  <c r="L966" i="1"/>
  <c r="K966" i="1"/>
  <c r="J966" i="1"/>
  <c r="M965" i="1"/>
  <c r="L965" i="1"/>
  <c r="K965" i="1"/>
  <c r="J965" i="1"/>
  <c r="M964" i="1"/>
  <c r="L964" i="1"/>
  <c r="K964" i="1"/>
  <c r="J964" i="1"/>
  <c r="M963" i="1"/>
  <c r="L963" i="1"/>
  <c r="K963" i="1"/>
  <c r="J963" i="1"/>
  <c r="M962" i="1"/>
  <c r="L962" i="1"/>
  <c r="K962" i="1"/>
  <c r="J962" i="1"/>
  <c r="M961" i="1"/>
  <c r="L961" i="1"/>
  <c r="K961" i="1"/>
  <c r="J961" i="1"/>
  <c r="M960" i="1"/>
  <c r="L960" i="1"/>
  <c r="K960" i="1"/>
  <c r="J960" i="1"/>
  <c r="M959" i="1"/>
  <c r="L959" i="1"/>
  <c r="K959" i="1"/>
  <c r="J959" i="1"/>
  <c r="M958" i="1"/>
  <c r="L958" i="1"/>
  <c r="K958" i="1"/>
  <c r="J958" i="1"/>
  <c r="M957" i="1"/>
  <c r="L957" i="1"/>
  <c r="K957" i="1"/>
  <c r="J957" i="1"/>
  <c r="M956" i="1"/>
  <c r="L956" i="1"/>
  <c r="K956" i="1"/>
  <c r="J956" i="1"/>
  <c r="M955" i="1"/>
  <c r="L955" i="1"/>
  <c r="K955" i="1"/>
  <c r="J955" i="1"/>
  <c r="M954" i="1"/>
  <c r="L954" i="1"/>
  <c r="K954" i="1"/>
  <c r="J954" i="1"/>
  <c r="M953" i="1"/>
  <c r="L953" i="1"/>
  <c r="K953" i="1"/>
  <c r="J953" i="1"/>
  <c r="M952" i="1"/>
  <c r="L952" i="1"/>
  <c r="K952" i="1"/>
  <c r="J952" i="1"/>
  <c r="M951" i="1"/>
  <c r="L951" i="1"/>
  <c r="K951" i="1"/>
  <c r="J951" i="1"/>
  <c r="M950" i="1"/>
  <c r="L950" i="1"/>
  <c r="K950" i="1"/>
  <c r="J950" i="1"/>
  <c r="M949" i="1"/>
  <c r="L949" i="1"/>
  <c r="K949" i="1"/>
  <c r="J949" i="1"/>
  <c r="M948" i="1"/>
  <c r="L948" i="1"/>
  <c r="K948" i="1"/>
  <c r="J948" i="1"/>
  <c r="M947" i="1"/>
  <c r="L947" i="1"/>
  <c r="K947" i="1"/>
  <c r="J947" i="1"/>
  <c r="M946" i="1"/>
  <c r="L946" i="1"/>
  <c r="K946" i="1"/>
  <c r="J946" i="1"/>
  <c r="M945" i="1"/>
  <c r="L945" i="1"/>
  <c r="K945" i="1"/>
  <c r="J945" i="1"/>
  <c r="M944" i="1"/>
  <c r="L944" i="1"/>
  <c r="K944" i="1"/>
  <c r="J944" i="1"/>
  <c r="M943" i="1"/>
  <c r="L943" i="1"/>
  <c r="K943" i="1"/>
  <c r="J943" i="1"/>
  <c r="M942" i="1"/>
  <c r="L942" i="1"/>
  <c r="K942" i="1"/>
  <c r="J942" i="1"/>
  <c r="M941" i="1"/>
  <c r="L941" i="1"/>
  <c r="K941" i="1"/>
  <c r="J941" i="1"/>
  <c r="M940" i="1"/>
  <c r="L940" i="1"/>
  <c r="K940" i="1"/>
  <c r="J940" i="1"/>
  <c r="M939" i="1"/>
  <c r="L939" i="1"/>
  <c r="K939" i="1"/>
  <c r="J939" i="1"/>
  <c r="M938" i="1"/>
  <c r="L938" i="1"/>
  <c r="K938" i="1"/>
  <c r="J938" i="1"/>
  <c r="M937" i="1"/>
  <c r="L937" i="1"/>
  <c r="K937" i="1"/>
  <c r="J937" i="1"/>
  <c r="M936" i="1"/>
  <c r="L936" i="1"/>
  <c r="K936" i="1"/>
  <c r="J936" i="1"/>
  <c r="M935" i="1"/>
  <c r="L935" i="1"/>
  <c r="K935" i="1"/>
  <c r="J935" i="1"/>
  <c r="M934" i="1"/>
  <c r="L934" i="1"/>
  <c r="K934" i="1"/>
  <c r="J934" i="1"/>
  <c r="M933" i="1"/>
  <c r="L933" i="1"/>
  <c r="K933" i="1"/>
  <c r="J933" i="1"/>
  <c r="M932" i="1"/>
  <c r="L932" i="1"/>
  <c r="K932" i="1"/>
  <c r="J932" i="1"/>
  <c r="M931" i="1"/>
  <c r="L931" i="1"/>
  <c r="K931" i="1"/>
  <c r="J931" i="1"/>
  <c r="M930" i="1"/>
  <c r="L930" i="1"/>
  <c r="K930" i="1"/>
  <c r="J930" i="1"/>
  <c r="M929" i="1"/>
  <c r="L929" i="1"/>
  <c r="K929" i="1"/>
  <c r="J929" i="1"/>
  <c r="M928" i="1"/>
  <c r="L928" i="1"/>
  <c r="K928" i="1"/>
  <c r="J928" i="1"/>
  <c r="M927" i="1"/>
  <c r="L927" i="1"/>
  <c r="K927" i="1"/>
  <c r="J927" i="1"/>
  <c r="M926" i="1"/>
  <c r="L926" i="1"/>
  <c r="K926" i="1"/>
  <c r="J926" i="1"/>
  <c r="M925" i="1"/>
  <c r="L925" i="1"/>
  <c r="K925" i="1"/>
  <c r="J925" i="1"/>
  <c r="M924" i="1"/>
  <c r="L924" i="1"/>
  <c r="K924" i="1"/>
  <c r="J924" i="1"/>
  <c r="M923" i="1"/>
  <c r="L923" i="1"/>
  <c r="K923" i="1"/>
  <c r="J923" i="1"/>
  <c r="M922" i="1"/>
  <c r="L922" i="1"/>
  <c r="K922" i="1"/>
  <c r="J922" i="1"/>
  <c r="M921" i="1"/>
  <c r="L921" i="1"/>
  <c r="K921" i="1"/>
  <c r="J921" i="1"/>
  <c r="M920" i="1"/>
  <c r="L920" i="1"/>
  <c r="K920" i="1"/>
  <c r="J920" i="1"/>
  <c r="M919" i="1"/>
  <c r="L919" i="1"/>
  <c r="K919" i="1"/>
  <c r="J919" i="1"/>
  <c r="M918" i="1"/>
  <c r="L918" i="1"/>
  <c r="K918" i="1"/>
  <c r="J918" i="1"/>
  <c r="M917" i="1"/>
  <c r="L917" i="1"/>
  <c r="K917" i="1"/>
  <c r="J917" i="1"/>
  <c r="M916" i="1"/>
  <c r="L916" i="1"/>
  <c r="K916" i="1"/>
  <c r="J916" i="1"/>
  <c r="M915" i="1"/>
  <c r="L915" i="1"/>
  <c r="K915" i="1"/>
  <c r="J915" i="1"/>
  <c r="M914" i="1"/>
  <c r="L914" i="1"/>
  <c r="K914" i="1"/>
  <c r="J914" i="1"/>
  <c r="M913" i="1"/>
  <c r="L913" i="1"/>
  <c r="K913" i="1"/>
  <c r="J913" i="1"/>
  <c r="M912" i="1"/>
  <c r="L912" i="1"/>
  <c r="K912" i="1"/>
  <c r="J912" i="1"/>
  <c r="M911" i="1"/>
  <c r="L911" i="1"/>
  <c r="K911" i="1"/>
  <c r="J911" i="1"/>
  <c r="M910" i="1"/>
  <c r="L910" i="1"/>
  <c r="K910" i="1"/>
  <c r="J910" i="1"/>
  <c r="M909" i="1"/>
  <c r="L909" i="1"/>
  <c r="K909" i="1"/>
  <c r="J909" i="1"/>
  <c r="M908" i="1"/>
  <c r="L908" i="1"/>
  <c r="K908" i="1"/>
  <c r="J908" i="1"/>
  <c r="M907" i="1"/>
  <c r="L907" i="1"/>
  <c r="K907" i="1"/>
  <c r="J907" i="1"/>
  <c r="M906" i="1"/>
  <c r="L906" i="1"/>
  <c r="K906" i="1"/>
  <c r="J906" i="1"/>
  <c r="M905" i="1"/>
  <c r="L905" i="1"/>
  <c r="K905" i="1"/>
  <c r="J905" i="1"/>
  <c r="M904" i="1"/>
  <c r="L904" i="1"/>
  <c r="K904" i="1"/>
  <c r="J904" i="1"/>
  <c r="M903" i="1"/>
  <c r="L903" i="1"/>
  <c r="K903" i="1"/>
  <c r="J903" i="1"/>
  <c r="M902" i="1"/>
  <c r="L902" i="1"/>
  <c r="K902" i="1"/>
  <c r="J902" i="1"/>
  <c r="M901" i="1"/>
  <c r="L901" i="1"/>
  <c r="K901" i="1"/>
  <c r="J901" i="1"/>
  <c r="M900" i="1"/>
  <c r="L900" i="1"/>
  <c r="K900" i="1"/>
  <c r="J900" i="1"/>
  <c r="M899" i="1"/>
  <c r="L899" i="1"/>
  <c r="K899" i="1"/>
  <c r="J899" i="1"/>
  <c r="M898" i="1"/>
  <c r="L898" i="1"/>
  <c r="K898" i="1"/>
  <c r="J898" i="1"/>
  <c r="M897" i="1"/>
  <c r="L897" i="1"/>
  <c r="K897" i="1"/>
  <c r="J897" i="1"/>
  <c r="M896" i="1"/>
  <c r="L896" i="1"/>
  <c r="K896" i="1"/>
  <c r="J896" i="1"/>
  <c r="M895" i="1"/>
  <c r="L895" i="1"/>
  <c r="K895" i="1"/>
  <c r="J895" i="1"/>
  <c r="M894" i="1"/>
  <c r="L894" i="1"/>
  <c r="K894" i="1"/>
  <c r="J894" i="1"/>
  <c r="M893" i="1"/>
  <c r="L893" i="1"/>
  <c r="K893" i="1"/>
  <c r="J893" i="1"/>
  <c r="M892" i="1"/>
  <c r="L892" i="1"/>
  <c r="K892" i="1"/>
  <c r="J892" i="1"/>
  <c r="M891" i="1"/>
  <c r="L891" i="1"/>
  <c r="K891" i="1"/>
  <c r="J891" i="1"/>
  <c r="M890" i="1"/>
  <c r="L890" i="1"/>
  <c r="K890" i="1"/>
  <c r="J890" i="1"/>
  <c r="M889" i="1"/>
  <c r="L889" i="1"/>
  <c r="K889" i="1"/>
  <c r="J889" i="1"/>
  <c r="M888" i="1"/>
  <c r="L888" i="1"/>
  <c r="K888" i="1"/>
  <c r="J888" i="1"/>
  <c r="M887" i="1"/>
  <c r="L887" i="1"/>
  <c r="K887" i="1"/>
  <c r="J887" i="1"/>
  <c r="M886" i="1"/>
  <c r="L886" i="1"/>
  <c r="K886" i="1"/>
  <c r="J886" i="1"/>
  <c r="M885" i="1"/>
  <c r="L885" i="1"/>
  <c r="K885" i="1"/>
  <c r="J885" i="1"/>
  <c r="M884" i="1"/>
  <c r="L884" i="1"/>
  <c r="K884" i="1"/>
  <c r="J884" i="1"/>
  <c r="M883" i="1"/>
  <c r="L883" i="1"/>
  <c r="K883" i="1"/>
  <c r="J883" i="1"/>
  <c r="M882" i="1"/>
  <c r="L882" i="1"/>
  <c r="K882" i="1"/>
  <c r="J882" i="1"/>
  <c r="M881" i="1"/>
  <c r="L881" i="1"/>
  <c r="K881" i="1"/>
  <c r="J881" i="1"/>
  <c r="M880" i="1"/>
  <c r="L880" i="1"/>
  <c r="K880" i="1"/>
  <c r="J880" i="1"/>
  <c r="M879" i="1"/>
  <c r="L879" i="1"/>
  <c r="K879" i="1"/>
  <c r="J879" i="1"/>
  <c r="M878" i="1"/>
  <c r="L878" i="1"/>
  <c r="K878" i="1"/>
  <c r="J878" i="1"/>
  <c r="M877" i="1"/>
  <c r="L877" i="1"/>
  <c r="K877" i="1"/>
  <c r="J877" i="1"/>
  <c r="M876" i="1"/>
  <c r="L876" i="1"/>
  <c r="K876" i="1"/>
  <c r="J876" i="1"/>
  <c r="M875" i="1"/>
  <c r="L875" i="1"/>
  <c r="K875" i="1"/>
  <c r="J875" i="1"/>
  <c r="M874" i="1"/>
  <c r="L874" i="1"/>
  <c r="K874" i="1"/>
  <c r="J874" i="1"/>
  <c r="M873" i="1"/>
  <c r="L873" i="1"/>
  <c r="K873" i="1"/>
  <c r="J873" i="1"/>
  <c r="M872" i="1"/>
  <c r="L872" i="1"/>
  <c r="K872" i="1"/>
  <c r="J872" i="1"/>
  <c r="M871" i="1"/>
  <c r="L871" i="1"/>
  <c r="K871" i="1"/>
  <c r="J871" i="1"/>
  <c r="M870" i="1"/>
  <c r="L870" i="1"/>
  <c r="K870" i="1"/>
  <c r="J870" i="1"/>
  <c r="M869" i="1"/>
  <c r="L869" i="1"/>
  <c r="K869" i="1"/>
  <c r="J869" i="1"/>
  <c r="M868" i="1"/>
  <c r="L868" i="1"/>
  <c r="K868" i="1"/>
  <c r="J868" i="1"/>
  <c r="M867" i="1"/>
  <c r="L867" i="1"/>
  <c r="K867" i="1"/>
  <c r="J867" i="1"/>
  <c r="M866" i="1"/>
  <c r="L866" i="1"/>
  <c r="K866" i="1"/>
  <c r="J866" i="1"/>
  <c r="M865" i="1"/>
  <c r="L865" i="1"/>
  <c r="K865" i="1"/>
  <c r="J865" i="1"/>
  <c r="M864" i="1"/>
  <c r="L864" i="1"/>
  <c r="K864" i="1"/>
  <c r="J864" i="1"/>
  <c r="M863" i="1"/>
  <c r="L863" i="1"/>
  <c r="K863" i="1"/>
  <c r="J863" i="1"/>
  <c r="M862" i="1"/>
  <c r="L862" i="1"/>
  <c r="K862" i="1"/>
  <c r="J862" i="1"/>
  <c r="M861" i="1"/>
  <c r="L861" i="1"/>
  <c r="K861" i="1"/>
  <c r="J861" i="1"/>
  <c r="M860" i="1"/>
  <c r="L860" i="1"/>
  <c r="K860" i="1"/>
  <c r="J860" i="1"/>
  <c r="M859" i="1"/>
  <c r="L859" i="1"/>
  <c r="K859" i="1"/>
  <c r="J859" i="1"/>
  <c r="M858" i="1"/>
  <c r="L858" i="1"/>
  <c r="K858" i="1"/>
  <c r="J858" i="1"/>
  <c r="M857" i="1"/>
  <c r="L857" i="1"/>
  <c r="K857" i="1"/>
  <c r="J857" i="1"/>
  <c r="M856" i="1"/>
  <c r="L856" i="1"/>
  <c r="K856" i="1"/>
  <c r="J856" i="1"/>
  <c r="M855" i="1"/>
  <c r="L855" i="1"/>
  <c r="K855" i="1"/>
  <c r="J855" i="1"/>
  <c r="M854" i="1"/>
  <c r="L854" i="1"/>
  <c r="K854" i="1"/>
  <c r="J854" i="1"/>
  <c r="M853" i="1"/>
  <c r="L853" i="1"/>
  <c r="K853" i="1"/>
  <c r="J853" i="1"/>
  <c r="M852" i="1"/>
  <c r="L852" i="1"/>
  <c r="K852" i="1"/>
  <c r="J852" i="1"/>
  <c r="M851" i="1"/>
  <c r="L851" i="1"/>
  <c r="K851" i="1"/>
  <c r="J851" i="1"/>
  <c r="M850" i="1"/>
  <c r="L850" i="1"/>
  <c r="K850" i="1"/>
  <c r="J850" i="1"/>
  <c r="M849" i="1"/>
  <c r="L849" i="1"/>
  <c r="K849" i="1"/>
  <c r="J849" i="1"/>
  <c r="M848" i="1"/>
  <c r="L848" i="1"/>
  <c r="K848" i="1"/>
  <c r="J848" i="1"/>
  <c r="M847" i="1"/>
  <c r="L847" i="1"/>
  <c r="K847" i="1"/>
  <c r="J847" i="1"/>
  <c r="M846" i="1"/>
  <c r="L846" i="1"/>
  <c r="K846" i="1"/>
  <c r="J846" i="1"/>
  <c r="M845" i="1"/>
  <c r="L845" i="1"/>
  <c r="K845" i="1"/>
  <c r="J845" i="1"/>
  <c r="M844" i="1"/>
  <c r="L844" i="1"/>
  <c r="K844" i="1"/>
  <c r="J844" i="1"/>
  <c r="M843" i="1"/>
  <c r="L843" i="1"/>
  <c r="K843" i="1"/>
  <c r="J843" i="1"/>
  <c r="M842" i="1"/>
  <c r="L842" i="1"/>
  <c r="K842" i="1"/>
  <c r="J842" i="1"/>
  <c r="M841" i="1"/>
  <c r="L841" i="1"/>
  <c r="K841" i="1"/>
  <c r="J841" i="1"/>
  <c r="M840" i="1"/>
  <c r="L840" i="1"/>
  <c r="K840" i="1"/>
  <c r="J840" i="1"/>
  <c r="M839" i="1"/>
  <c r="L839" i="1"/>
  <c r="K839" i="1"/>
  <c r="J839" i="1"/>
  <c r="M838" i="1"/>
  <c r="L838" i="1"/>
  <c r="K838" i="1"/>
  <c r="J838" i="1"/>
  <c r="M837" i="1"/>
  <c r="L837" i="1"/>
  <c r="K837" i="1"/>
  <c r="J837" i="1"/>
  <c r="M836" i="1"/>
  <c r="L836" i="1"/>
  <c r="K836" i="1"/>
  <c r="J836" i="1"/>
  <c r="M835" i="1"/>
  <c r="L835" i="1"/>
  <c r="K835" i="1"/>
  <c r="J835" i="1"/>
  <c r="M834" i="1"/>
  <c r="L834" i="1"/>
  <c r="K834" i="1"/>
  <c r="J834" i="1"/>
  <c r="M833" i="1"/>
  <c r="L833" i="1"/>
  <c r="K833" i="1"/>
  <c r="J833" i="1"/>
  <c r="M832" i="1"/>
  <c r="L832" i="1"/>
  <c r="K832" i="1"/>
  <c r="J832" i="1"/>
  <c r="M831" i="1"/>
  <c r="L831" i="1"/>
  <c r="K831" i="1"/>
  <c r="J831" i="1"/>
  <c r="M830" i="1"/>
  <c r="L830" i="1"/>
  <c r="K830" i="1"/>
  <c r="J830" i="1"/>
  <c r="M829" i="1"/>
  <c r="L829" i="1"/>
  <c r="K829" i="1"/>
  <c r="J829" i="1"/>
  <c r="M828" i="1"/>
  <c r="L828" i="1"/>
  <c r="K828" i="1"/>
  <c r="J828" i="1"/>
  <c r="M827" i="1"/>
  <c r="L827" i="1"/>
  <c r="K827" i="1"/>
  <c r="J827" i="1"/>
  <c r="M826" i="1"/>
  <c r="L826" i="1"/>
  <c r="K826" i="1"/>
  <c r="J826" i="1"/>
  <c r="M825" i="1"/>
  <c r="L825" i="1"/>
  <c r="K825" i="1"/>
  <c r="J825" i="1"/>
  <c r="M824" i="1"/>
  <c r="L824" i="1"/>
  <c r="K824" i="1"/>
  <c r="J824" i="1"/>
  <c r="M823" i="1"/>
  <c r="L823" i="1"/>
  <c r="K823" i="1"/>
  <c r="J823" i="1"/>
  <c r="M822" i="1"/>
  <c r="L822" i="1"/>
  <c r="K822" i="1"/>
  <c r="J822" i="1"/>
  <c r="M821" i="1"/>
  <c r="L821" i="1"/>
  <c r="K821" i="1"/>
  <c r="J821" i="1"/>
  <c r="M820" i="1"/>
  <c r="L820" i="1"/>
  <c r="K820" i="1"/>
  <c r="J820" i="1"/>
  <c r="M819" i="1"/>
  <c r="L819" i="1"/>
  <c r="K819" i="1"/>
  <c r="J819" i="1"/>
  <c r="M818" i="1"/>
  <c r="L818" i="1"/>
  <c r="K818" i="1"/>
  <c r="J818" i="1"/>
  <c r="M817" i="1"/>
  <c r="L817" i="1"/>
  <c r="K817" i="1"/>
  <c r="J817" i="1"/>
  <c r="M816" i="1"/>
  <c r="L816" i="1"/>
  <c r="K816" i="1"/>
  <c r="J816" i="1"/>
  <c r="M815" i="1"/>
  <c r="L815" i="1"/>
  <c r="K815" i="1"/>
  <c r="J815" i="1"/>
  <c r="M814" i="1"/>
  <c r="L814" i="1"/>
  <c r="K814" i="1"/>
  <c r="J814" i="1"/>
  <c r="M813" i="1"/>
  <c r="L813" i="1"/>
  <c r="K813" i="1"/>
  <c r="J813" i="1"/>
  <c r="M812" i="1"/>
  <c r="L812" i="1"/>
  <c r="K812" i="1"/>
  <c r="J812" i="1"/>
  <c r="M811" i="1"/>
  <c r="L811" i="1"/>
  <c r="K811" i="1"/>
  <c r="J811" i="1"/>
  <c r="M810" i="1"/>
  <c r="L810" i="1"/>
  <c r="K810" i="1"/>
  <c r="J810" i="1"/>
  <c r="M809" i="1"/>
  <c r="L809" i="1"/>
  <c r="K809" i="1"/>
  <c r="J809" i="1"/>
  <c r="M808" i="1"/>
  <c r="L808" i="1"/>
  <c r="K808" i="1"/>
  <c r="J808" i="1"/>
  <c r="M807" i="1"/>
  <c r="L807" i="1"/>
  <c r="K807" i="1"/>
  <c r="J807" i="1"/>
  <c r="M806" i="1"/>
  <c r="L806" i="1"/>
  <c r="K806" i="1"/>
  <c r="J806" i="1"/>
  <c r="M805" i="1"/>
  <c r="L805" i="1"/>
  <c r="K805" i="1"/>
  <c r="J805" i="1"/>
  <c r="M804" i="1"/>
  <c r="L804" i="1"/>
  <c r="K804" i="1"/>
  <c r="J804" i="1"/>
  <c r="M803" i="1"/>
  <c r="L803" i="1"/>
  <c r="K803" i="1"/>
  <c r="J803" i="1"/>
  <c r="M802" i="1"/>
  <c r="L802" i="1"/>
  <c r="K802" i="1"/>
  <c r="J802" i="1"/>
  <c r="M801" i="1"/>
  <c r="L801" i="1"/>
  <c r="K801" i="1"/>
  <c r="J801" i="1"/>
  <c r="M800" i="1"/>
  <c r="L800" i="1"/>
  <c r="K800" i="1"/>
  <c r="J800" i="1"/>
  <c r="M799" i="1"/>
  <c r="L799" i="1"/>
  <c r="K799" i="1"/>
  <c r="J799" i="1"/>
  <c r="M798" i="1"/>
  <c r="L798" i="1"/>
  <c r="K798" i="1"/>
  <c r="J798" i="1"/>
  <c r="M797" i="1"/>
  <c r="L797" i="1"/>
  <c r="K797" i="1"/>
  <c r="J797" i="1"/>
  <c r="M796" i="1"/>
  <c r="L796" i="1"/>
  <c r="K796" i="1"/>
  <c r="J796" i="1"/>
  <c r="M795" i="1"/>
  <c r="L795" i="1"/>
  <c r="K795" i="1"/>
  <c r="J795" i="1"/>
  <c r="M794" i="1"/>
  <c r="L794" i="1"/>
  <c r="K794" i="1"/>
  <c r="J794" i="1"/>
  <c r="M793" i="1"/>
  <c r="L793" i="1"/>
  <c r="K793" i="1"/>
  <c r="J793" i="1"/>
  <c r="M792" i="1"/>
  <c r="L792" i="1"/>
  <c r="K792" i="1"/>
  <c r="J792" i="1"/>
  <c r="M791" i="1"/>
  <c r="L791" i="1"/>
  <c r="K791" i="1"/>
  <c r="J791" i="1"/>
  <c r="M790" i="1"/>
  <c r="L790" i="1"/>
  <c r="K790" i="1"/>
  <c r="J790" i="1"/>
  <c r="M789" i="1"/>
  <c r="L789" i="1"/>
  <c r="K789" i="1"/>
  <c r="J789" i="1"/>
  <c r="M788" i="1"/>
  <c r="L788" i="1"/>
  <c r="K788" i="1"/>
  <c r="J788" i="1"/>
  <c r="M787" i="1"/>
  <c r="L787" i="1"/>
  <c r="K787" i="1"/>
  <c r="J787" i="1"/>
  <c r="M786" i="1"/>
  <c r="L786" i="1"/>
  <c r="K786" i="1"/>
  <c r="J786" i="1"/>
  <c r="M785" i="1"/>
  <c r="L785" i="1"/>
  <c r="K785" i="1"/>
  <c r="J785" i="1"/>
  <c r="M784" i="1"/>
  <c r="L784" i="1"/>
  <c r="K784" i="1"/>
  <c r="J784" i="1"/>
  <c r="M783" i="1"/>
  <c r="L783" i="1"/>
  <c r="K783" i="1"/>
  <c r="J783" i="1"/>
  <c r="M782" i="1"/>
  <c r="L782" i="1"/>
  <c r="K782" i="1"/>
  <c r="J782" i="1"/>
  <c r="M781" i="1"/>
  <c r="L781" i="1"/>
  <c r="K781" i="1"/>
  <c r="J781" i="1"/>
  <c r="M780" i="1"/>
  <c r="L780" i="1"/>
  <c r="K780" i="1"/>
  <c r="J780" i="1"/>
  <c r="M779" i="1"/>
  <c r="L779" i="1"/>
  <c r="K779" i="1"/>
  <c r="J779" i="1"/>
  <c r="M778" i="1"/>
  <c r="L778" i="1"/>
  <c r="K778" i="1"/>
  <c r="J778" i="1"/>
  <c r="M777" i="1"/>
  <c r="L777" i="1"/>
  <c r="K777" i="1"/>
  <c r="J777" i="1"/>
  <c r="M776" i="1"/>
  <c r="L776" i="1"/>
  <c r="K776" i="1"/>
  <c r="J776" i="1"/>
  <c r="M775" i="1"/>
  <c r="L775" i="1"/>
  <c r="K775" i="1"/>
  <c r="J775" i="1"/>
  <c r="M774" i="1"/>
  <c r="L774" i="1"/>
  <c r="K774" i="1"/>
  <c r="J774" i="1"/>
  <c r="M773" i="1"/>
  <c r="L773" i="1"/>
  <c r="K773" i="1"/>
  <c r="J773" i="1"/>
  <c r="M772" i="1"/>
  <c r="L772" i="1"/>
  <c r="K772" i="1"/>
  <c r="J772" i="1"/>
  <c r="M771" i="1"/>
  <c r="L771" i="1"/>
  <c r="K771" i="1"/>
  <c r="J771" i="1"/>
  <c r="M770" i="1"/>
  <c r="L770" i="1"/>
  <c r="K770" i="1"/>
  <c r="J770" i="1"/>
  <c r="M769" i="1"/>
  <c r="L769" i="1"/>
  <c r="K769" i="1"/>
  <c r="J769" i="1"/>
  <c r="M768" i="1"/>
  <c r="L768" i="1"/>
  <c r="K768" i="1"/>
  <c r="J768" i="1"/>
  <c r="M767" i="1"/>
  <c r="L767" i="1"/>
  <c r="K767" i="1"/>
  <c r="J767" i="1"/>
  <c r="M766" i="1"/>
  <c r="L766" i="1"/>
  <c r="K766" i="1"/>
  <c r="J766" i="1"/>
  <c r="M765" i="1"/>
  <c r="L765" i="1"/>
  <c r="K765" i="1"/>
  <c r="J765" i="1"/>
  <c r="M764" i="1"/>
  <c r="L764" i="1"/>
  <c r="K764" i="1"/>
  <c r="J764" i="1"/>
  <c r="M763" i="1"/>
  <c r="L763" i="1"/>
  <c r="K763" i="1"/>
  <c r="J763" i="1"/>
  <c r="M762" i="1"/>
  <c r="L762" i="1"/>
  <c r="K762" i="1"/>
  <c r="J762" i="1"/>
  <c r="M761" i="1"/>
  <c r="L761" i="1"/>
  <c r="K761" i="1"/>
  <c r="J761" i="1"/>
  <c r="M760" i="1"/>
  <c r="L760" i="1"/>
  <c r="K760" i="1"/>
  <c r="J760" i="1"/>
  <c r="M759" i="1"/>
  <c r="L759" i="1"/>
  <c r="K759" i="1"/>
  <c r="J759" i="1"/>
  <c r="M758" i="1"/>
  <c r="L758" i="1"/>
  <c r="K758" i="1"/>
  <c r="J758" i="1"/>
  <c r="M757" i="1"/>
  <c r="L757" i="1"/>
  <c r="K757" i="1"/>
  <c r="J757" i="1"/>
  <c r="M756" i="1"/>
  <c r="L756" i="1"/>
  <c r="K756" i="1"/>
  <c r="J756" i="1"/>
  <c r="M755" i="1"/>
  <c r="L755" i="1"/>
  <c r="K755" i="1"/>
  <c r="J755" i="1"/>
  <c r="M754" i="1"/>
  <c r="L754" i="1"/>
  <c r="K754" i="1"/>
  <c r="J754" i="1"/>
  <c r="M753" i="1"/>
  <c r="L753" i="1"/>
  <c r="K753" i="1"/>
  <c r="J753" i="1"/>
  <c r="M752" i="1"/>
  <c r="L752" i="1"/>
  <c r="K752" i="1"/>
  <c r="J752" i="1"/>
  <c r="M751" i="1"/>
  <c r="L751" i="1"/>
  <c r="K751" i="1"/>
  <c r="J751" i="1"/>
  <c r="M750" i="1"/>
  <c r="L750" i="1"/>
  <c r="K750" i="1"/>
  <c r="J750" i="1"/>
  <c r="M749" i="1"/>
  <c r="L749" i="1"/>
  <c r="K749" i="1"/>
  <c r="J749" i="1"/>
  <c r="M748" i="1"/>
  <c r="L748" i="1"/>
  <c r="K748" i="1"/>
  <c r="J748" i="1"/>
  <c r="M747" i="1"/>
  <c r="L747" i="1"/>
  <c r="K747" i="1"/>
  <c r="J747" i="1"/>
  <c r="M746" i="1"/>
  <c r="L746" i="1"/>
  <c r="K746" i="1"/>
  <c r="J746" i="1"/>
  <c r="M745" i="1"/>
  <c r="L745" i="1"/>
  <c r="K745" i="1"/>
  <c r="J745" i="1"/>
  <c r="M744" i="1"/>
  <c r="L744" i="1"/>
  <c r="K744" i="1"/>
  <c r="J744" i="1"/>
  <c r="M743" i="1"/>
  <c r="L743" i="1"/>
  <c r="K743" i="1"/>
  <c r="J743" i="1"/>
  <c r="M742" i="1"/>
  <c r="L742" i="1"/>
  <c r="K742" i="1"/>
  <c r="J742" i="1"/>
  <c r="M741" i="1"/>
  <c r="L741" i="1"/>
  <c r="K741" i="1"/>
  <c r="J741" i="1"/>
  <c r="M740" i="1"/>
  <c r="L740" i="1"/>
  <c r="K740" i="1"/>
  <c r="J740" i="1"/>
  <c r="M739" i="1"/>
  <c r="L739" i="1"/>
  <c r="K739" i="1"/>
  <c r="J739" i="1"/>
  <c r="M738" i="1"/>
  <c r="L738" i="1"/>
  <c r="K738" i="1"/>
  <c r="J738" i="1"/>
  <c r="M737" i="1"/>
  <c r="L737" i="1"/>
  <c r="K737" i="1"/>
  <c r="J737" i="1"/>
  <c r="M736" i="1"/>
  <c r="L736" i="1"/>
  <c r="K736" i="1"/>
  <c r="J736" i="1"/>
  <c r="M735" i="1"/>
  <c r="L735" i="1"/>
  <c r="K735" i="1"/>
  <c r="J735" i="1"/>
  <c r="M734" i="1"/>
  <c r="L734" i="1"/>
  <c r="K734" i="1"/>
  <c r="J734" i="1"/>
  <c r="M733" i="1"/>
  <c r="L733" i="1"/>
  <c r="K733" i="1"/>
  <c r="J733" i="1"/>
  <c r="M732" i="1"/>
  <c r="L732" i="1"/>
  <c r="K732" i="1"/>
  <c r="J732" i="1"/>
  <c r="M731" i="1"/>
  <c r="L731" i="1"/>
  <c r="K731" i="1"/>
  <c r="J731" i="1"/>
  <c r="M730" i="1"/>
  <c r="L730" i="1"/>
  <c r="K730" i="1"/>
  <c r="J730" i="1"/>
  <c r="M729" i="1"/>
  <c r="L729" i="1"/>
  <c r="K729" i="1"/>
  <c r="J729" i="1"/>
  <c r="M728" i="1"/>
  <c r="L728" i="1"/>
  <c r="K728" i="1"/>
  <c r="J728" i="1"/>
  <c r="M727" i="1"/>
  <c r="L727" i="1"/>
  <c r="K727" i="1"/>
  <c r="J727" i="1"/>
  <c r="M726" i="1"/>
  <c r="L726" i="1"/>
  <c r="K726" i="1"/>
  <c r="J726" i="1"/>
  <c r="M725" i="1"/>
  <c r="L725" i="1"/>
  <c r="K725" i="1"/>
  <c r="J725" i="1"/>
  <c r="M724" i="1"/>
  <c r="L724" i="1"/>
  <c r="K724" i="1"/>
  <c r="J724" i="1"/>
  <c r="M723" i="1"/>
  <c r="L723" i="1"/>
  <c r="K723" i="1"/>
  <c r="J723" i="1"/>
  <c r="M722" i="1"/>
  <c r="L722" i="1"/>
  <c r="K722" i="1"/>
  <c r="J722" i="1"/>
  <c r="M721" i="1"/>
  <c r="L721" i="1"/>
  <c r="K721" i="1"/>
  <c r="J721" i="1"/>
  <c r="M720" i="1"/>
  <c r="L720" i="1"/>
  <c r="K720" i="1"/>
  <c r="J720" i="1"/>
  <c r="M719" i="1"/>
  <c r="L719" i="1"/>
  <c r="K719" i="1"/>
  <c r="J719" i="1"/>
  <c r="M718" i="1"/>
  <c r="L718" i="1"/>
  <c r="K718" i="1"/>
  <c r="J718" i="1"/>
  <c r="M717" i="1"/>
  <c r="L717" i="1"/>
  <c r="K717" i="1"/>
  <c r="J717" i="1"/>
  <c r="M716" i="1"/>
  <c r="L716" i="1"/>
  <c r="K716" i="1"/>
  <c r="J716" i="1"/>
  <c r="M715" i="1"/>
  <c r="L715" i="1"/>
  <c r="K715" i="1"/>
  <c r="J715" i="1"/>
  <c r="M714" i="1"/>
  <c r="L714" i="1"/>
  <c r="K714" i="1"/>
  <c r="J714" i="1"/>
  <c r="M713" i="1"/>
  <c r="L713" i="1"/>
  <c r="K713" i="1"/>
  <c r="J713" i="1"/>
  <c r="M712" i="1"/>
  <c r="L712" i="1"/>
  <c r="K712" i="1"/>
  <c r="J712" i="1"/>
  <c r="M711" i="1"/>
  <c r="L711" i="1"/>
  <c r="K711" i="1"/>
  <c r="J711" i="1"/>
  <c r="M710" i="1"/>
  <c r="L710" i="1"/>
  <c r="K710" i="1"/>
  <c r="J710" i="1"/>
  <c r="M709" i="1"/>
  <c r="L709" i="1"/>
  <c r="K709" i="1"/>
  <c r="J709" i="1"/>
  <c r="M708" i="1"/>
  <c r="L708" i="1"/>
  <c r="K708" i="1"/>
  <c r="J708" i="1"/>
  <c r="M707" i="1"/>
  <c r="L707" i="1"/>
  <c r="K707" i="1"/>
  <c r="J707" i="1"/>
  <c r="M706" i="1"/>
  <c r="L706" i="1"/>
  <c r="K706" i="1"/>
  <c r="J706" i="1"/>
  <c r="M705" i="1"/>
  <c r="L705" i="1"/>
  <c r="K705" i="1"/>
  <c r="J705" i="1"/>
  <c r="M704" i="1"/>
  <c r="L704" i="1"/>
  <c r="K704" i="1"/>
  <c r="J704" i="1"/>
  <c r="M703" i="1"/>
  <c r="L703" i="1"/>
  <c r="K703" i="1"/>
  <c r="J703" i="1"/>
  <c r="M702" i="1"/>
  <c r="L702" i="1"/>
  <c r="K702" i="1"/>
  <c r="J702" i="1"/>
  <c r="M701" i="1"/>
  <c r="L701" i="1"/>
  <c r="K701" i="1"/>
  <c r="J701" i="1"/>
  <c r="M700" i="1"/>
  <c r="L700" i="1"/>
  <c r="K700" i="1"/>
  <c r="J700" i="1"/>
  <c r="M699" i="1"/>
  <c r="L699" i="1"/>
  <c r="K699" i="1"/>
  <c r="J699" i="1"/>
  <c r="M698" i="1"/>
  <c r="L698" i="1"/>
  <c r="K698" i="1"/>
  <c r="J698" i="1"/>
  <c r="M697" i="1"/>
  <c r="L697" i="1"/>
  <c r="K697" i="1"/>
  <c r="J697" i="1"/>
  <c r="M696" i="1"/>
  <c r="L696" i="1"/>
  <c r="K696" i="1"/>
  <c r="J696" i="1"/>
  <c r="M695" i="1"/>
  <c r="L695" i="1"/>
  <c r="K695" i="1"/>
  <c r="J695" i="1"/>
  <c r="M694" i="1"/>
  <c r="L694" i="1"/>
  <c r="K694" i="1"/>
  <c r="J694" i="1"/>
  <c r="M693" i="1"/>
  <c r="L693" i="1"/>
  <c r="K693" i="1"/>
  <c r="J693" i="1"/>
  <c r="M692" i="1"/>
  <c r="L692" i="1"/>
  <c r="K692" i="1"/>
  <c r="J692" i="1"/>
  <c r="M691" i="1"/>
  <c r="L691" i="1"/>
  <c r="K691" i="1"/>
  <c r="J691" i="1"/>
  <c r="M690" i="1"/>
  <c r="L690" i="1"/>
  <c r="K690" i="1"/>
  <c r="J690" i="1"/>
  <c r="M689" i="1"/>
  <c r="L689" i="1"/>
  <c r="K689" i="1"/>
  <c r="J689" i="1"/>
  <c r="M688" i="1"/>
  <c r="L688" i="1"/>
  <c r="K688" i="1"/>
  <c r="J688" i="1"/>
  <c r="M687" i="1"/>
  <c r="L687" i="1"/>
  <c r="K687" i="1"/>
  <c r="J687" i="1"/>
  <c r="M686" i="1"/>
  <c r="L686" i="1"/>
  <c r="K686" i="1"/>
  <c r="J686" i="1"/>
  <c r="M685" i="1"/>
  <c r="L685" i="1"/>
  <c r="K685" i="1"/>
  <c r="J685" i="1"/>
  <c r="M684" i="1"/>
  <c r="L684" i="1"/>
  <c r="K684" i="1"/>
  <c r="J684" i="1"/>
  <c r="M683" i="1"/>
  <c r="L683" i="1"/>
  <c r="K683" i="1"/>
  <c r="J683" i="1"/>
  <c r="M682" i="1"/>
  <c r="L682" i="1"/>
  <c r="K682" i="1"/>
  <c r="J682" i="1"/>
  <c r="M681" i="1"/>
  <c r="L681" i="1"/>
  <c r="K681" i="1"/>
  <c r="J681" i="1"/>
  <c r="M680" i="1"/>
  <c r="L680" i="1"/>
  <c r="K680" i="1"/>
  <c r="J680" i="1"/>
  <c r="M679" i="1"/>
  <c r="L679" i="1"/>
  <c r="K679" i="1"/>
  <c r="J679" i="1"/>
  <c r="M678" i="1"/>
  <c r="L678" i="1"/>
  <c r="K678" i="1"/>
  <c r="J678" i="1"/>
  <c r="M677" i="1"/>
  <c r="L677" i="1"/>
  <c r="K677" i="1"/>
  <c r="J677" i="1"/>
  <c r="M676" i="1"/>
  <c r="L676" i="1"/>
  <c r="K676" i="1"/>
  <c r="J676" i="1"/>
  <c r="M675" i="1"/>
  <c r="L675" i="1"/>
  <c r="K675" i="1"/>
  <c r="J675" i="1"/>
  <c r="M674" i="1"/>
  <c r="L674" i="1"/>
  <c r="K674" i="1"/>
  <c r="J674" i="1"/>
  <c r="M673" i="1"/>
  <c r="L673" i="1"/>
  <c r="K673" i="1"/>
  <c r="J673" i="1"/>
  <c r="M672" i="1"/>
  <c r="L672" i="1"/>
  <c r="K672" i="1"/>
  <c r="J672" i="1"/>
  <c r="M671" i="1"/>
  <c r="L671" i="1"/>
  <c r="K671" i="1"/>
  <c r="J671" i="1"/>
  <c r="M670" i="1"/>
  <c r="L670" i="1"/>
  <c r="K670" i="1"/>
  <c r="J670" i="1"/>
  <c r="M669" i="1"/>
  <c r="L669" i="1"/>
  <c r="K669" i="1"/>
  <c r="J669" i="1"/>
  <c r="M668" i="1"/>
  <c r="L668" i="1"/>
  <c r="K668" i="1"/>
  <c r="J668" i="1"/>
  <c r="M667" i="1"/>
  <c r="L667" i="1"/>
  <c r="K667" i="1"/>
  <c r="J667" i="1"/>
  <c r="M666" i="1"/>
  <c r="L666" i="1"/>
  <c r="K666" i="1"/>
  <c r="J666" i="1"/>
  <c r="M665" i="1"/>
  <c r="L665" i="1"/>
  <c r="K665" i="1"/>
  <c r="J665" i="1"/>
  <c r="M664" i="1"/>
  <c r="L664" i="1"/>
  <c r="K664" i="1"/>
  <c r="J664" i="1"/>
  <c r="M663" i="1"/>
  <c r="L663" i="1"/>
  <c r="K663" i="1"/>
  <c r="J663" i="1"/>
  <c r="M662" i="1"/>
  <c r="L662" i="1"/>
  <c r="K662" i="1"/>
  <c r="J662" i="1"/>
  <c r="M661" i="1"/>
  <c r="L661" i="1"/>
  <c r="K661" i="1"/>
  <c r="J661" i="1"/>
  <c r="M660" i="1"/>
  <c r="L660" i="1"/>
  <c r="K660" i="1"/>
  <c r="J660" i="1"/>
  <c r="M659" i="1"/>
  <c r="L659" i="1"/>
  <c r="K659" i="1"/>
  <c r="J659" i="1"/>
  <c r="M658" i="1"/>
  <c r="L658" i="1"/>
  <c r="K658" i="1"/>
  <c r="J658" i="1"/>
  <c r="M657" i="1"/>
  <c r="L657" i="1"/>
  <c r="K657" i="1"/>
  <c r="J657" i="1"/>
  <c r="M656" i="1"/>
  <c r="L656" i="1"/>
  <c r="K656" i="1"/>
  <c r="J656" i="1"/>
  <c r="M655" i="1"/>
  <c r="L655" i="1"/>
  <c r="K655" i="1"/>
  <c r="J655" i="1"/>
  <c r="M654" i="1"/>
  <c r="L654" i="1"/>
  <c r="K654" i="1"/>
  <c r="J654" i="1"/>
  <c r="M653" i="1"/>
  <c r="L653" i="1"/>
  <c r="K653" i="1"/>
  <c r="J653" i="1"/>
  <c r="M652" i="1"/>
  <c r="L652" i="1"/>
  <c r="K652" i="1"/>
  <c r="J652" i="1"/>
  <c r="M651" i="1"/>
  <c r="L651" i="1"/>
  <c r="K651" i="1"/>
  <c r="J651" i="1"/>
  <c r="M650" i="1"/>
  <c r="L650" i="1"/>
  <c r="K650" i="1"/>
  <c r="J650" i="1"/>
  <c r="M649" i="1"/>
  <c r="L649" i="1"/>
  <c r="K649" i="1"/>
  <c r="J649" i="1"/>
  <c r="M648" i="1"/>
  <c r="L648" i="1"/>
  <c r="K648" i="1"/>
  <c r="J648" i="1"/>
  <c r="M647" i="1"/>
  <c r="L647" i="1"/>
  <c r="K647" i="1"/>
  <c r="J647" i="1"/>
  <c r="M646" i="1"/>
  <c r="L646" i="1"/>
  <c r="K646" i="1"/>
  <c r="J646" i="1"/>
  <c r="M645" i="1"/>
  <c r="L645" i="1"/>
  <c r="K645" i="1"/>
  <c r="J645" i="1"/>
  <c r="M644" i="1"/>
  <c r="L644" i="1"/>
  <c r="K644" i="1"/>
  <c r="J644" i="1"/>
  <c r="M643" i="1"/>
  <c r="L643" i="1"/>
  <c r="K643" i="1"/>
  <c r="J643" i="1"/>
  <c r="M642" i="1"/>
  <c r="L642" i="1"/>
  <c r="K642" i="1"/>
  <c r="J642" i="1"/>
  <c r="M641" i="1"/>
  <c r="L641" i="1"/>
  <c r="K641" i="1"/>
  <c r="J641" i="1"/>
  <c r="M640" i="1"/>
  <c r="L640" i="1"/>
  <c r="K640" i="1"/>
  <c r="J640" i="1"/>
  <c r="M639" i="1"/>
  <c r="L639" i="1"/>
  <c r="K639" i="1"/>
  <c r="J639" i="1"/>
  <c r="M638" i="1"/>
  <c r="L638" i="1"/>
  <c r="K638" i="1"/>
  <c r="J638" i="1"/>
  <c r="M637" i="1"/>
  <c r="L637" i="1"/>
  <c r="K637" i="1"/>
  <c r="J637" i="1"/>
  <c r="M636" i="1"/>
  <c r="L636" i="1"/>
  <c r="K636" i="1"/>
  <c r="J636" i="1"/>
  <c r="M635" i="1"/>
  <c r="L635" i="1"/>
  <c r="K635" i="1"/>
  <c r="J635" i="1"/>
  <c r="M634" i="1"/>
  <c r="L634" i="1"/>
  <c r="K634" i="1"/>
  <c r="J634" i="1"/>
  <c r="M633" i="1"/>
  <c r="L633" i="1"/>
  <c r="K633" i="1"/>
  <c r="J633" i="1"/>
  <c r="M632" i="1"/>
  <c r="L632" i="1"/>
  <c r="K632" i="1"/>
  <c r="J632" i="1"/>
  <c r="M631" i="1"/>
  <c r="L631" i="1"/>
  <c r="K631" i="1"/>
  <c r="J631" i="1"/>
  <c r="M630" i="1"/>
  <c r="L630" i="1"/>
  <c r="K630" i="1"/>
  <c r="J630" i="1"/>
  <c r="M629" i="1"/>
  <c r="L629" i="1"/>
  <c r="K629" i="1"/>
  <c r="J629" i="1"/>
  <c r="M628" i="1"/>
  <c r="L628" i="1"/>
  <c r="K628" i="1"/>
  <c r="J628" i="1"/>
  <c r="M627" i="1"/>
  <c r="L627" i="1"/>
  <c r="K627" i="1"/>
  <c r="J627" i="1"/>
  <c r="M626" i="1"/>
  <c r="L626" i="1"/>
  <c r="K626" i="1"/>
  <c r="J626" i="1"/>
  <c r="M625" i="1"/>
  <c r="L625" i="1"/>
  <c r="K625" i="1"/>
  <c r="J625" i="1"/>
  <c r="M624" i="1"/>
  <c r="L624" i="1"/>
  <c r="K624" i="1"/>
  <c r="J624" i="1"/>
  <c r="M623" i="1"/>
  <c r="L623" i="1"/>
  <c r="K623" i="1"/>
  <c r="J623" i="1"/>
  <c r="M622" i="1"/>
  <c r="L622" i="1"/>
  <c r="K622" i="1"/>
  <c r="J622" i="1"/>
  <c r="M621" i="1"/>
  <c r="L621" i="1"/>
  <c r="K621" i="1"/>
  <c r="J621" i="1"/>
  <c r="M620" i="1"/>
  <c r="L620" i="1"/>
  <c r="K620" i="1"/>
  <c r="J620" i="1"/>
  <c r="M619" i="1"/>
  <c r="L619" i="1"/>
  <c r="K619" i="1"/>
  <c r="J619" i="1"/>
  <c r="M618" i="1"/>
  <c r="L618" i="1"/>
  <c r="K618" i="1"/>
  <c r="J618" i="1"/>
  <c r="M617" i="1"/>
  <c r="L617" i="1"/>
  <c r="K617" i="1"/>
  <c r="J617" i="1"/>
  <c r="M616" i="1"/>
  <c r="L616" i="1"/>
  <c r="K616" i="1"/>
  <c r="J616" i="1"/>
  <c r="M615" i="1"/>
  <c r="L615" i="1"/>
  <c r="K615" i="1"/>
  <c r="J615" i="1"/>
  <c r="M614" i="1"/>
  <c r="L614" i="1"/>
  <c r="K614" i="1"/>
  <c r="J614" i="1"/>
  <c r="M613" i="1"/>
  <c r="L613" i="1"/>
  <c r="K613" i="1"/>
  <c r="J613" i="1"/>
  <c r="M612" i="1"/>
  <c r="L612" i="1"/>
  <c r="K612" i="1"/>
  <c r="J612" i="1"/>
  <c r="M611" i="1"/>
  <c r="L611" i="1"/>
  <c r="K611" i="1"/>
  <c r="J611" i="1"/>
  <c r="M610" i="1"/>
  <c r="L610" i="1"/>
  <c r="K610" i="1"/>
  <c r="J610" i="1"/>
  <c r="M609" i="1"/>
  <c r="L609" i="1"/>
  <c r="K609" i="1"/>
  <c r="J609" i="1"/>
  <c r="M608" i="1"/>
  <c r="L608" i="1"/>
  <c r="K608" i="1"/>
  <c r="J608" i="1"/>
  <c r="M607" i="1"/>
  <c r="L607" i="1"/>
  <c r="K607" i="1"/>
  <c r="J607" i="1"/>
  <c r="M606" i="1"/>
  <c r="L606" i="1"/>
  <c r="K606" i="1"/>
  <c r="J606" i="1"/>
  <c r="M605" i="1"/>
  <c r="L605" i="1"/>
  <c r="K605" i="1"/>
  <c r="J605" i="1"/>
  <c r="M604" i="1"/>
  <c r="L604" i="1"/>
  <c r="K604" i="1"/>
  <c r="J604" i="1"/>
  <c r="M603" i="1"/>
  <c r="L603" i="1"/>
  <c r="K603" i="1"/>
  <c r="J603" i="1"/>
  <c r="M602" i="1"/>
  <c r="L602" i="1"/>
  <c r="K602" i="1"/>
  <c r="J602" i="1"/>
  <c r="M601" i="1"/>
  <c r="L601" i="1"/>
  <c r="K601" i="1"/>
  <c r="J601" i="1"/>
  <c r="M600" i="1"/>
  <c r="L600" i="1"/>
  <c r="K600" i="1"/>
  <c r="J600" i="1"/>
  <c r="M599" i="1"/>
  <c r="L599" i="1"/>
  <c r="K599" i="1"/>
  <c r="J599" i="1"/>
  <c r="M598" i="1"/>
  <c r="L598" i="1"/>
  <c r="K598" i="1"/>
  <c r="J598" i="1"/>
  <c r="M597" i="1"/>
  <c r="L597" i="1"/>
  <c r="K597" i="1"/>
  <c r="J597" i="1"/>
  <c r="M596" i="1"/>
  <c r="L596" i="1"/>
  <c r="K596" i="1"/>
  <c r="J596" i="1"/>
  <c r="M595" i="1"/>
  <c r="L595" i="1"/>
  <c r="K595" i="1"/>
  <c r="J595" i="1"/>
  <c r="M594" i="1"/>
  <c r="L594" i="1"/>
  <c r="K594" i="1"/>
  <c r="J594" i="1"/>
  <c r="M593" i="1"/>
  <c r="L593" i="1"/>
  <c r="K593" i="1"/>
  <c r="J593" i="1"/>
  <c r="M592" i="1"/>
  <c r="L592" i="1"/>
  <c r="K592" i="1"/>
  <c r="J592" i="1"/>
  <c r="M591" i="1"/>
  <c r="L591" i="1"/>
  <c r="K591" i="1"/>
  <c r="J591" i="1"/>
  <c r="M590" i="1"/>
  <c r="L590" i="1"/>
  <c r="K590" i="1"/>
  <c r="J590" i="1"/>
  <c r="M589" i="1"/>
  <c r="L589" i="1"/>
  <c r="K589" i="1"/>
  <c r="J589" i="1"/>
  <c r="M588" i="1"/>
  <c r="L588" i="1"/>
  <c r="K588" i="1"/>
  <c r="J588" i="1"/>
  <c r="M587" i="1"/>
  <c r="L587" i="1"/>
  <c r="K587" i="1"/>
  <c r="J587" i="1"/>
  <c r="M586" i="1"/>
  <c r="L586" i="1"/>
  <c r="K586" i="1"/>
  <c r="J586" i="1"/>
  <c r="M585" i="1"/>
  <c r="L585" i="1"/>
  <c r="K585" i="1"/>
  <c r="J585" i="1"/>
  <c r="M584" i="1"/>
  <c r="L584" i="1"/>
  <c r="K584" i="1"/>
  <c r="J584" i="1"/>
  <c r="M583" i="1"/>
  <c r="L583" i="1"/>
  <c r="K583" i="1"/>
  <c r="J583" i="1"/>
  <c r="M582" i="1"/>
  <c r="L582" i="1"/>
  <c r="K582" i="1"/>
  <c r="J582" i="1"/>
  <c r="M581" i="1"/>
  <c r="L581" i="1"/>
  <c r="K581" i="1"/>
  <c r="J581" i="1"/>
  <c r="M580" i="1"/>
  <c r="L580" i="1"/>
  <c r="K580" i="1"/>
  <c r="J580" i="1"/>
  <c r="M579" i="1"/>
  <c r="L579" i="1"/>
  <c r="K579" i="1"/>
  <c r="J579" i="1"/>
  <c r="M578" i="1"/>
  <c r="L578" i="1"/>
  <c r="K578" i="1"/>
  <c r="J578" i="1"/>
  <c r="M577" i="1"/>
  <c r="L577" i="1"/>
  <c r="K577" i="1"/>
  <c r="J577" i="1"/>
  <c r="M576" i="1"/>
  <c r="L576" i="1"/>
  <c r="K576" i="1"/>
  <c r="J576" i="1"/>
  <c r="M575" i="1"/>
  <c r="L575" i="1"/>
  <c r="K575" i="1"/>
  <c r="J575" i="1"/>
  <c r="M574" i="1"/>
  <c r="L574" i="1"/>
  <c r="K574" i="1"/>
  <c r="J574" i="1"/>
  <c r="M573" i="1"/>
  <c r="L573" i="1"/>
  <c r="K573" i="1"/>
  <c r="J573" i="1"/>
  <c r="M572" i="1"/>
  <c r="L572" i="1"/>
  <c r="K572" i="1"/>
  <c r="J572" i="1"/>
  <c r="M571" i="1"/>
  <c r="L571" i="1"/>
  <c r="K571" i="1"/>
  <c r="J571" i="1"/>
  <c r="M570" i="1"/>
  <c r="L570" i="1"/>
  <c r="K570" i="1"/>
  <c r="J570" i="1"/>
  <c r="M569" i="1"/>
  <c r="L569" i="1"/>
  <c r="K569" i="1"/>
  <c r="J569" i="1"/>
  <c r="M568" i="1"/>
  <c r="L568" i="1"/>
  <c r="K568" i="1"/>
  <c r="J568" i="1"/>
  <c r="M567" i="1"/>
  <c r="L567" i="1"/>
  <c r="K567" i="1"/>
  <c r="J567" i="1"/>
  <c r="M566" i="1"/>
  <c r="L566" i="1"/>
  <c r="K566" i="1"/>
  <c r="J566" i="1"/>
  <c r="M565" i="1"/>
  <c r="L565" i="1"/>
  <c r="K565" i="1"/>
  <c r="J565" i="1"/>
  <c r="M564" i="1"/>
  <c r="L564" i="1"/>
  <c r="K564" i="1"/>
  <c r="J564" i="1"/>
  <c r="M563" i="1"/>
  <c r="L563" i="1"/>
  <c r="K563" i="1"/>
  <c r="J563" i="1"/>
  <c r="M562" i="1"/>
  <c r="L562" i="1"/>
  <c r="K562" i="1"/>
  <c r="J562" i="1"/>
  <c r="M561" i="1"/>
  <c r="L561" i="1"/>
  <c r="K561" i="1"/>
  <c r="J561" i="1"/>
  <c r="M560" i="1"/>
  <c r="L560" i="1"/>
  <c r="K560" i="1"/>
  <c r="J560" i="1"/>
  <c r="M559" i="1"/>
  <c r="L559" i="1"/>
  <c r="K559" i="1"/>
  <c r="J559" i="1"/>
  <c r="M558" i="1"/>
  <c r="L558" i="1"/>
  <c r="K558" i="1"/>
  <c r="J558" i="1"/>
  <c r="M557" i="1"/>
  <c r="L557" i="1"/>
  <c r="K557" i="1"/>
  <c r="J557" i="1"/>
  <c r="M556" i="1"/>
  <c r="L556" i="1"/>
  <c r="K556" i="1"/>
  <c r="J556" i="1"/>
  <c r="M555" i="1"/>
  <c r="L555" i="1"/>
  <c r="K555" i="1"/>
  <c r="J555" i="1"/>
  <c r="M554" i="1"/>
  <c r="L554" i="1"/>
  <c r="K554" i="1"/>
  <c r="J554" i="1"/>
  <c r="M553" i="1"/>
  <c r="L553" i="1"/>
  <c r="K553" i="1"/>
  <c r="J553" i="1"/>
  <c r="M552" i="1"/>
  <c r="L552" i="1"/>
  <c r="K552" i="1"/>
  <c r="J552" i="1"/>
  <c r="M551" i="1"/>
  <c r="L551" i="1"/>
  <c r="K551" i="1"/>
  <c r="J551" i="1"/>
  <c r="M550" i="1"/>
  <c r="L550" i="1"/>
  <c r="K550" i="1"/>
  <c r="J550" i="1"/>
  <c r="M549" i="1"/>
  <c r="L549" i="1"/>
  <c r="K549" i="1"/>
  <c r="J549" i="1"/>
  <c r="M548" i="1"/>
  <c r="L548" i="1"/>
  <c r="K548" i="1"/>
  <c r="J548" i="1"/>
  <c r="M547" i="1"/>
  <c r="L547" i="1"/>
  <c r="K547" i="1"/>
  <c r="J547" i="1"/>
  <c r="M546" i="1"/>
  <c r="L546" i="1"/>
  <c r="K546" i="1"/>
  <c r="J546" i="1"/>
  <c r="M545" i="1"/>
  <c r="L545" i="1"/>
  <c r="K545" i="1"/>
  <c r="J545" i="1"/>
  <c r="M544" i="1"/>
  <c r="L544" i="1"/>
  <c r="K544" i="1"/>
  <c r="J544" i="1"/>
  <c r="M543" i="1"/>
  <c r="L543" i="1"/>
  <c r="K543" i="1"/>
  <c r="J543" i="1"/>
  <c r="M542" i="1"/>
  <c r="L542" i="1"/>
  <c r="K542" i="1"/>
  <c r="J542" i="1"/>
  <c r="M541" i="1"/>
  <c r="L541" i="1"/>
  <c r="K541" i="1"/>
  <c r="J541" i="1"/>
  <c r="M540" i="1"/>
  <c r="L540" i="1"/>
  <c r="K540" i="1"/>
  <c r="J540" i="1"/>
  <c r="M539" i="1"/>
  <c r="L539" i="1"/>
  <c r="K539" i="1"/>
  <c r="J539" i="1"/>
  <c r="M538" i="1"/>
  <c r="L538" i="1"/>
  <c r="K538" i="1"/>
  <c r="J538" i="1"/>
  <c r="M537" i="1"/>
  <c r="L537" i="1"/>
  <c r="K537" i="1"/>
  <c r="J537" i="1"/>
  <c r="M536" i="1"/>
  <c r="L536" i="1"/>
  <c r="K536" i="1"/>
  <c r="J536" i="1"/>
  <c r="M535" i="1"/>
  <c r="L535" i="1"/>
  <c r="K535" i="1"/>
  <c r="J535" i="1"/>
  <c r="M534" i="1"/>
  <c r="L534" i="1"/>
  <c r="K534" i="1"/>
  <c r="J534" i="1"/>
  <c r="M533" i="1"/>
  <c r="L533" i="1"/>
  <c r="K533" i="1"/>
  <c r="J533" i="1"/>
  <c r="M532" i="1"/>
  <c r="L532" i="1"/>
  <c r="K532" i="1"/>
  <c r="J532" i="1"/>
  <c r="M531" i="1"/>
  <c r="L531" i="1"/>
  <c r="K531" i="1"/>
  <c r="J531" i="1"/>
  <c r="M530" i="1"/>
  <c r="L530" i="1"/>
  <c r="K530" i="1"/>
  <c r="J530" i="1"/>
  <c r="M529" i="1"/>
  <c r="L529" i="1"/>
  <c r="K529" i="1"/>
  <c r="J529" i="1"/>
  <c r="M528" i="1"/>
  <c r="L528" i="1"/>
  <c r="K528" i="1"/>
  <c r="J528" i="1"/>
  <c r="M527" i="1"/>
  <c r="L527" i="1"/>
  <c r="K527" i="1"/>
  <c r="J527" i="1"/>
  <c r="M526" i="1"/>
  <c r="L526" i="1"/>
  <c r="K526" i="1"/>
  <c r="J526" i="1"/>
  <c r="M525" i="1"/>
  <c r="L525" i="1"/>
  <c r="K525" i="1"/>
  <c r="J525" i="1"/>
  <c r="M524" i="1"/>
  <c r="L524" i="1"/>
  <c r="K524" i="1"/>
  <c r="J524" i="1"/>
  <c r="M523" i="1"/>
  <c r="L523" i="1"/>
  <c r="K523" i="1"/>
  <c r="J523" i="1"/>
  <c r="M522" i="1"/>
  <c r="L522" i="1"/>
  <c r="K522" i="1"/>
  <c r="J522" i="1"/>
  <c r="M521" i="1"/>
  <c r="L521" i="1"/>
  <c r="K521" i="1"/>
  <c r="J521" i="1"/>
  <c r="M520" i="1"/>
  <c r="L520" i="1"/>
  <c r="K520" i="1"/>
  <c r="J520" i="1"/>
  <c r="M519" i="1"/>
  <c r="L519" i="1"/>
  <c r="K519" i="1"/>
  <c r="J519" i="1"/>
  <c r="M518" i="1"/>
  <c r="L518" i="1"/>
  <c r="K518" i="1"/>
  <c r="J518" i="1"/>
  <c r="M517" i="1"/>
  <c r="L517" i="1"/>
  <c r="K517" i="1"/>
  <c r="J517" i="1"/>
  <c r="M516" i="1"/>
  <c r="L516" i="1"/>
  <c r="K516" i="1"/>
  <c r="J516" i="1"/>
  <c r="M515" i="1"/>
  <c r="L515" i="1"/>
  <c r="K515" i="1"/>
  <c r="J515" i="1"/>
  <c r="M514" i="1"/>
  <c r="L514" i="1"/>
  <c r="K514" i="1"/>
  <c r="J514" i="1"/>
  <c r="M513" i="1"/>
  <c r="L513" i="1"/>
  <c r="K513" i="1"/>
  <c r="J513" i="1"/>
  <c r="M512" i="1"/>
  <c r="L512" i="1"/>
  <c r="K512" i="1"/>
  <c r="J512" i="1"/>
  <c r="M511" i="1"/>
  <c r="L511" i="1"/>
  <c r="K511" i="1"/>
  <c r="J511" i="1"/>
  <c r="M510" i="1"/>
  <c r="L510" i="1"/>
  <c r="K510" i="1"/>
  <c r="J510" i="1"/>
  <c r="M509" i="1"/>
  <c r="L509" i="1"/>
  <c r="K509" i="1"/>
  <c r="J509" i="1"/>
  <c r="M508" i="1"/>
  <c r="L508" i="1"/>
  <c r="K508" i="1"/>
  <c r="J508" i="1"/>
  <c r="M507" i="1"/>
  <c r="L507" i="1"/>
  <c r="K507" i="1"/>
  <c r="J507" i="1"/>
  <c r="M506" i="1"/>
  <c r="L506" i="1"/>
  <c r="K506" i="1"/>
  <c r="J506" i="1"/>
  <c r="M505" i="1"/>
  <c r="L505" i="1"/>
  <c r="K505" i="1"/>
  <c r="J505" i="1"/>
  <c r="M504" i="1"/>
  <c r="L504" i="1"/>
  <c r="K504" i="1"/>
  <c r="J504" i="1"/>
  <c r="M503" i="1"/>
  <c r="L503" i="1"/>
  <c r="K503" i="1"/>
  <c r="J503" i="1"/>
  <c r="M502" i="1"/>
  <c r="L502" i="1"/>
  <c r="K502" i="1"/>
  <c r="J502" i="1"/>
  <c r="M501" i="1"/>
  <c r="L501" i="1"/>
  <c r="K501" i="1"/>
  <c r="J501" i="1"/>
  <c r="M500" i="1"/>
  <c r="L500" i="1"/>
  <c r="K500" i="1"/>
  <c r="J500" i="1"/>
  <c r="M499" i="1"/>
  <c r="L499" i="1"/>
  <c r="K499" i="1"/>
  <c r="J499" i="1"/>
  <c r="M498" i="1"/>
  <c r="L498" i="1"/>
  <c r="K498" i="1"/>
  <c r="J498" i="1"/>
  <c r="M497" i="1"/>
  <c r="L497" i="1"/>
  <c r="K497" i="1"/>
  <c r="J497" i="1"/>
  <c r="M496" i="1"/>
  <c r="L496" i="1"/>
  <c r="K496" i="1"/>
  <c r="J496" i="1"/>
  <c r="M495" i="1"/>
  <c r="L495" i="1"/>
  <c r="K495" i="1"/>
  <c r="J495" i="1"/>
  <c r="M494" i="1"/>
  <c r="L494" i="1"/>
  <c r="K494" i="1"/>
  <c r="J494" i="1"/>
  <c r="M493" i="1"/>
  <c r="L493" i="1"/>
  <c r="K493" i="1"/>
  <c r="J493" i="1"/>
  <c r="M492" i="1"/>
  <c r="L492" i="1"/>
  <c r="K492" i="1"/>
  <c r="J492" i="1"/>
  <c r="M491" i="1"/>
  <c r="L491" i="1"/>
  <c r="K491" i="1"/>
  <c r="J491" i="1"/>
  <c r="M490" i="1"/>
  <c r="L490" i="1"/>
  <c r="K490" i="1"/>
  <c r="J490" i="1"/>
  <c r="M489" i="1"/>
  <c r="L489" i="1"/>
  <c r="K489" i="1"/>
  <c r="J489" i="1"/>
  <c r="M488" i="1"/>
  <c r="L488" i="1"/>
  <c r="K488" i="1"/>
  <c r="J488" i="1"/>
  <c r="M487" i="1"/>
  <c r="L487" i="1"/>
  <c r="K487" i="1"/>
  <c r="J487" i="1"/>
  <c r="M486" i="1"/>
  <c r="L486" i="1"/>
  <c r="K486" i="1"/>
  <c r="J486" i="1"/>
  <c r="M485" i="1"/>
  <c r="L485" i="1"/>
  <c r="K485" i="1"/>
  <c r="J485" i="1"/>
  <c r="M484" i="1"/>
  <c r="L484" i="1"/>
  <c r="K484" i="1"/>
  <c r="J484" i="1"/>
  <c r="M483" i="1"/>
  <c r="L483" i="1"/>
  <c r="K483" i="1"/>
  <c r="J483" i="1"/>
  <c r="M482" i="1"/>
  <c r="L482" i="1"/>
  <c r="K482" i="1"/>
  <c r="J482" i="1"/>
  <c r="M481" i="1"/>
  <c r="L481" i="1"/>
  <c r="K481" i="1"/>
  <c r="J481" i="1"/>
  <c r="M480" i="1"/>
  <c r="L480" i="1"/>
  <c r="K480" i="1"/>
  <c r="J480" i="1"/>
  <c r="M479" i="1"/>
  <c r="L479" i="1"/>
  <c r="K479" i="1"/>
  <c r="J479" i="1"/>
  <c r="M478" i="1"/>
  <c r="L478" i="1"/>
  <c r="K478" i="1"/>
  <c r="J478" i="1"/>
  <c r="M477" i="1"/>
  <c r="L477" i="1"/>
  <c r="K477" i="1"/>
  <c r="J477" i="1"/>
  <c r="M476" i="1"/>
  <c r="L476" i="1"/>
  <c r="K476" i="1"/>
  <c r="J476" i="1"/>
  <c r="M475" i="1"/>
  <c r="L475" i="1"/>
  <c r="K475" i="1"/>
  <c r="J475" i="1"/>
  <c r="M474" i="1"/>
  <c r="L474" i="1"/>
  <c r="K474" i="1"/>
  <c r="J474" i="1"/>
  <c r="M473" i="1"/>
  <c r="L473" i="1"/>
  <c r="K473" i="1"/>
  <c r="J473" i="1"/>
  <c r="M472" i="1"/>
  <c r="L472" i="1"/>
  <c r="K472" i="1"/>
  <c r="J472" i="1"/>
  <c r="M471" i="1"/>
  <c r="L471" i="1"/>
  <c r="K471" i="1"/>
  <c r="J471" i="1"/>
  <c r="M470" i="1"/>
  <c r="L470" i="1"/>
  <c r="K470" i="1"/>
  <c r="J470" i="1"/>
  <c r="M469" i="1"/>
  <c r="L469" i="1"/>
  <c r="K469" i="1"/>
  <c r="J469" i="1"/>
  <c r="M468" i="1"/>
  <c r="L468" i="1"/>
  <c r="K468" i="1"/>
  <c r="J468" i="1"/>
  <c r="M467" i="1"/>
  <c r="L467" i="1"/>
  <c r="K467" i="1"/>
  <c r="J467" i="1"/>
  <c r="M466" i="1"/>
  <c r="L466" i="1"/>
  <c r="K466" i="1"/>
  <c r="J466" i="1"/>
  <c r="M465" i="1"/>
  <c r="L465" i="1"/>
  <c r="K465" i="1"/>
  <c r="J465" i="1"/>
  <c r="M464" i="1"/>
  <c r="L464" i="1"/>
  <c r="K464" i="1"/>
  <c r="J464" i="1"/>
  <c r="M463" i="1"/>
  <c r="L463" i="1"/>
  <c r="K463" i="1"/>
  <c r="J463" i="1"/>
  <c r="M462" i="1"/>
  <c r="L462" i="1"/>
  <c r="K462" i="1"/>
  <c r="J462" i="1"/>
  <c r="M461" i="1"/>
  <c r="L461" i="1"/>
  <c r="K461" i="1"/>
  <c r="J461" i="1"/>
  <c r="M460" i="1"/>
  <c r="L460" i="1"/>
  <c r="K460" i="1"/>
  <c r="J460" i="1"/>
  <c r="M459" i="1"/>
  <c r="L459" i="1"/>
  <c r="K459" i="1"/>
  <c r="J459" i="1"/>
  <c r="M458" i="1"/>
  <c r="L458" i="1"/>
  <c r="K458" i="1"/>
  <c r="J458" i="1"/>
  <c r="M457" i="1"/>
  <c r="L457" i="1"/>
  <c r="K457" i="1"/>
  <c r="J457" i="1"/>
  <c r="M456" i="1"/>
  <c r="L456" i="1"/>
  <c r="K456" i="1"/>
  <c r="J456" i="1"/>
  <c r="M455" i="1"/>
  <c r="L455" i="1"/>
  <c r="K455" i="1"/>
  <c r="J455" i="1"/>
  <c r="M454" i="1"/>
  <c r="L454" i="1"/>
  <c r="K454" i="1"/>
  <c r="J454" i="1"/>
  <c r="M453" i="1"/>
  <c r="L453" i="1"/>
  <c r="K453" i="1"/>
  <c r="J453" i="1"/>
  <c r="M452" i="1"/>
  <c r="L452" i="1"/>
  <c r="K452" i="1"/>
  <c r="J452" i="1"/>
  <c r="M451" i="1"/>
  <c r="L451" i="1"/>
  <c r="K451" i="1"/>
  <c r="J451" i="1"/>
  <c r="M450" i="1"/>
  <c r="L450" i="1"/>
  <c r="K450" i="1"/>
  <c r="J450" i="1"/>
  <c r="M449" i="1"/>
  <c r="L449" i="1"/>
  <c r="K449" i="1"/>
  <c r="J449" i="1"/>
  <c r="M448" i="1"/>
  <c r="L448" i="1"/>
  <c r="K448" i="1"/>
  <c r="J448" i="1"/>
  <c r="M447" i="1"/>
  <c r="L447" i="1"/>
  <c r="K447" i="1"/>
  <c r="J447" i="1"/>
  <c r="M446" i="1"/>
  <c r="L446" i="1"/>
  <c r="K446" i="1"/>
  <c r="J446" i="1"/>
  <c r="M445" i="1"/>
  <c r="L445" i="1"/>
  <c r="K445" i="1"/>
  <c r="J445" i="1"/>
  <c r="M444" i="1"/>
  <c r="L444" i="1"/>
  <c r="K444" i="1"/>
  <c r="J444" i="1"/>
  <c r="M443" i="1"/>
  <c r="L443" i="1"/>
  <c r="K443" i="1"/>
  <c r="J443" i="1"/>
  <c r="M442" i="1"/>
  <c r="L442" i="1"/>
  <c r="K442" i="1"/>
  <c r="J442" i="1"/>
  <c r="M441" i="1"/>
  <c r="L441" i="1"/>
  <c r="K441" i="1"/>
  <c r="J441" i="1"/>
  <c r="M440" i="1"/>
  <c r="L440" i="1"/>
  <c r="K440" i="1"/>
  <c r="J440" i="1"/>
  <c r="M439" i="1"/>
  <c r="L439" i="1"/>
  <c r="K439" i="1"/>
  <c r="J439" i="1"/>
  <c r="M438" i="1"/>
  <c r="L438" i="1"/>
  <c r="K438" i="1"/>
  <c r="J438" i="1"/>
  <c r="M437" i="1"/>
  <c r="L437" i="1"/>
  <c r="K437" i="1"/>
  <c r="J437" i="1"/>
  <c r="M436" i="1"/>
  <c r="L436" i="1"/>
  <c r="K436" i="1"/>
  <c r="J436" i="1"/>
  <c r="M435" i="1"/>
  <c r="L435" i="1"/>
  <c r="K435" i="1"/>
  <c r="J435" i="1"/>
  <c r="M434" i="1"/>
  <c r="L434" i="1"/>
  <c r="K434" i="1"/>
  <c r="J434" i="1"/>
  <c r="M433" i="1"/>
  <c r="L433" i="1"/>
  <c r="K433" i="1"/>
  <c r="J433" i="1"/>
  <c r="M432" i="1"/>
  <c r="L432" i="1"/>
  <c r="K432" i="1"/>
  <c r="J432" i="1"/>
  <c r="M431" i="1"/>
  <c r="L431" i="1"/>
  <c r="K431" i="1"/>
  <c r="J431" i="1"/>
  <c r="M430" i="1"/>
  <c r="L430" i="1"/>
  <c r="K430" i="1"/>
  <c r="J430" i="1"/>
  <c r="M429" i="1"/>
  <c r="L429" i="1"/>
  <c r="K429" i="1"/>
  <c r="J429" i="1"/>
  <c r="M428" i="1"/>
  <c r="L428" i="1"/>
  <c r="K428" i="1"/>
  <c r="J428" i="1"/>
  <c r="M427" i="1"/>
  <c r="L427" i="1"/>
  <c r="K427" i="1"/>
  <c r="J427" i="1"/>
  <c r="M426" i="1"/>
  <c r="L426" i="1"/>
  <c r="K426" i="1"/>
  <c r="J426" i="1"/>
  <c r="M425" i="1"/>
  <c r="L425" i="1"/>
  <c r="K425" i="1"/>
  <c r="J425" i="1"/>
  <c r="M424" i="1"/>
  <c r="L424" i="1"/>
  <c r="K424" i="1"/>
  <c r="J424" i="1"/>
  <c r="M423" i="1"/>
  <c r="L423" i="1"/>
  <c r="K423" i="1"/>
  <c r="J423" i="1"/>
  <c r="M422" i="1"/>
  <c r="L422" i="1"/>
  <c r="K422" i="1"/>
  <c r="J422" i="1"/>
  <c r="M421" i="1"/>
  <c r="L421" i="1"/>
  <c r="K421" i="1"/>
  <c r="J421" i="1"/>
  <c r="M420" i="1"/>
  <c r="L420" i="1"/>
  <c r="K420" i="1"/>
  <c r="J420" i="1"/>
  <c r="M419" i="1"/>
  <c r="L419" i="1"/>
  <c r="K419" i="1"/>
  <c r="J419" i="1"/>
  <c r="M418" i="1"/>
  <c r="L418" i="1"/>
  <c r="K418" i="1"/>
  <c r="J418" i="1"/>
  <c r="M417" i="1"/>
  <c r="L417" i="1"/>
  <c r="K417" i="1"/>
  <c r="J417" i="1"/>
  <c r="M416" i="1"/>
  <c r="L416" i="1"/>
  <c r="K416" i="1"/>
  <c r="J416" i="1"/>
  <c r="M415" i="1"/>
  <c r="L415" i="1"/>
  <c r="K415" i="1"/>
  <c r="J415" i="1"/>
  <c r="M414" i="1"/>
  <c r="L414" i="1"/>
  <c r="K414" i="1"/>
  <c r="J414" i="1"/>
  <c r="M413" i="1"/>
  <c r="L413" i="1"/>
  <c r="K413" i="1"/>
  <c r="J413" i="1"/>
  <c r="M412" i="1"/>
  <c r="L412" i="1"/>
  <c r="K412" i="1"/>
  <c r="J412" i="1"/>
  <c r="M411" i="1"/>
  <c r="L411" i="1"/>
  <c r="K411" i="1"/>
  <c r="J411" i="1"/>
  <c r="M410" i="1"/>
  <c r="L410" i="1"/>
  <c r="K410" i="1"/>
  <c r="J410" i="1"/>
  <c r="M409" i="1"/>
  <c r="L409" i="1"/>
  <c r="K409" i="1"/>
  <c r="J409" i="1"/>
  <c r="M408" i="1"/>
  <c r="L408" i="1"/>
  <c r="K408" i="1"/>
  <c r="J408" i="1"/>
  <c r="M407" i="1"/>
  <c r="L407" i="1"/>
  <c r="K407" i="1"/>
  <c r="J407" i="1"/>
  <c r="M406" i="1"/>
  <c r="L406" i="1"/>
  <c r="K406" i="1"/>
  <c r="J406" i="1"/>
  <c r="M405" i="1"/>
  <c r="L405" i="1"/>
  <c r="K405" i="1"/>
  <c r="J405" i="1"/>
  <c r="M404" i="1"/>
  <c r="L404" i="1"/>
  <c r="K404" i="1"/>
  <c r="J404" i="1"/>
  <c r="M403" i="1"/>
  <c r="L403" i="1"/>
  <c r="K403" i="1"/>
  <c r="J403" i="1"/>
  <c r="M402" i="1"/>
  <c r="L402" i="1"/>
  <c r="K402" i="1"/>
  <c r="J402" i="1"/>
  <c r="M401" i="1"/>
  <c r="L401" i="1"/>
  <c r="K401" i="1"/>
  <c r="J401" i="1"/>
  <c r="M400" i="1"/>
  <c r="L400" i="1"/>
  <c r="K400" i="1"/>
  <c r="J400" i="1"/>
  <c r="M399" i="1"/>
  <c r="L399" i="1"/>
  <c r="K399" i="1"/>
  <c r="J399" i="1"/>
  <c r="M398" i="1"/>
  <c r="L398" i="1"/>
  <c r="K398" i="1"/>
  <c r="J398" i="1"/>
  <c r="M397" i="1"/>
  <c r="L397" i="1"/>
  <c r="K397" i="1"/>
  <c r="J397" i="1"/>
  <c r="M396" i="1"/>
  <c r="L396" i="1"/>
  <c r="K396" i="1"/>
  <c r="J396" i="1"/>
  <c r="M395" i="1"/>
  <c r="L395" i="1"/>
  <c r="K395" i="1"/>
  <c r="J395" i="1"/>
  <c r="M394" i="1"/>
  <c r="L394" i="1"/>
  <c r="K394" i="1"/>
  <c r="J394" i="1"/>
  <c r="M393" i="1"/>
  <c r="L393" i="1"/>
  <c r="K393" i="1"/>
  <c r="J393" i="1"/>
  <c r="M392" i="1"/>
  <c r="L392" i="1"/>
  <c r="K392" i="1"/>
  <c r="J392" i="1"/>
  <c r="M391" i="1"/>
  <c r="L391" i="1"/>
  <c r="K391" i="1"/>
  <c r="J391" i="1"/>
  <c r="M390" i="1"/>
  <c r="L390" i="1"/>
  <c r="K390" i="1"/>
  <c r="J390" i="1"/>
  <c r="M389" i="1"/>
  <c r="L389" i="1"/>
  <c r="K389" i="1"/>
  <c r="J389" i="1"/>
  <c r="M388" i="1"/>
  <c r="L388" i="1"/>
  <c r="K388" i="1"/>
  <c r="J388" i="1"/>
  <c r="M387" i="1"/>
  <c r="L387" i="1"/>
  <c r="K387" i="1"/>
  <c r="J387" i="1"/>
  <c r="M386" i="1"/>
  <c r="L386" i="1"/>
  <c r="K386" i="1"/>
  <c r="J386" i="1"/>
  <c r="M385" i="1"/>
  <c r="L385" i="1"/>
  <c r="K385" i="1"/>
  <c r="J385" i="1"/>
  <c r="M384" i="1"/>
  <c r="L384" i="1"/>
  <c r="K384" i="1"/>
  <c r="J384" i="1"/>
  <c r="M383" i="1"/>
  <c r="L383" i="1"/>
  <c r="K383" i="1"/>
  <c r="J383" i="1"/>
  <c r="M382" i="1"/>
  <c r="L382" i="1"/>
  <c r="K382" i="1"/>
  <c r="J382" i="1"/>
  <c r="M381" i="1"/>
  <c r="L381" i="1"/>
  <c r="K381" i="1"/>
  <c r="J381" i="1"/>
  <c r="M380" i="1"/>
  <c r="L380" i="1"/>
  <c r="K380" i="1"/>
  <c r="J380" i="1"/>
  <c r="M379" i="1"/>
  <c r="L379" i="1"/>
  <c r="K379" i="1"/>
  <c r="J379" i="1"/>
  <c r="M378" i="1"/>
  <c r="L378" i="1"/>
  <c r="K378" i="1"/>
  <c r="J378" i="1"/>
  <c r="M377" i="1"/>
  <c r="L377" i="1"/>
  <c r="K377" i="1"/>
  <c r="J377" i="1"/>
  <c r="M376" i="1"/>
  <c r="L376" i="1"/>
  <c r="K376" i="1"/>
  <c r="J376" i="1"/>
  <c r="M375" i="1"/>
  <c r="L375" i="1"/>
  <c r="K375" i="1"/>
  <c r="J375" i="1"/>
  <c r="M374" i="1"/>
  <c r="L374" i="1"/>
  <c r="K374" i="1"/>
  <c r="J374" i="1"/>
  <c r="M373" i="1"/>
  <c r="L373" i="1"/>
  <c r="K373" i="1"/>
  <c r="J373" i="1"/>
  <c r="M372" i="1"/>
  <c r="L372" i="1"/>
  <c r="K372" i="1"/>
  <c r="J372" i="1"/>
  <c r="M371" i="1"/>
  <c r="L371" i="1"/>
  <c r="K371" i="1"/>
  <c r="J371" i="1"/>
  <c r="M370" i="1"/>
  <c r="L370" i="1"/>
  <c r="K370" i="1"/>
  <c r="J370" i="1"/>
  <c r="M369" i="1"/>
  <c r="L369" i="1"/>
  <c r="K369" i="1"/>
  <c r="J369" i="1"/>
  <c r="M368" i="1"/>
  <c r="L368" i="1"/>
  <c r="K368" i="1"/>
  <c r="J368" i="1"/>
  <c r="M367" i="1"/>
  <c r="L367" i="1"/>
  <c r="K367" i="1"/>
  <c r="J367" i="1"/>
  <c r="M366" i="1"/>
  <c r="L366" i="1"/>
  <c r="K366" i="1"/>
  <c r="J366" i="1"/>
  <c r="M365" i="1"/>
  <c r="L365" i="1"/>
  <c r="K365" i="1"/>
  <c r="J365" i="1"/>
  <c r="M364" i="1"/>
  <c r="L364" i="1"/>
  <c r="K364" i="1"/>
  <c r="J364" i="1"/>
  <c r="M363" i="1"/>
  <c r="L363" i="1"/>
  <c r="K363" i="1"/>
  <c r="J363" i="1"/>
  <c r="M362" i="1"/>
  <c r="L362" i="1"/>
  <c r="K362" i="1"/>
  <c r="J362" i="1"/>
  <c r="M361" i="1"/>
  <c r="L361" i="1"/>
  <c r="K361" i="1"/>
  <c r="J361" i="1"/>
  <c r="M360" i="1"/>
  <c r="L360" i="1"/>
  <c r="K360" i="1"/>
  <c r="J360" i="1"/>
  <c r="M359" i="1"/>
  <c r="L359" i="1"/>
  <c r="K359" i="1"/>
  <c r="J359" i="1"/>
  <c r="M358" i="1"/>
  <c r="L358" i="1"/>
  <c r="K358" i="1"/>
  <c r="J358" i="1"/>
  <c r="M357" i="1"/>
  <c r="L357" i="1"/>
  <c r="K357" i="1"/>
  <c r="J357" i="1"/>
  <c r="M356" i="1"/>
  <c r="L356" i="1"/>
  <c r="K356" i="1"/>
  <c r="J356" i="1"/>
  <c r="M355" i="1"/>
  <c r="L355" i="1"/>
  <c r="K355" i="1"/>
  <c r="J355" i="1"/>
  <c r="M354" i="1"/>
  <c r="L354" i="1"/>
  <c r="K354" i="1"/>
  <c r="J354" i="1"/>
  <c r="M353" i="1"/>
  <c r="L353" i="1"/>
  <c r="K353" i="1"/>
  <c r="J353" i="1"/>
  <c r="M352" i="1"/>
  <c r="L352" i="1"/>
  <c r="K352" i="1"/>
  <c r="J352" i="1"/>
  <c r="M351" i="1"/>
  <c r="L351" i="1"/>
  <c r="K351" i="1"/>
  <c r="J351" i="1"/>
  <c r="M350" i="1"/>
  <c r="L350" i="1"/>
  <c r="K350" i="1"/>
  <c r="J350" i="1"/>
  <c r="M349" i="1"/>
  <c r="L349" i="1"/>
  <c r="K349" i="1"/>
  <c r="J349" i="1"/>
  <c r="M348" i="1"/>
  <c r="L348" i="1"/>
  <c r="K348" i="1"/>
  <c r="J348" i="1"/>
  <c r="M347" i="1"/>
  <c r="L347" i="1"/>
  <c r="K347" i="1"/>
  <c r="J347" i="1"/>
  <c r="M346" i="1"/>
  <c r="L346" i="1"/>
  <c r="K346" i="1"/>
  <c r="J346" i="1"/>
  <c r="M345" i="1"/>
  <c r="L345" i="1"/>
  <c r="K345" i="1"/>
  <c r="J345" i="1"/>
  <c r="M344" i="1"/>
  <c r="L344" i="1"/>
  <c r="K344" i="1"/>
  <c r="J344" i="1"/>
  <c r="M343" i="1"/>
  <c r="L343" i="1"/>
  <c r="K343" i="1"/>
  <c r="J343" i="1"/>
  <c r="M342" i="1"/>
  <c r="L342" i="1"/>
  <c r="K342" i="1"/>
  <c r="J342" i="1"/>
  <c r="M341" i="1"/>
  <c r="L341" i="1"/>
  <c r="K341" i="1"/>
  <c r="J341" i="1"/>
  <c r="M340" i="1"/>
  <c r="L340" i="1"/>
  <c r="K340" i="1"/>
  <c r="J340" i="1"/>
  <c r="M339" i="1"/>
  <c r="L339" i="1"/>
  <c r="K339" i="1"/>
  <c r="J339" i="1"/>
  <c r="M338" i="1"/>
  <c r="L338" i="1"/>
  <c r="K338" i="1"/>
  <c r="J338" i="1"/>
  <c r="M337" i="1"/>
  <c r="L337" i="1"/>
  <c r="K337" i="1"/>
  <c r="J337" i="1"/>
  <c r="M336" i="1"/>
  <c r="L336" i="1"/>
  <c r="K336" i="1"/>
  <c r="J336" i="1"/>
  <c r="M335" i="1"/>
  <c r="L335" i="1"/>
  <c r="K335" i="1"/>
  <c r="J335" i="1"/>
  <c r="M334" i="1"/>
  <c r="L334" i="1"/>
  <c r="K334" i="1"/>
  <c r="J334" i="1"/>
  <c r="M333" i="1"/>
  <c r="L333" i="1"/>
  <c r="K333" i="1"/>
  <c r="J333" i="1"/>
  <c r="M332" i="1"/>
  <c r="L332" i="1"/>
  <c r="K332" i="1"/>
  <c r="J332" i="1"/>
  <c r="M331" i="1"/>
  <c r="L331" i="1"/>
  <c r="K331" i="1"/>
  <c r="J331" i="1"/>
  <c r="M330" i="1"/>
  <c r="L330" i="1"/>
  <c r="K330" i="1"/>
  <c r="J330" i="1"/>
  <c r="M329" i="1"/>
  <c r="L329" i="1"/>
  <c r="K329" i="1"/>
  <c r="J329" i="1"/>
  <c r="M328" i="1"/>
  <c r="L328" i="1"/>
  <c r="K328" i="1"/>
  <c r="J328" i="1"/>
  <c r="M327" i="1"/>
  <c r="L327" i="1"/>
  <c r="K327" i="1"/>
  <c r="J327" i="1"/>
  <c r="M326" i="1"/>
  <c r="L326" i="1"/>
  <c r="K326" i="1"/>
  <c r="J326" i="1"/>
  <c r="M325" i="1"/>
  <c r="L325" i="1"/>
  <c r="K325" i="1"/>
  <c r="J325" i="1"/>
  <c r="M324" i="1"/>
  <c r="L324" i="1"/>
  <c r="K324" i="1"/>
  <c r="J324" i="1"/>
  <c r="M323" i="1"/>
  <c r="L323" i="1"/>
  <c r="K323" i="1"/>
  <c r="J323" i="1"/>
  <c r="M322" i="1"/>
  <c r="L322" i="1"/>
  <c r="K322" i="1"/>
  <c r="J322" i="1"/>
  <c r="M321" i="1"/>
  <c r="L321" i="1"/>
  <c r="K321" i="1"/>
  <c r="J321" i="1"/>
  <c r="M320" i="1"/>
  <c r="L320" i="1"/>
  <c r="K320" i="1"/>
  <c r="J320" i="1"/>
  <c r="M319" i="1"/>
  <c r="L319" i="1"/>
  <c r="K319" i="1"/>
  <c r="J319" i="1"/>
  <c r="M318" i="1"/>
  <c r="L318" i="1"/>
  <c r="K318" i="1"/>
  <c r="J318" i="1"/>
  <c r="M317" i="1"/>
  <c r="L317" i="1"/>
  <c r="K317" i="1"/>
  <c r="J317" i="1"/>
  <c r="M316" i="1"/>
  <c r="L316" i="1"/>
  <c r="K316" i="1"/>
  <c r="J316" i="1"/>
  <c r="M315" i="1"/>
  <c r="L315" i="1"/>
  <c r="K315" i="1"/>
  <c r="J315" i="1"/>
  <c r="M314" i="1"/>
  <c r="L314" i="1"/>
  <c r="K314" i="1"/>
  <c r="J314" i="1"/>
  <c r="M313" i="1"/>
  <c r="L313" i="1"/>
  <c r="K313" i="1"/>
  <c r="J313" i="1"/>
  <c r="M312" i="1"/>
  <c r="L312" i="1"/>
  <c r="K312" i="1"/>
  <c r="J312" i="1"/>
  <c r="M311" i="1"/>
  <c r="L311" i="1"/>
  <c r="K311" i="1"/>
  <c r="J311" i="1"/>
  <c r="M310" i="1"/>
  <c r="L310" i="1"/>
  <c r="K310" i="1"/>
  <c r="J310" i="1"/>
  <c r="M309" i="1"/>
  <c r="L309" i="1"/>
  <c r="K309" i="1"/>
  <c r="J309" i="1"/>
  <c r="M308" i="1"/>
  <c r="L308" i="1"/>
  <c r="K308" i="1"/>
  <c r="J308" i="1"/>
  <c r="M307" i="1"/>
  <c r="L307" i="1"/>
  <c r="K307" i="1"/>
  <c r="J307" i="1"/>
  <c r="M306" i="1"/>
  <c r="L306" i="1"/>
  <c r="K306" i="1"/>
  <c r="J306" i="1"/>
  <c r="M305" i="1"/>
  <c r="L305" i="1"/>
  <c r="K305" i="1"/>
  <c r="J305" i="1"/>
  <c r="M304" i="1"/>
  <c r="L304" i="1"/>
  <c r="K304" i="1"/>
  <c r="J304" i="1"/>
  <c r="M303" i="1"/>
  <c r="L303" i="1"/>
  <c r="K303" i="1"/>
  <c r="J303" i="1"/>
  <c r="M302" i="1"/>
  <c r="L302" i="1"/>
  <c r="K302" i="1"/>
  <c r="J302" i="1"/>
  <c r="M301" i="1"/>
  <c r="L301" i="1"/>
  <c r="K301" i="1"/>
  <c r="J301" i="1"/>
  <c r="M300" i="1"/>
  <c r="L300" i="1"/>
  <c r="K300" i="1"/>
  <c r="J300" i="1"/>
  <c r="M299" i="1"/>
  <c r="L299" i="1"/>
  <c r="K299" i="1"/>
  <c r="J299" i="1"/>
  <c r="M298" i="1"/>
  <c r="L298" i="1"/>
  <c r="K298" i="1"/>
  <c r="J298" i="1"/>
  <c r="M297" i="1"/>
  <c r="L297" i="1"/>
  <c r="K297" i="1"/>
  <c r="J297" i="1"/>
  <c r="M296" i="1"/>
  <c r="L296" i="1"/>
  <c r="K296" i="1"/>
  <c r="J296" i="1"/>
  <c r="M295" i="1"/>
  <c r="L295" i="1"/>
  <c r="K295" i="1"/>
  <c r="J295" i="1"/>
  <c r="M294" i="1"/>
  <c r="L294" i="1"/>
  <c r="K294" i="1"/>
  <c r="J294" i="1"/>
  <c r="M293" i="1"/>
  <c r="L293" i="1"/>
  <c r="K293" i="1"/>
  <c r="J293" i="1"/>
  <c r="M292" i="1"/>
  <c r="L292" i="1"/>
  <c r="K292" i="1"/>
  <c r="J292" i="1"/>
  <c r="M291" i="1"/>
  <c r="L291" i="1"/>
  <c r="K291" i="1"/>
  <c r="J291" i="1"/>
  <c r="M290" i="1"/>
  <c r="L290" i="1"/>
  <c r="K290" i="1"/>
  <c r="J290" i="1"/>
  <c r="M289" i="1"/>
  <c r="L289" i="1"/>
  <c r="K289" i="1"/>
  <c r="J289" i="1"/>
  <c r="M288" i="1"/>
  <c r="L288" i="1"/>
  <c r="K288" i="1"/>
  <c r="J288" i="1"/>
  <c r="M287" i="1"/>
  <c r="L287" i="1"/>
  <c r="K287" i="1"/>
  <c r="J287" i="1"/>
  <c r="M286" i="1"/>
  <c r="L286" i="1"/>
  <c r="K286" i="1"/>
  <c r="J286" i="1"/>
  <c r="M285" i="1"/>
  <c r="L285" i="1"/>
  <c r="K285" i="1"/>
  <c r="J285" i="1"/>
  <c r="M284" i="1"/>
  <c r="L284" i="1"/>
  <c r="K284" i="1"/>
  <c r="J284" i="1"/>
  <c r="M283" i="1"/>
  <c r="L283" i="1"/>
  <c r="K283" i="1"/>
  <c r="J283" i="1"/>
  <c r="M282" i="1"/>
  <c r="L282" i="1"/>
  <c r="K282" i="1"/>
  <c r="J282" i="1"/>
  <c r="M281" i="1"/>
  <c r="L281" i="1"/>
  <c r="K281" i="1"/>
  <c r="J281" i="1"/>
  <c r="M280" i="1"/>
  <c r="L280" i="1"/>
  <c r="K280" i="1"/>
  <c r="J280" i="1"/>
  <c r="M279" i="1"/>
  <c r="L279" i="1"/>
  <c r="K279" i="1"/>
  <c r="J279" i="1"/>
  <c r="M278" i="1"/>
  <c r="L278" i="1"/>
  <c r="K278" i="1"/>
  <c r="J278" i="1"/>
  <c r="M277" i="1"/>
  <c r="L277" i="1"/>
  <c r="K277" i="1"/>
  <c r="J277" i="1"/>
  <c r="M276" i="1"/>
  <c r="L276" i="1"/>
  <c r="K276" i="1"/>
  <c r="J276" i="1"/>
  <c r="M275" i="1"/>
  <c r="L275" i="1"/>
  <c r="K275" i="1"/>
  <c r="J275" i="1"/>
  <c r="M274" i="1"/>
  <c r="L274" i="1"/>
  <c r="K274" i="1"/>
  <c r="J274" i="1"/>
  <c r="M273" i="1"/>
  <c r="L273" i="1"/>
  <c r="K273" i="1"/>
  <c r="J273" i="1"/>
  <c r="M272" i="1"/>
  <c r="L272" i="1"/>
  <c r="K272" i="1"/>
  <c r="J272" i="1"/>
  <c r="M271" i="1"/>
  <c r="L271" i="1"/>
  <c r="K271" i="1"/>
  <c r="J271" i="1"/>
  <c r="M270" i="1"/>
  <c r="L270" i="1"/>
  <c r="K270" i="1"/>
  <c r="J270" i="1"/>
  <c r="M269" i="1"/>
  <c r="L269" i="1"/>
  <c r="K269" i="1"/>
  <c r="J269" i="1"/>
  <c r="M268" i="1"/>
  <c r="L268" i="1"/>
  <c r="K268" i="1"/>
  <c r="J268" i="1"/>
  <c r="M267" i="1"/>
  <c r="L267" i="1"/>
  <c r="K267" i="1"/>
  <c r="J267" i="1"/>
  <c r="M266" i="1"/>
  <c r="L266" i="1"/>
  <c r="K266" i="1"/>
  <c r="J266" i="1"/>
  <c r="M265" i="1"/>
  <c r="L265" i="1"/>
  <c r="K265" i="1"/>
  <c r="J265" i="1"/>
  <c r="M264" i="1"/>
  <c r="L264" i="1"/>
  <c r="K264" i="1"/>
  <c r="J264" i="1"/>
  <c r="M263" i="1"/>
  <c r="L263" i="1"/>
  <c r="K263" i="1"/>
  <c r="J263" i="1"/>
  <c r="M262" i="1"/>
  <c r="L262" i="1"/>
  <c r="K262" i="1"/>
  <c r="J262" i="1"/>
  <c r="M261" i="1"/>
  <c r="L261" i="1"/>
  <c r="K261" i="1"/>
  <c r="J261" i="1"/>
  <c r="M260" i="1"/>
  <c r="L260" i="1"/>
  <c r="K260" i="1"/>
  <c r="J260" i="1"/>
  <c r="M259" i="1"/>
  <c r="L259" i="1"/>
  <c r="K259" i="1"/>
  <c r="J259" i="1"/>
  <c r="M258" i="1"/>
  <c r="L258" i="1"/>
  <c r="K258" i="1"/>
  <c r="J258" i="1"/>
  <c r="M257" i="1"/>
  <c r="L257" i="1"/>
  <c r="K257" i="1"/>
  <c r="J257" i="1"/>
  <c r="M256" i="1"/>
  <c r="L256" i="1"/>
  <c r="K256" i="1"/>
  <c r="J256" i="1"/>
  <c r="M255" i="1"/>
  <c r="L255" i="1"/>
  <c r="K255" i="1"/>
  <c r="J255" i="1"/>
  <c r="M254" i="1"/>
  <c r="L254" i="1"/>
  <c r="K254" i="1"/>
  <c r="J254" i="1"/>
  <c r="M253" i="1"/>
  <c r="L253" i="1"/>
  <c r="K253" i="1"/>
  <c r="J253" i="1"/>
  <c r="M252" i="1"/>
  <c r="L252" i="1"/>
  <c r="K252" i="1"/>
  <c r="J252" i="1"/>
  <c r="M251" i="1"/>
  <c r="L251" i="1"/>
  <c r="K251" i="1"/>
  <c r="J251" i="1"/>
  <c r="M250" i="1"/>
  <c r="L250" i="1"/>
  <c r="K250" i="1"/>
  <c r="J250" i="1"/>
  <c r="M249" i="1"/>
  <c r="L249" i="1"/>
  <c r="K249" i="1"/>
  <c r="J249" i="1"/>
  <c r="M248" i="1"/>
  <c r="L248" i="1"/>
  <c r="K248" i="1"/>
  <c r="J248" i="1"/>
  <c r="M247" i="1"/>
  <c r="L247" i="1"/>
  <c r="K247" i="1"/>
  <c r="J247" i="1"/>
  <c r="M246" i="1"/>
  <c r="L246" i="1"/>
  <c r="K246" i="1"/>
  <c r="J246" i="1"/>
  <c r="M245" i="1"/>
  <c r="L245" i="1"/>
  <c r="K245" i="1"/>
  <c r="J245" i="1"/>
  <c r="M244" i="1"/>
  <c r="L244" i="1"/>
  <c r="K244" i="1"/>
  <c r="J244" i="1"/>
  <c r="M243" i="1"/>
  <c r="L243" i="1"/>
  <c r="K243" i="1"/>
  <c r="J243" i="1"/>
  <c r="M242" i="1"/>
  <c r="L242" i="1"/>
  <c r="K242" i="1"/>
  <c r="J242" i="1"/>
  <c r="M241" i="1"/>
  <c r="L241" i="1"/>
  <c r="K241" i="1"/>
  <c r="J241" i="1"/>
  <c r="M240" i="1"/>
  <c r="L240" i="1"/>
  <c r="K240" i="1"/>
  <c r="J240" i="1"/>
  <c r="M239" i="1"/>
  <c r="L239" i="1"/>
  <c r="K239" i="1"/>
  <c r="J239" i="1"/>
  <c r="M238" i="1"/>
  <c r="L238" i="1"/>
  <c r="K238" i="1"/>
  <c r="J238" i="1"/>
  <c r="M237" i="1"/>
  <c r="L237" i="1"/>
  <c r="K237" i="1"/>
  <c r="J237" i="1"/>
  <c r="M236" i="1"/>
  <c r="L236" i="1"/>
  <c r="K236" i="1"/>
  <c r="J236" i="1"/>
  <c r="M235" i="1"/>
  <c r="L235" i="1"/>
  <c r="K235" i="1"/>
  <c r="J235" i="1"/>
  <c r="M234" i="1"/>
  <c r="L234" i="1"/>
  <c r="K234" i="1"/>
  <c r="J234" i="1"/>
  <c r="M233" i="1"/>
  <c r="L233" i="1"/>
  <c r="K233" i="1"/>
  <c r="J233" i="1"/>
  <c r="M232" i="1"/>
  <c r="L232" i="1"/>
  <c r="K232" i="1"/>
  <c r="J232" i="1"/>
  <c r="M231" i="1"/>
  <c r="L231" i="1"/>
  <c r="K231" i="1"/>
  <c r="J231" i="1"/>
  <c r="M230" i="1"/>
  <c r="L230" i="1"/>
  <c r="K230" i="1"/>
  <c r="J230" i="1"/>
  <c r="M229" i="1"/>
  <c r="L229" i="1"/>
  <c r="K229" i="1"/>
  <c r="J229" i="1"/>
  <c r="M228" i="1"/>
  <c r="L228" i="1"/>
  <c r="K228" i="1"/>
  <c r="J228" i="1"/>
  <c r="M227" i="1"/>
  <c r="L227" i="1"/>
  <c r="K227" i="1"/>
  <c r="J227" i="1"/>
  <c r="M226" i="1"/>
  <c r="L226" i="1"/>
  <c r="K226" i="1"/>
  <c r="J226" i="1"/>
  <c r="M225" i="1"/>
  <c r="L225" i="1"/>
  <c r="K225" i="1"/>
  <c r="J225" i="1"/>
  <c r="M224" i="1"/>
  <c r="L224" i="1"/>
  <c r="K224" i="1"/>
  <c r="J224" i="1"/>
  <c r="M223" i="1"/>
  <c r="L223" i="1"/>
  <c r="K223" i="1"/>
  <c r="J223" i="1"/>
  <c r="M222" i="1"/>
  <c r="L222" i="1"/>
  <c r="K222" i="1"/>
  <c r="J222" i="1"/>
  <c r="M221" i="1"/>
  <c r="L221" i="1"/>
  <c r="K221" i="1"/>
  <c r="J221" i="1"/>
  <c r="M220" i="1"/>
  <c r="L220" i="1"/>
  <c r="K220" i="1"/>
  <c r="J220" i="1"/>
  <c r="M219" i="1"/>
  <c r="L219" i="1"/>
  <c r="K219" i="1"/>
  <c r="J219" i="1"/>
  <c r="M218" i="1"/>
  <c r="L218" i="1"/>
  <c r="K218" i="1"/>
  <c r="J218" i="1"/>
  <c r="M217" i="1"/>
  <c r="L217" i="1"/>
  <c r="K217" i="1"/>
  <c r="J217" i="1"/>
  <c r="M216" i="1"/>
  <c r="L216" i="1"/>
  <c r="K216" i="1"/>
  <c r="J216" i="1"/>
  <c r="M215" i="1"/>
  <c r="L215" i="1"/>
  <c r="K215" i="1"/>
  <c r="J215" i="1"/>
  <c r="M214" i="1"/>
  <c r="L214" i="1"/>
  <c r="K214" i="1"/>
  <c r="J214" i="1"/>
  <c r="M213" i="1"/>
  <c r="L213" i="1"/>
  <c r="K213" i="1"/>
  <c r="J213" i="1"/>
  <c r="M212" i="1"/>
  <c r="L212" i="1"/>
  <c r="K212" i="1"/>
  <c r="J212" i="1"/>
  <c r="M211" i="1"/>
  <c r="L211" i="1"/>
  <c r="K211" i="1"/>
  <c r="J211" i="1"/>
  <c r="M210" i="1"/>
  <c r="L210" i="1"/>
  <c r="K210" i="1"/>
  <c r="J210" i="1"/>
  <c r="M209" i="1"/>
  <c r="L209" i="1"/>
  <c r="K209" i="1"/>
  <c r="J209" i="1"/>
  <c r="M208" i="1"/>
  <c r="L208" i="1"/>
  <c r="K208" i="1"/>
  <c r="J208" i="1"/>
  <c r="M207" i="1"/>
  <c r="L207" i="1"/>
  <c r="K207" i="1"/>
  <c r="J207" i="1"/>
  <c r="M206" i="1"/>
  <c r="L206" i="1"/>
  <c r="K206" i="1"/>
  <c r="J206" i="1"/>
  <c r="M205" i="1"/>
  <c r="L205" i="1"/>
  <c r="K205" i="1"/>
  <c r="J205" i="1"/>
  <c r="M204" i="1"/>
  <c r="L204" i="1"/>
  <c r="K204" i="1"/>
  <c r="J204" i="1"/>
  <c r="M203" i="1"/>
  <c r="L203" i="1"/>
  <c r="K203" i="1"/>
  <c r="J203" i="1"/>
  <c r="M202" i="1"/>
  <c r="L202" i="1"/>
  <c r="K202" i="1"/>
  <c r="J202" i="1"/>
  <c r="M201" i="1"/>
  <c r="L201" i="1"/>
  <c r="K201" i="1"/>
  <c r="J201" i="1"/>
  <c r="M200" i="1"/>
  <c r="L200" i="1"/>
  <c r="K200" i="1"/>
  <c r="J200" i="1"/>
  <c r="M199" i="1"/>
  <c r="L199" i="1"/>
  <c r="K199" i="1"/>
  <c r="J199" i="1"/>
  <c r="M198" i="1"/>
  <c r="L198" i="1"/>
  <c r="K198" i="1"/>
  <c r="J198" i="1"/>
  <c r="M197" i="1"/>
  <c r="L197" i="1"/>
  <c r="K197" i="1"/>
  <c r="J197" i="1"/>
  <c r="M196" i="1"/>
  <c r="L196" i="1"/>
  <c r="K196" i="1"/>
  <c r="J196" i="1"/>
  <c r="M195" i="1"/>
  <c r="L195" i="1"/>
  <c r="K195" i="1"/>
  <c r="J195" i="1"/>
  <c r="M194" i="1"/>
  <c r="L194" i="1"/>
  <c r="K194" i="1"/>
  <c r="J194" i="1"/>
  <c r="M193" i="1"/>
  <c r="L193" i="1"/>
  <c r="K193" i="1"/>
  <c r="J193" i="1"/>
  <c r="M192" i="1"/>
  <c r="L192" i="1"/>
  <c r="K192" i="1"/>
  <c r="J192" i="1"/>
  <c r="M191" i="1"/>
  <c r="L191" i="1"/>
  <c r="K191" i="1"/>
  <c r="J191" i="1"/>
  <c r="M190" i="1"/>
  <c r="L190" i="1"/>
  <c r="K190" i="1"/>
  <c r="J190" i="1"/>
  <c r="M189" i="1"/>
  <c r="L189" i="1"/>
  <c r="K189" i="1"/>
  <c r="J189" i="1"/>
  <c r="M188" i="1"/>
  <c r="L188" i="1"/>
  <c r="K188" i="1"/>
  <c r="J188" i="1"/>
  <c r="M187" i="1"/>
  <c r="L187" i="1"/>
  <c r="K187" i="1"/>
  <c r="J187" i="1"/>
  <c r="M186" i="1"/>
  <c r="L186" i="1"/>
  <c r="K186" i="1"/>
  <c r="J186" i="1"/>
  <c r="M185" i="1"/>
  <c r="L185" i="1"/>
  <c r="K185" i="1"/>
  <c r="J185" i="1"/>
  <c r="M184" i="1"/>
  <c r="L184" i="1"/>
  <c r="K184" i="1"/>
  <c r="J184" i="1"/>
  <c r="M183" i="1"/>
  <c r="L183" i="1"/>
  <c r="K183" i="1"/>
  <c r="J183" i="1"/>
  <c r="M182" i="1"/>
  <c r="L182" i="1"/>
  <c r="K182" i="1"/>
  <c r="J182" i="1"/>
  <c r="M181" i="1"/>
  <c r="L181" i="1"/>
  <c r="K181" i="1"/>
  <c r="J181" i="1"/>
  <c r="M180" i="1"/>
  <c r="L180" i="1"/>
  <c r="K180" i="1"/>
  <c r="J180" i="1"/>
  <c r="M179" i="1"/>
  <c r="L179" i="1"/>
  <c r="K179" i="1"/>
  <c r="J179" i="1"/>
  <c r="M178" i="1"/>
  <c r="L178" i="1"/>
  <c r="K178" i="1"/>
  <c r="J178" i="1"/>
  <c r="M177" i="1"/>
  <c r="L177" i="1"/>
  <c r="K177" i="1"/>
  <c r="J177" i="1"/>
  <c r="M176" i="1"/>
  <c r="L176" i="1"/>
  <c r="K176" i="1"/>
  <c r="J176" i="1"/>
  <c r="M175" i="1"/>
  <c r="L175" i="1"/>
  <c r="K175" i="1"/>
  <c r="J175" i="1"/>
  <c r="M174" i="1"/>
  <c r="L174" i="1"/>
  <c r="K174" i="1"/>
  <c r="J174" i="1"/>
  <c r="M173" i="1"/>
  <c r="L173" i="1"/>
  <c r="K173" i="1"/>
  <c r="J173" i="1"/>
  <c r="M172" i="1"/>
  <c r="L172" i="1"/>
  <c r="K172" i="1"/>
  <c r="J172" i="1"/>
  <c r="M171" i="1"/>
  <c r="L171" i="1"/>
  <c r="K171" i="1"/>
  <c r="J171" i="1"/>
  <c r="M170" i="1"/>
  <c r="L170" i="1"/>
  <c r="K170" i="1"/>
  <c r="J170" i="1"/>
  <c r="M169" i="1"/>
  <c r="L169" i="1"/>
  <c r="K169" i="1"/>
  <c r="J169" i="1"/>
  <c r="M168" i="1"/>
  <c r="L168" i="1"/>
  <c r="K168" i="1"/>
  <c r="J168" i="1"/>
  <c r="M167" i="1"/>
  <c r="L167" i="1"/>
  <c r="K167" i="1"/>
  <c r="J167" i="1"/>
  <c r="M166" i="1"/>
  <c r="L166" i="1"/>
  <c r="K166" i="1"/>
  <c r="J166" i="1"/>
  <c r="M165" i="1"/>
  <c r="L165" i="1"/>
  <c r="K165" i="1"/>
  <c r="J165" i="1"/>
  <c r="M164" i="1"/>
  <c r="L164" i="1"/>
  <c r="K164" i="1"/>
  <c r="J164" i="1"/>
  <c r="M163" i="1"/>
  <c r="L163" i="1"/>
  <c r="K163" i="1"/>
  <c r="J163" i="1"/>
  <c r="M162" i="1"/>
  <c r="L162" i="1"/>
  <c r="K162" i="1"/>
  <c r="J162" i="1"/>
  <c r="M161" i="1"/>
  <c r="L161" i="1"/>
  <c r="K161" i="1"/>
  <c r="J161" i="1"/>
  <c r="M160" i="1"/>
  <c r="L160" i="1"/>
  <c r="K160" i="1"/>
  <c r="J160" i="1"/>
  <c r="M159" i="1"/>
  <c r="L159" i="1"/>
  <c r="K159" i="1"/>
  <c r="J159" i="1"/>
  <c r="M158" i="1"/>
  <c r="L158" i="1"/>
  <c r="K158" i="1"/>
  <c r="J158" i="1"/>
  <c r="M157" i="1"/>
  <c r="L157" i="1"/>
  <c r="K157" i="1"/>
  <c r="J157" i="1"/>
  <c r="M156" i="1"/>
  <c r="L156" i="1"/>
  <c r="K156" i="1"/>
  <c r="J156" i="1"/>
  <c r="M155" i="1"/>
  <c r="L155" i="1"/>
  <c r="K155" i="1"/>
  <c r="J155" i="1"/>
  <c r="M154" i="1"/>
  <c r="L154" i="1"/>
  <c r="K154" i="1"/>
  <c r="J154" i="1"/>
  <c r="M153" i="1"/>
  <c r="L153" i="1"/>
  <c r="K153" i="1"/>
  <c r="J153" i="1"/>
  <c r="M152" i="1"/>
  <c r="L152" i="1"/>
  <c r="K152" i="1"/>
  <c r="J152" i="1"/>
  <c r="M151" i="1"/>
  <c r="L151" i="1"/>
  <c r="K151" i="1"/>
  <c r="J151" i="1"/>
  <c r="M150" i="1"/>
  <c r="L150" i="1"/>
  <c r="K150" i="1"/>
  <c r="J150" i="1"/>
  <c r="M149" i="1"/>
  <c r="L149" i="1"/>
  <c r="K149" i="1"/>
  <c r="J149" i="1"/>
  <c r="M148" i="1"/>
  <c r="L148" i="1"/>
  <c r="K148" i="1"/>
  <c r="J148" i="1"/>
  <c r="M147" i="1"/>
  <c r="L147" i="1"/>
  <c r="K147" i="1"/>
  <c r="J147" i="1"/>
  <c r="M146" i="1"/>
  <c r="L146" i="1"/>
  <c r="K146" i="1"/>
  <c r="J146" i="1"/>
  <c r="M145" i="1"/>
  <c r="L145" i="1"/>
  <c r="K145" i="1"/>
  <c r="J145" i="1"/>
  <c r="M144" i="1"/>
  <c r="L144" i="1"/>
  <c r="K144" i="1"/>
  <c r="J144" i="1"/>
  <c r="M143" i="1"/>
  <c r="L143" i="1"/>
  <c r="K143" i="1"/>
  <c r="J143" i="1"/>
  <c r="M142" i="1"/>
  <c r="L142" i="1"/>
  <c r="K142" i="1"/>
  <c r="J142" i="1"/>
  <c r="M141" i="1"/>
  <c r="L141" i="1"/>
  <c r="K141" i="1"/>
  <c r="J141" i="1"/>
  <c r="M140" i="1"/>
  <c r="L140" i="1"/>
  <c r="K140" i="1"/>
  <c r="J140" i="1"/>
  <c r="M139" i="1"/>
  <c r="L139" i="1"/>
  <c r="K139" i="1"/>
  <c r="J139" i="1"/>
  <c r="M138" i="1"/>
  <c r="L138" i="1"/>
  <c r="K138" i="1"/>
  <c r="J138" i="1"/>
  <c r="M137" i="1"/>
  <c r="L137" i="1"/>
  <c r="K137" i="1"/>
  <c r="J137" i="1"/>
  <c r="M136" i="1"/>
  <c r="L136" i="1"/>
  <c r="K136" i="1"/>
  <c r="J136" i="1"/>
  <c r="M135" i="1"/>
  <c r="L135" i="1"/>
  <c r="K135" i="1"/>
  <c r="J135" i="1"/>
  <c r="M134" i="1"/>
  <c r="L134" i="1"/>
  <c r="K134" i="1"/>
  <c r="J134" i="1"/>
  <c r="M133" i="1"/>
  <c r="L133" i="1"/>
  <c r="K133" i="1"/>
  <c r="J133" i="1"/>
  <c r="M132" i="1"/>
  <c r="L132" i="1"/>
  <c r="K132" i="1"/>
  <c r="J132" i="1"/>
  <c r="M131" i="1"/>
  <c r="L131" i="1"/>
  <c r="K131" i="1"/>
  <c r="J131" i="1"/>
  <c r="M130" i="1"/>
  <c r="L130" i="1"/>
  <c r="K130" i="1"/>
  <c r="J130" i="1"/>
  <c r="M129" i="1"/>
  <c r="L129" i="1"/>
  <c r="K129" i="1"/>
  <c r="J129" i="1"/>
  <c r="M128" i="1"/>
  <c r="L128" i="1"/>
  <c r="K128" i="1"/>
  <c r="J128" i="1"/>
  <c r="M127" i="1"/>
  <c r="L127" i="1"/>
  <c r="K127" i="1"/>
  <c r="J127" i="1"/>
  <c r="M126" i="1"/>
  <c r="L126" i="1"/>
  <c r="K126" i="1"/>
  <c r="J126" i="1"/>
  <c r="M125" i="1"/>
  <c r="L125" i="1"/>
  <c r="K125" i="1"/>
  <c r="J125" i="1"/>
  <c r="M124" i="1"/>
  <c r="L124" i="1"/>
  <c r="K124" i="1"/>
  <c r="J124" i="1"/>
  <c r="M123" i="1"/>
  <c r="L123" i="1"/>
  <c r="K123" i="1"/>
  <c r="J123" i="1"/>
  <c r="M122" i="1"/>
  <c r="L122" i="1"/>
  <c r="K122" i="1"/>
  <c r="J122" i="1"/>
  <c r="M121" i="1"/>
  <c r="L121" i="1"/>
  <c r="K121" i="1"/>
  <c r="J121" i="1"/>
  <c r="M120" i="1"/>
  <c r="L120" i="1"/>
  <c r="K120" i="1"/>
  <c r="J120" i="1"/>
  <c r="M119" i="1"/>
  <c r="L119" i="1"/>
  <c r="K119" i="1"/>
  <c r="J119" i="1"/>
  <c r="M118" i="1"/>
  <c r="L118" i="1"/>
  <c r="K118" i="1"/>
  <c r="J118" i="1"/>
  <c r="M117" i="1"/>
  <c r="L117" i="1"/>
  <c r="K117" i="1"/>
  <c r="J117" i="1"/>
  <c r="M116" i="1"/>
  <c r="L116" i="1"/>
  <c r="K116" i="1"/>
  <c r="J116" i="1"/>
  <c r="M115" i="1"/>
  <c r="L115" i="1"/>
  <c r="K115" i="1"/>
  <c r="J115" i="1"/>
  <c r="M114" i="1"/>
  <c r="L114" i="1"/>
  <c r="K114" i="1"/>
  <c r="J114" i="1"/>
  <c r="M113" i="1"/>
  <c r="L113" i="1"/>
  <c r="K113" i="1"/>
  <c r="J113" i="1"/>
  <c r="M112" i="1"/>
  <c r="L112" i="1"/>
  <c r="K112" i="1"/>
  <c r="J112" i="1"/>
  <c r="M111" i="1"/>
  <c r="L111" i="1"/>
  <c r="K111" i="1"/>
  <c r="J111" i="1"/>
  <c r="M110" i="1"/>
  <c r="L110" i="1"/>
  <c r="K110" i="1"/>
  <c r="J110" i="1"/>
  <c r="M109" i="1"/>
  <c r="L109" i="1"/>
  <c r="K109" i="1"/>
  <c r="J109" i="1"/>
  <c r="M108" i="1"/>
  <c r="L108" i="1"/>
  <c r="K108" i="1"/>
  <c r="J108" i="1"/>
  <c r="M107" i="1"/>
  <c r="L107" i="1"/>
  <c r="K107" i="1"/>
  <c r="J107" i="1"/>
  <c r="M106" i="1"/>
  <c r="L106" i="1"/>
  <c r="K106" i="1"/>
  <c r="J106" i="1"/>
  <c r="M105" i="1"/>
  <c r="L105" i="1"/>
  <c r="K105" i="1"/>
  <c r="J105" i="1"/>
  <c r="M104" i="1"/>
  <c r="L104" i="1"/>
  <c r="K104" i="1"/>
  <c r="J104" i="1"/>
  <c r="M103" i="1"/>
  <c r="L103" i="1"/>
  <c r="K103" i="1"/>
  <c r="J103" i="1"/>
  <c r="M102" i="1"/>
  <c r="L102" i="1"/>
  <c r="K102" i="1"/>
  <c r="J102" i="1"/>
  <c r="M101" i="1"/>
  <c r="L101" i="1"/>
  <c r="K101" i="1"/>
  <c r="J101" i="1"/>
  <c r="M100" i="1"/>
  <c r="L100" i="1"/>
  <c r="K100" i="1"/>
  <c r="J100" i="1"/>
  <c r="M99" i="1"/>
  <c r="L99" i="1"/>
  <c r="K99" i="1"/>
  <c r="J99" i="1"/>
  <c r="M98" i="1"/>
  <c r="L98" i="1"/>
  <c r="K98" i="1"/>
  <c r="J98" i="1"/>
  <c r="M97" i="1"/>
  <c r="L97" i="1"/>
  <c r="K97" i="1"/>
  <c r="J97" i="1"/>
  <c r="M96" i="1"/>
  <c r="L96" i="1"/>
  <c r="K96" i="1"/>
  <c r="J96" i="1"/>
  <c r="M95" i="1"/>
  <c r="L95" i="1"/>
  <c r="K95" i="1"/>
  <c r="J95" i="1"/>
  <c r="M94" i="1"/>
  <c r="L94" i="1"/>
  <c r="K94" i="1"/>
  <c r="J94" i="1"/>
  <c r="M93" i="1"/>
  <c r="L93" i="1"/>
  <c r="K93" i="1"/>
  <c r="J93" i="1"/>
  <c r="M92" i="1"/>
  <c r="L92" i="1"/>
  <c r="K92" i="1"/>
  <c r="J92" i="1"/>
  <c r="M91" i="1"/>
  <c r="L91" i="1"/>
  <c r="K91" i="1"/>
  <c r="J91" i="1"/>
  <c r="M90" i="1"/>
  <c r="L90" i="1"/>
  <c r="K90" i="1"/>
  <c r="J90" i="1"/>
  <c r="M89" i="1"/>
  <c r="L89" i="1"/>
  <c r="K89" i="1"/>
  <c r="J89" i="1"/>
  <c r="M88" i="1"/>
  <c r="L88" i="1"/>
  <c r="K88" i="1"/>
  <c r="J88" i="1"/>
  <c r="M87" i="1"/>
  <c r="L87" i="1"/>
  <c r="K87" i="1"/>
  <c r="J87" i="1"/>
  <c r="M86" i="1"/>
  <c r="L86" i="1"/>
  <c r="K86" i="1"/>
  <c r="J86" i="1"/>
  <c r="M85" i="1"/>
  <c r="L85" i="1"/>
  <c r="K85" i="1"/>
  <c r="J85" i="1"/>
  <c r="M84" i="1"/>
  <c r="L84" i="1"/>
  <c r="K84" i="1"/>
  <c r="J84" i="1"/>
  <c r="M83" i="1"/>
  <c r="L83" i="1"/>
  <c r="K83" i="1"/>
  <c r="J83" i="1"/>
  <c r="M82" i="1"/>
  <c r="L82" i="1"/>
  <c r="K82" i="1"/>
  <c r="J82" i="1"/>
  <c r="M81" i="1"/>
  <c r="L81" i="1"/>
  <c r="K81" i="1"/>
  <c r="J81" i="1"/>
  <c r="M80" i="1"/>
  <c r="L80" i="1"/>
  <c r="K80" i="1"/>
  <c r="J80" i="1"/>
  <c r="M79" i="1"/>
  <c r="L79" i="1"/>
  <c r="K79" i="1"/>
  <c r="J79" i="1"/>
  <c r="M78" i="1"/>
  <c r="L78" i="1"/>
  <c r="K78" i="1"/>
  <c r="J78" i="1"/>
  <c r="M77" i="1"/>
  <c r="L77" i="1"/>
  <c r="K77" i="1"/>
  <c r="J77" i="1"/>
  <c r="M76" i="1"/>
  <c r="L76" i="1"/>
  <c r="K76" i="1"/>
  <c r="J76" i="1"/>
  <c r="M75" i="1"/>
  <c r="L75" i="1"/>
  <c r="K75" i="1"/>
  <c r="J75" i="1"/>
  <c r="M74" i="1"/>
  <c r="L74" i="1"/>
  <c r="K74" i="1"/>
  <c r="J74" i="1"/>
  <c r="M73" i="1"/>
  <c r="L73" i="1"/>
  <c r="K73" i="1"/>
  <c r="J73" i="1"/>
  <c r="M72" i="1"/>
  <c r="L72" i="1"/>
  <c r="K72" i="1"/>
  <c r="J72" i="1"/>
  <c r="M71" i="1"/>
  <c r="L71" i="1"/>
  <c r="K71" i="1"/>
  <c r="J71" i="1"/>
  <c r="M70" i="1"/>
  <c r="L70" i="1"/>
  <c r="K70" i="1"/>
  <c r="J70" i="1"/>
  <c r="M69" i="1"/>
  <c r="L69" i="1"/>
  <c r="K69" i="1"/>
  <c r="J69" i="1"/>
  <c r="M68" i="1"/>
  <c r="L68" i="1"/>
  <c r="K68" i="1"/>
  <c r="J68" i="1"/>
  <c r="M67" i="1"/>
  <c r="L67" i="1"/>
  <c r="K67" i="1"/>
  <c r="J67" i="1"/>
  <c r="M66" i="1"/>
  <c r="L66" i="1"/>
  <c r="K66" i="1"/>
  <c r="J66" i="1"/>
  <c r="M65" i="1"/>
  <c r="L65" i="1"/>
  <c r="K65" i="1"/>
  <c r="J65" i="1"/>
  <c r="M64" i="1"/>
  <c r="L64" i="1"/>
  <c r="K64" i="1"/>
  <c r="J64" i="1"/>
  <c r="M63" i="1"/>
  <c r="L63" i="1"/>
  <c r="K63" i="1"/>
  <c r="J63" i="1"/>
  <c r="M62" i="1"/>
  <c r="L62" i="1"/>
  <c r="K62" i="1"/>
  <c r="J62" i="1"/>
  <c r="M61" i="1"/>
  <c r="L61" i="1"/>
  <c r="K61" i="1"/>
  <c r="J61" i="1"/>
  <c r="M60" i="1"/>
  <c r="L60" i="1"/>
  <c r="K60" i="1"/>
  <c r="J60" i="1"/>
  <c r="M59" i="1"/>
  <c r="L59" i="1"/>
  <c r="K59" i="1"/>
  <c r="J59" i="1"/>
  <c r="M58" i="1"/>
  <c r="L58" i="1"/>
  <c r="K58" i="1"/>
  <c r="J58" i="1"/>
  <c r="M57" i="1"/>
  <c r="L57" i="1"/>
  <c r="K57" i="1"/>
  <c r="J57" i="1"/>
  <c r="M56" i="1"/>
  <c r="L56" i="1"/>
  <c r="K56" i="1"/>
  <c r="J56" i="1"/>
  <c r="M55" i="1"/>
  <c r="L55" i="1"/>
  <c r="K55" i="1"/>
  <c r="J55" i="1"/>
  <c r="M54" i="1"/>
  <c r="L54" i="1"/>
  <c r="K54" i="1"/>
  <c r="J54" i="1"/>
  <c r="M53" i="1"/>
  <c r="L53" i="1"/>
  <c r="K53" i="1"/>
  <c r="J53" i="1"/>
  <c r="M52" i="1"/>
  <c r="L52" i="1"/>
  <c r="K52" i="1"/>
  <c r="J52" i="1"/>
  <c r="M51" i="1"/>
  <c r="L51" i="1"/>
  <c r="K51" i="1"/>
  <c r="J51" i="1"/>
  <c r="M50" i="1"/>
  <c r="L50" i="1"/>
  <c r="K50" i="1"/>
  <c r="J50" i="1"/>
  <c r="M49" i="1"/>
  <c r="L49" i="1"/>
  <c r="K49" i="1"/>
  <c r="J49" i="1"/>
  <c r="M48" i="1"/>
  <c r="L48" i="1"/>
  <c r="K48" i="1"/>
  <c r="J48" i="1"/>
  <c r="M47" i="1"/>
  <c r="L47" i="1"/>
  <c r="K47" i="1"/>
  <c r="J47" i="1"/>
  <c r="M46" i="1"/>
  <c r="L46" i="1"/>
  <c r="K46" i="1"/>
  <c r="J46" i="1"/>
  <c r="M45" i="1"/>
  <c r="L45" i="1"/>
  <c r="K45" i="1"/>
  <c r="J45" i="1"/>
  <c r="M44" i="1"/>
  <c r="L44" i="1"/>
  <c r="K44" i="1"/>
  <c r="J44" i="1"/>
  <c r="M43" i="1"/>
  <c r="L43" i="1"/>
  <c r="K43" i="1"/>
  <c r="J43" i="1"/>
  <c r="M42" i="1"/>
  <c r="L42" i="1"/>
  <c r="K42" i="1"/>
  <c r="J42" i="1"/>
  <c r="M41" i="1"/>
  <c r="L41" i="1"/>
  <c r="K41" i="1"/>
  <c r="J41" i="1"/>
  <c r="M40" i="1"/>
  <c r="L40" i="1"/>
  <c r="K40" i="1"/>
  <c r="J40" i="1"/>
  <c r="M39" i="1"/>
  <c r="L39" i="1"/>
  <c r="K39" i="1"/>
  <c r="J39" i="1"/>
  <c r="M38" i="1"/>
  <c r="L38" i="1"/>
  <c r="K38" i="1"/>
  <c r="J38" i="1"/>
  <c r="M37" i="1"/>
  <c r="L37" i="1"/>
  <c r="K37" i="1"/>
  <c r="J37" i="1"/>
  <c r="M36" i="1"/>
  <c r="L36" i="1"/>
  <c r="K36" i="1"/>
  <c r="J36" i="1"/>
  <c r="M35" i="1"/>
  <c r="L35" i="1"/>
  <c r="K35" i="1"/>
  <c r="J35" i="1"/>
  <c r="M34" i="1"/>
  <c r="L34" i="1"/>
  <c r="K34" i="1"/>
  <c r="J34" i="1"/>
  <c r="M33" i="1"/>
  <c r="L33" i="1"/>
  <c r="K33" i="1"/>
  <c r="J33" i="1"/>
  <c r="M32" i="1"/>
  <c r="L32" i="1"/>
  <c r="K32" i="1"/>
  <c r="J32" i="1"/>
  <c r="M31" i="1"/>
  <c r="L31" i="1"/>
  <c r="K31" i="1"/>
  <c r="J31" i="1"/>
  <c r="M30" i="1"/>
  <c r="L30" i="1"/>
  <c r="K30" i="1"/>
  <c r="J30" i="1"/>
  <c r="M29" i="1"/>
  <c r="L29" i="1"/>
  <c r="K29" i="1"/>
  <c r="J29" i="1"/>
  <c r="M28" i="1"/>
  <c r="L28" i="1"/>
  <c r="K28" i="1"/>
  <c r="J28" i="1"/>
  <c r="M27" i="1"/>
  <c r="L27" i="1"/>
  <c r="K27" i="1"/>
  <c r="J27" i="1"/>
  <c r="M26" i="1"/>
  <c r="L26" i="1"/>
  <c r="K26" i="1"/>
  <c r="J26" i="1"/>
  <c r="M25" i="1"/>
  <c r="L25" i="1"/>
  <c r="K25" i="1"/>
  <c r="J25" i="1"/>
  <c r="M24" i="1"/>
  <c r="L24" i="1"/>
  <c r="K24" i="1"/>
  <c r="J24" i="1"/>
  <c r="M23" i="1"/>
  <c r="L23" i="1"/>
  <c r="K23" i="1"/>
  <c r="J23" i="1"/>
  <c r="M22" i="1"/>
  <c r="L22" i="1"/>
  <c r="K22" i="1"/>
  <c r="J22" i="1"/>
  <c r="M21" i="1"/>
  <c r="L21" i="1"/>
  <c r="K21" i="1"/>
  <c r="J21" i="1"/>
  <c r="M20" i="1"/>
  <c r="L20" i="1"/>
  <c r="K20" i="1"/>
  <c r="J20" i="1"/>
  <c r="M19" i="1"/>
  <c r="L19" i="1"/>
  <c r="K19" i="1"/>
  <c r="J19" i="1"/>
  <c r="M18" i="1"/>
  <c r="L18" i="1"/>
  <c r="K18" i="1"/>
  <c r="J18" i="1"/>
  <c r="M17" i="1"/>
  <c r="L17" i="1"/>
  <c r="K17" i="1"/>
  <c r="J17" i="1"/>
  <c r="M16" i="1"/>
  <c r="L16" i="1"/>
  <c r="K16" i="1"/>
  <c r="J16" i="1"/>
  <c r="M15" i="1"/>
  <c r="L15" i="1"/>
  <c r="K15" i="1"/>
  <c r="J15" i="1"/>
  <c r="M14" i="1"/>
  <c r="L14" i="1"/>
  <c r="K14" i="1"/>
  <c r="J14" i="1"/>
  <c r="M13" i="1"/>
  <c r="L13" i="1"/>
  <c r="K13" i="1"/>
  <c r="J13" i="1"/>
  <c r="M12" i="1"/>
  <c r="L12" i="1"/>
  <c r="K12" i="1"/>
  <c r="J12" i="1"/>
  <c r="M11" i="1"/>
  <c r="L11" i="1"/>
  <c r="K11" i="1"/>
  <c r="J11" i="1"/>
  <c r="M10" i="1"/>
  <c r="L10" i="1"/>
  <c r="K10" i="1"/>
  <c r="J10" i="1"/>
  <c r="M9" i="1"/>
  <c r="L9" i="1"/>
  <c r="K9" i="1"/>
  <c r="J9" i="1"/>
  <c r="M8" i="1"/>
  <c r="L8" i="1"/>
  <c r="K8" i="1"/>
  <c r="J8" i="1"/>
  <c r="M7" i="1"/>
  <c r="L7" i="1"/>
  <c r="K7" i="1"/>
  <c r="J7" i="1"/>
  <c r="M6" i="1"/>
  <c r="L6" i="1"/>
  <c r="K6" i="1"/>
  <c r="J6" i="1"/>
  <c r="M5" i="1"/>
  <c r="L5" i="1"/>
  <c r="K5" i="1"/>
  <c r="J5" i="1"/>
  <c r="M4" i="1"/>
  <c r="L4" i="1"/>
  <c r="K4" i="1"/>
  <c r="J4" i="1"/>
  <c r="M3" i="1"/>
  <c r="L3" i="1"/>
  <c r="K3" i="1"/>
  <c r="J3" i="1"/>
  <c r="M2" i="1"/>
  <c r="L2" i="1"/>
  <c r="K2" i="1"/>
  <c r="J2" i="1"/>
  <c r="M4" i="5" l="1"/>
  <c r="AC4" i="5"/>
  <c r="AC6" i="5"/>
  <c r="M5" i="5"/>
  <c r="M9" i="5"/>
  <c r="M11" i="5"/>
  <c r="M15" i="5"/>
  <c r="M19" i="5"/>
  <c r="M23" i="5"/>
  <c r="M27" i="5"/>
  <c r="M31" i="5"/>
  <c r="M35" i="5"/>
  <c r="M39" i="5"/>
  <c r="M43" i="5"/>
  <c r="M47" i="5"/>
  <c r="M51" i="5"/>
  <c r="M55" i="5"/>
  <c r="M59" i="5"/>
  <c r="M63" i="5"/>
  <c r="M67" i="5"/>
  <c r="M71" i="5"/>
  <c r="M8" i="5"/>
  <c r="AC3" i="5"/>
  <c r="M13" i="5"/>
  <c r="M17" i="5"/>
  <c r="M21" i="5"/>
  <c r="M25" i="5"/>
  <c r="M29" i="5"/>
  <c r="M33" i="5"/>
  <c r="M37" i="5"/>
  <c r="M41" i="5"/>
  <c r="M45" i="5"/>
  <c r="M49" i="5"/>
  <c r="M53" i="5"/>
  <c r="M57" i="5"/>
  <c r="M61" i="5"/>
  <c r="M65" i="5"/>
  <c r="M69" i="5"/>
  <c r="AC7" i="5"/>
  <c r="M6" i="5"/>
  <c r="M12" i="5"/>
  <c r="M14" i="5"/>
  <c r="M32" i="5"/>
  <c r="M34" i="5"/>
  <c r="M36" i="5"/>
  <c r="M38" i="5"/>
  <c r="M40" i="5"/>
  <c r="M42" i="5"/>
  <c r="M46" i="5"/>
  <c r="M48" i="5"/>
  <c r="M50" i="5"/>
  <c r="M52" i="5"/>
  <c r="M54" i="5"/>
  <c r="M56" i="5"/>
  <c r="M58" i="5"/>
  <c r="M60" i="5"/>
  <c r="M62" i="5"/>
  <c r="M64" i="5"/>
  <c r="M66" i="5"/>
  <c r="M68" i="5"/>
  <c r="M70" i="5"/>
  <c r="M3" i="5"/>
  <c r="AC5" i="5"/>
  <c r="M7" i="5"/>
  <c r="AC9" i="5"/>
  <c r="AC8" i="5"/>
  <c r="M10" i="5"/>
  <c r="M16" i="5"/>
  <c r="M18" i="5"/>
  <c r="M20" i="5"/>
  <c r="M22" i="5"/>
  <c r="M24" i="5"/>
  <c r="M26" i="5"/>
  <c r="M28" i="5"/>
  <c r="M30" i="5"/>
  <c r="M44" i="5"/>
  <c r="AD1" i="5" l="1"/>
  <c r="AE1" i="5"/>
  <c r="N1" i="5"/>
  <c r="P1" i="5"/>
  <c r="O1" i="5"/>
</calcChain>
</file>

<file path=xl/sharedStrings.xml><?xml version="1.0" encoding="utf-8"?>
<sst xmlns="http://schemas.openxmlformats.org/spreadsheetml/2006/main" count="10307" uniqueCount="252">
  <si>
    <t>CustomerID</t>
  </si>
  <si>
    <t>CustomerState</t>
  </si>
  <si>
    <t>Date</t>
  </si>
  <si>
    <t>Quantity</t>
  </si>
  <si>
    <t>ProdName</t>
  </si>
  <si>
    <t>Category</t>
  </si>
  <si>
    <t>Price</t>
  </si>
  <si>
    <t>CategoryName</t>
  </si>
  <si>
    <t>New Mexico</t>
  </si>
  <si>
    <t>Building Your Own Drone</t>
  </si>
  <si>
    <t>eBooks</t>
  </si>
  <si>
    <t>West Virginia</t>
  </si>
  <si>
    <t>BYOR-3000</t>
  </si>
  <si>
    <t>Robot Kits</t>
  </si>
  <si>
    <t>Alabama</t>
  </si>
  <si>
    <t>SCARA Robots</t>
  </si>
  <si>
    <t>California</t>
  </si>
  <si>
    <t>BYOD-550</t>
  </si>
  <si>
    <t>Drone Kits</t>
  </si>
  <si>
    <t>Delaware</t>
  </si>
  <si>
    <t>QuadroCopter Blueprint</t>
  </si>
  <si>
    <t>Blueprints</t>
  </si>
  <si>
    <t>Washington</t>
  </si>
  <si>
    <t>Understanding Artificial Intelligence</t>
  </si>
  <si>
    <t>Drone Video Techniques</t>
  </si>
  <si>
    <t>Training Videos</t>
  </si>
  <si>
    <t>Cartesian Robots</t>
  </si>
  <si>
    <t>Texas</t>
  </si>
  <si>
    <t>BYOD-350</t>
  </si>
  <si>
    <t>BYOR-1500</t>
  </si>
  <si>
    <t>Virginia</t>
  </si>
  <si>
    <t>BYOD-400S</t>
  </si>
  <si>
    <t>New York</t>
  </si>
  <si>
    <t>Single Rotor Drones</t>
  </si>
  <si>
    <t>Louisiana</t>
  </si>
  <si>
    <t>Helicopter Drones</t>
  </si>
  <si>
    <t>Utah</t>
  </si>
  <si>
    <t>Building Your First Robot</t>
  </si>
  <si>
    <t>BYOR-1000</t>
  </si>
  <si>
    <t>Minnesota</t>
  </si>
  <si>
    <t>RXW-9807 Robot</t>
  </si>
  <si>
    <t>Robots</t>
  </si>
  <si>
    <t>Indiana</t>
  </si>
  <si>
    <t>Massachusetts</t>
  </si>
  <si>
    <t>MICR-564K Drone</t>
  </si>
  <si>
    <t>Drones</t>
  </si>
  <si>
    <t>DA-SA702 Drone</t>
  </si>
  <si>
    <t>DTD-7000 Drone</t>
  </si>
  <si>
    <t>Florida</t>
  </si>
  <si>
    <t>RLK-9920 Robot</t>
  </si>
  <si>
    <t>District of Columbia</t>
  </si>
  <si>
    <t>BYOR-3535</t>
  </si>
  <si>
    <t>DX-145 Drone</t>
  </si>
  <si>
    <t>BYOD-200</t>
  </si>
  <si>
    <t>DC-304 Drone</t>
  </si>
  <si>
    <t>Idaho</t>
  </si>
  <si>
    <t>DTI-84 Drone</t>
  </si>
  <si>
    <t>Virtual Reality Basics</t>
  </si>
  <si>
    <t>Cloud Computing</t>
  </si>
  <si>
    <t>New Jersey</t>
  </si>
  <si>
    <t>Multi Rotor Drones</t>
  </si>
  <si>
    <t>Ohio</t>
  </si>
  <si>
    <t>RCB-889 Robot</t>
  </si>
  <si>
    <t>Colorado</t>
  </si>
  <si>
    <t>Illinois</t>
  </si>
  <si>
    <t>All Eyes Drone Blueprint</t>
  </si>
  <si>
    <t>BYOD-400</t>
  </si>
  <si>
    <t>Kansas</t>
  </si>
  <si>
    <t>Understanding Drone Regulations</t>
  </si>
  <si>
    <t>Iowa</t>
  </si>
  <si>
    <t>Robotic Essentials</t>
  </si>
  <si>
    <t>Nevada</t>
  </si>
  <si>
    <t>Alaska</t>
  </si>
  <si>
    <t>North Carolina</t>
  </si>
  <si>
    <t>BYOR-4005</t>
  </si>
  <si>
    <t>Ladybug Robot Blueprint</t>
  </si>
  <si>
    <t>Mapping with Drones</t>
  </si>
  <si>
    <t>BYOD-500</t>
  </si>
  <si>
    <t>Missouri</t>
  </si>
  <si>
    <t>Drone Building Essentials</t>
  </si>
  <si>
    <t>GPS Drones</t>
  </si>
  <si>
    <t>RQTE-554 Robot</t>
  </si>
  <si>
    <t>Connecticut</t>
  </si>
  <si>
    <t>Bsquare Robot Blueprint</t>
  </si>
  <si>
    <t>Photograph Drones</t>
  </si>
  <si>
    <t>Understanding Arduino</t>
  </si>
  <si>
    <t>Pennsylvania</t>
  </si>
  <si>
    <t>Industrial 3D Printing</t>
  </si>
  <si>
    <t>Creature Robot Arms Blueprint</t>
  </si>
  <si>
    <t>AI for Educators</t>
  </si>
  <si>
    <t>Wisconsin</t>
  </si>
  <si>
    <t>Polar Robots</t>
  </si>
  <si>
    <t>Tennessee</t>
  </si>
  <si>
    <t>Arizona</t>
  </si>
  <si>
    <t>Aerial Security</t>
  </si>
  <si>
    <t>Georgia</t>
  </si>
  <si>
    <t>South Carolina</t>
  </si>
  <si>
    <t>Hexacopter Drone Blueprint</t>
  </si>
  <si>
    <t>Sleepy Eye Blueprint</t>
  </si>
  <si>
    <t>Panda Robot Blueprint</t>
  </si>
  <si>
    <t>Articulated Robots</t>
  </si>
  <si>
    <t>Arkansas</t>
  </si>
  <si>
    <t>Fixed Wing Drones</t>
  </si>
  <si>
    <t>Understanding Raspberry PI</t>
  </si>
  <si>
    <t>BYOD-300</t>
  </si>
  <si>
    <t>Delivery Drones</t>
  </si>
  <si>
    <t>Cat Robot Blueprint</t>
  </si>
  <si>
    <t>Michigan</t>
  </si>
  <si>
    <t>North Dakota</t>
  </si>
  <si>
    <t>DTE-QFN20 Drone</t>
  </si>
  <si>
    <t>RWW-75 Robot</t>
  </si>
  <si>
    <t>Oklahoma</t>
  </si>
  <si>
    <t>Oregon</t>
  </si>
  <si>
    <t>RTF Drones</t>
  </si>
  <si>
    <t>Understanding 3D Printing</t>
  </si>
  <si>
    <t>BYOD-220</t>
  </si>
  <si>
    <t>Nebraska</t>
  </si>
  <si>
    <t>Open Source Code</t>
  </si>
  <si>
    <t>Spherical Robots</t>
  </si>
  <si>
    <t>Mississippi</t>
  </si>
  <si>
    <t>Hawaii</t>
  </si>
  <si>
    <t>BYOR-2640S</t>
  </si>
  <si>
    <t>Understanding Automation</t>
  </si>
  <si>
    <t>BYOD-100</t>
  </si>
  <si>
    <t>MICR-23K Robot</t>
  </si>
  <si>
    <t>Maryland</t>
  </si>
  <si>
    <t>Delta Robots</t>
  </si>
  <si>
    <t>Montana</t>
  </si>
  <si>
    <t>Kentucky</t>
  </si>
  <si>
    <t>New Hampshire</t>
  </si>
  <si>
    <t>South Dakota</t>
  </si>
  <si>
    <t>Row Labels</t>
  </si>
  <si>
    <t>Profit</t>
  </si>
  <si>
    <t>Sum of Profit</t>
  </si>
  <si>
    <t>Sum of Quantity</t>
  </si>
  <si>
    <t>Montgomery</t>
  </si>
  <si>
    <t> Alaska</t>
  </si>
  <si>
    <t>Juneau</t>
  </si>
  <si>
    <t> Arizona</t>
  </si>
  <si>
    <t>Phoenix</t>
  </si>
  <si>
    <t> Arkansas</t>
  </si>
  <si>
    <t>Little Rock</t>
  </si>
  <si>
    <t> California</t>
  </si>
  <si>
    <t>Sacramento</t>
  </si>
  <si>
    <t> Colorado</t>
  </si>
  <si>
    <t>Denver</t>
  </si>
  <si>
    <t> Connecticut</t>
  </si>
  <si>
    <t>Hartford</t>
  </si>
  <si>
    <t> Delaware</t>
  </si>
  <si>
    <t>Dover</t>
  </si>
  <si>
    <t> Florida</t>
  </si>
  <si>
    <t>Tallahassee</t>
  </si>
  <si>
    <t> Georgia</t>
  </si>
  <si>
    <t>Atlanta</t>
  </si>
  <si>
    <t> Hawaii</t>
  </si>
  <si>
    <t>Honolulu</t>
  </si>
  <si>
    <t> Idaho</t>
  </si>
  <si>
    <t>Boise</t>
  </si>
  <si>
    <t> Illinois</t>
  </si>
  <si>
    <t>Springfield</t>
  </si>
  <si>
    <t> Indiana</t>
  </si>
  <si>
    <t>Indianapolis</t>
  </si>
  <si>
    <t> Iowa</t>
  </si>
  <si>
    <t>Des Moines</t>
  </si>
  <si>
    <t> Kansas</t>
  </si>
  <si>
    <t>Topeka</t>
  </si>
  <si>
    <t> Kentucky</t>
  </si>
  <si>
    <t>Frankfort</t>
  </si>
  <si>
    <t> Louisiana</t>
  </si>
  <si>
    <t>Baton Rouge</t>
  </si>
  <si>
    <t> Maine</t>
  </si>
  <si>
    <t>Augusta</t>
  </si>
  <si>
    <t> Maryland</t>
  </si>
  <si>
    <t>Annapolis</t>
  </si>
  <si>
    <t> Massachusetts</t>
  </si>
  <si>
    <t>Boston</t>
  </si>
  <si>
    <t> Michigan</t>
  </si>
  <si>
    <t>Lansing</t>
  </si>
  <si>
    <t> Minnesota</t>
  </si>
  <si>
    <t>St. Paul</t>
  </si>
  <si>
    <t> Mississippi</t>
  </si>
  <si>
    <t>Jackson</t>
  </si>
  <si>
    <t> Missouri</t>
  </si>
  <si>
    <t>Jefferson City</t>
  </si>
  <si>
    <t> Montana</t>
  </si>
  <si>
    <t>Helena</t>
  </si>
  <si>
    <t> Nebraska</t>
  </si>
  <si>
    <t>Lincoln</t>
  </si>
  <si>
    <t> Nevada</t>
  </si>
  <si>
    <t>Carson City</t>
  </si>
  <si>
    <t> New Hampshire</t>
  </si>
  <si>
    <t>Concord</t>
  </si>
  <si>
    <t> New Jersey</t>
  </si>
  <si>
    <t>Trenton</t>
  </si>
  <si>
    <t> New Mexico</t>
  </si>
  <si>
    <t>Santa Fe</t>
  </si>
  <si>
    <t> New York</t>
  </si>
  <si>
    <t>Albany</t>
  </si>
  <si>
    <t> North Carolina</t>
  </si>
  <si>
    <t>Raleigh</t>
  </si>
  <si>
    <t> North Dakota</t>
  </si>
  <si>
    <t>Bismarck</t>
  </si>
  <si>
    <t> Ohio</t>
  </si>
  <si>
    <t>Columbus</t>
  </si>
  <si>
    <t> Oklahoma</t>
  </si>
  <si>
    <t>Oklahoma City</t>
  </si>
  <si>
    <t> Oregon</t>
  </si>
  <si>
    <t>Salem</t>
  </si>
  <si>
    <t> Pennsylvania</t>
  </si>
  <si>
    <t>Harrisburg</t>
  </si>
  <si>
    <t> Rhode Island</t>
  </si>
  <si>
    <t>Providence</t>
  </si>
  <si>
    <t> South Carolina</t>
  </si>
  <si>
    <t>Columbia</t>
  </si>
  <si>
    <t> South Dakota</t>
  </si>
  <si>
    <t>Pierre</t>
  </si>
  <si>
    <t> Tennessee</t>
  </si>
  <si>
    <t>Nashville</t>
  </si>
  <si>
    <t> Texas</t>
  </si>
  <si>
    <t>Austin</t>
  </si>
  <si>
    <t> Utah</t>
  </si>
  <si>
    <t>Salt Lake City</t>
  </si>
  <si>
    <t> Vermont</t>
  </si>
  <si>
    <t>Montpelier</t>
  </si>
  <si>
    <t> Virginia</t>
  </si>
  <si>
    <t>Richmond</t>
  </si>
  <si>
    <t> Washington</t>
  </si>
  <si>
    <t>Olympia</t>
  </si>
  <si>
    <t> West Virginia</t>
  </si>
  <si>
    <t>Charleston</t>
  </si>
  <si>
    <t> Wisconsin</t>
  </si>
  <si>
    <t>Madison</t>
  </si>
  <si>
    <t> Wyoming</t>
  </si>
  <si>
    <t>Cheyenne</t>
  </si>
  <si>
    <t>Upside Down Robot Blueprint</t>
  </si>
  <si>
    <t>Discount</t>
  </si>
  <si>
    <t>Day</t>
  </si>
  <si>
    <t>Month</t>
  </si>
  <si>
    <t>Year</t>
  </si>
  <si>
    <t>Jan</t>
  </si>
  <si>
    <t>Feb</t>
  </si>
  <si>
    <t>Mar</t>
  </si>
  <si>
    <t>Apr</t>
  </si>
  <si>
    <t>May</t>
  </si>
  <si>
    <t>Jun</t>
  </si>
  <si>
    <t>Jul</t>
  </si>
  <si>
    <t>Aug</t>
  </si>
  <si>
    <t>Sep</t>
  </si>
  <si>
    <t>Oct</t>
  </si>
  <si>
    <t>Nov</t>
  </si>
  <si>
    <t>Dec</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</si>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</sst>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Rp&quot;* #,##0_-;\-&quot;Rp&quot;* #,##0_-;_-&quot;Rp&quot;* &quot;-&quot;_-;_-@_-"/>
    <numFmt numFmtId="164" formatCode="_-[$$-409]* #,##0.00_ ;_-[$$-409]* \-#,##0.00\ ;_-[$$-409]* &quot;-&quot;??_ ;_-@_ "/>
    <numFmt numFmtId="165" formatCode="_-[$$-409]* #,##0_ ;_-[$$-409]* \-#,##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rgb="FF222222"/>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rgb="FFFFFFFF"/>
        <bgColor indexed="64"/>
      </patternFill>
    </fill>
  </fills>
  <borders count="9">
    <border>
      <left/>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s>
  <cellStyleXfs count="3">
    <xf numFmtId="0" fontId="0" fillId="0" borderId="0"/>
    <xf numFmtId="42"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4" fontId="0" fillId="0" borderId="0" xfId="0" applyNumberFormat="1" applyAlignment="1" applyProtection="1">
      <alignment vertical="center"/>
    </xf>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2" borderId="0" xfId="0" applyFont="1" applyFill="1" applyAlignment="1">
      <alignment horizontal="center"/>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3" borderId="0" xfId="0" applyFont="1" applyFill="1" applyBorder="1" applyAlignment="1">
      <alignment horizontal="left" vertical="center" wrapText="1"/>
    </xf>
    <xf numFmtId="9" fontId="0" fillId="0" borderId="0" xfId="2" applyFont="1"/>
    <xf numFmtId="164" fontId="0" fillId="0" borderId="0" xfId="0" applyNumberFormat="1"/>
    <xf numFmtId="164" fontId="0" fillId="0" borderId="0" xfId="1" applyNumberFormat="1" applyFont="1"/>
    <xf numFmtId="165" fontId="0" fillId="0" borderId="0" xfId="1" applyNumberFormat="1" applyFont="1"/>
    <xf numFmtId="165" fontId="0" fillId="0" borderId="0" xfId="0" applyNumberFormat="1"/>
    <xf numFmtId="165" fontId="2" fillId="0" borderId="0" xfId="0" applyNumberFormat="1" applyFont="1"/>
  </cellXfs>
  <cellStyles count="3">
    <cellStyle name="Currency [0]" xfId="1" builtinId="7"/>
    <cellStyle name="Normal" xfId="0" builtinId="0"/>
    <cellStyle name="Percent" xfId="2" builtinId="5"/>
  </cellStyles>
  <dxfs count="6">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4 - Azhar Kanzu Arasy.xlsx]Analysis!Yearly</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Analysis!$G$17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4B-42C9-99C7-463E8B5B96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4B-42C9-99C7-463E8B5B96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Analysis!$F$18:$F$19</c:f>
              <c:strCache>
                <c:ptCount val="2"/>
                <c:pt idx="0">
                  <c:v>2020</c:v>
                </c:pt>
                <c:pt idx="1">
                  <c:v>2021</c:v>
                </c:pt>
              </c:strCache>
            </c:strRef>
          </c:cat>
          <c:val>
            <c:numRef>
              <c:f>Analysis!$G$18:$G$19</c:f>
              <c:numCache>
                <c:formatCode>_-[$$-409]* #,##0_ ;_-[$$-409]* \-#,##0\ ;_-[$$-409]* "-"??_ ;_-@_ </c:formatCode>
                <c:ptCount val="2"/>
                <c:pt idx="0">
                  <c:v>913210.08999999089</c:v>
                </c:pt>
                <c:pt idx="1">
                  <c:v>841540.47999999172</c:v>
                </c:pt>
              </c:numCache>
            </c:numRef>
          </c:val>
          <c:extLst>
            <c:ext xmlns:c16="http://schemas.microsoft.com/office/drawing/2014/chart" uri="{C3380CC4-5D6E-409C-BE32-E72D297353CC}">
              <c16:uniqueId val="{00000000-29D2-4EAF-B338-775670FEB0A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4 - Azhar Kanzu Arasy.xlsx]Analysis!Daily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7030A0">
                  <a:tint val="66000"/>
                  <a:satMod val="160000"/>
                </a:srgbClr>
              </a:gs>
              <a:gs pos="50000">
                <a:srgbClr val="7030A0">
                  <a:tint val="44500"/>
                  <a:satMod val="160000"/>
                </a:srgbClr>
              </a:gs>
              <a:gs pos="100000">
                <a:srgbClr val="7030A0">
                  <a:tint val="23500"/>
                  <a:satMod val="160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gradFill flip="none" rotWithShape="1">
              <a:gsLst>
                <a:gs pos="0">
                  <a:srgbClr val="7030A0">
                    <a:tint val="66000"/>
                    <a:satMod val="160000"/>
                  </a:srgbClr>
                </a:gs>
                <a:gs pos="50000">
                  <a:srgbClr val="7030A0">
                    <a:tint val="44500"/>
                    <a:satMod val="160000"/>
                  </a:srgbClr>
                </a:gs>
                <a:gs pos="100000">
                  <a:srgbClr val="7030A0">
                    <a:tint val="23500"/>
                    <a:satMod val="160000"/>
                  </a:srgbClr>
                </a:gs>
              </a:gsLst>
              <a:lin ang="16200000" scaled="1"/>
              <a:tileRect/>
            </a:gra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_-[$$-409]* #,##0_ ;_-[$$-409]* \-#,##0\ ;_-[$$-409]* "-"??_ ;_-@_ </c:formatCode>
                <c:ptCount val="31"/>
                <c:pt idx="0">
                  <c:v>59831.63</c:v>
                </c:pt>
                <c:pt idx="1">
                  <c:v>56881.18</c:v>
                </c:pt>
                <c:pt idx="2">
                  <c:v>73686.010000000009</c:v>
                </c:pt>
                <c:pt idx="3">
                  <c:v>62435.749999999993</c:v>
                </c:pt>
                <c:pt idx="4">
                  <c:v>48485.079999999994</c:v>
                </c:pt>
                <c:pt idx="5">
                  <c:v>43096.299999999988</c:v>
                </c:pt>
                <c:pt idx="6">
                  <c:v>46226.789999999994</c:v>
                </c:pt>
                <c:pt idx="7">
                  <c:v>68924.540000000023</c:v>
                </c:pt>
                <c:pt idx="8">
                  <c:v>64060.229999999989</c:v>
                </c:pt>
                <c:pt idx="9">
                  <c:v>51971.829999999994</c:v>
                </c:pt>
                <c:pt idx="10">
                  <c:v>58199.320000000014</c:v>
                </c:pt>
                <c:pt idx="11">
                  <c:v>59597.200000000012</c:v>
                </c:pt>
                <c:pt idx="12">
                  <c:v>55862.519999999982</c:v>
                </c:pt>
                <c:pt idx="13">
                  <c:v>50659.650000000009</c:v>
                </c:pt>
                <c:pt idx="14">
                  <c:v>40422.19</c:v>
                </c:pt>
                <c:pt idx="15">
                  <c:v>64626.409999999996</c:v>
                </c:pt>
                <c:pt idx="16">
                  <c:v>56353.380000000005</c:v>
                </c:pt>
                <c:pt idx="17">
                  <c:v>65814.479999999981</c:v>
                </c:pt>
                <c:pt idx="18">
                  <c:v>66310.33</c:v>
                </c:pt>
                <c:pt idx="19">
                  <c:v>52610.82</c:v>
                </c:pt>
                <c:pt idx="20">
                  <c:v>65832.500000000015</c:v>
                </c:pt>
                <c:pt idx="21">
                  <c:v>76317.890000000029</c:v>
                </c:pt>
                <c:pt idx="22">
                  <c:v>53931.759999999987</c:v>
                </c:pt>
                <c:pt idx="23">
                  <c:v>51492.159999999996</c:v>
                </c:pt>
                <c:pt idx="24">
                  <c:v>47119.87000000001</c:v>
                </c:pt>
                <c:pt idx="25">
                  <c:v>45115.230000000018</c:v>
                </c:pt>
                <c:pt idx="26">
                  <c:v>56470.570000000014</c:v>
                </c:pt>
                <c:pt idx="27">
                  <c:v>61171.590000000011</c:v>
                </c:pt>
                <c:pt idx="28">
                  <c:v>51548.049999999988</c:v>
                </c:pt>
                <c:pt idx="29">
                  <c:v>66333.140000000014</c:v>
                </c:pt>
                <c:pt idx="30">
                  <c:v>33362.17</c:v>
                </c:pt>
              </c:numCache>
            </c:numRef>
          </c:val>
          <c:extLst>
            <c:ext xmlns:c16="http://schemas.microsoft.com/office/drawing/2014/chart" uri="{C3380CC4-5D6E-409C-BE32-E72D297353CC}">
              <c16:uniqueId val="{00000000-E573-45FA-BACA-2C951B2C21A7}"/>
            </c:ext>
          </c:extLst>
        </c:ser>
        <c:dLbls>
          <c:showLegendKey val="0"/>
          <c:showVal val="0"/>
          <c:showCatName val="0"/>
          <c:showSerName val="0"/>
          <c:showPercent val="0"/>
          <c:showBubbleSize val="0"/>
        </c:dLbls>
        <c:axId val="691958448"/>
        <c:axId val="658806400"/>
      </c:areaChart>
      <c:catAx>
        <c:axId val="691958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806400"/>
        <c:crosses val="autoZero"/>
        <c:auto val="1"/>
        <c:lblAlgn val="ctr"/>
        <c:lblOffset val="100"/>
        <c:noMultiLvlLbl val="0"/>
      </c:catAx>
      <c:valAx>
        <c:axId val="658806400"/>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584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4 - Azhar Kanzu Arasy.xlsx]Analysis!Monthly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Analysis!$G$2</c:f>
              <c:strCache>
                <c:ptCount val="1"/>
                <c:pt idx="0">
                  <c:v>Total</c:v>
                </c:pt>
              </c:strCache>
            </c:strRef>
          </c:tx>
          <c:spPr>
            <a:solidFill>
              <a:srgbClr val="7030A0"/>
            </a:solidFill>
            <a:ln>
              <a:noFill/>
            </a:ln>
            <a:effectLst/>
          </c:spPr>
          <c:invertIfNegative val="0"/>
          <c:cat>
            <c:strRef>
              <c:f>Analysis!$F$3:$F$14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Analysis!$G$3:$G$14</c:f>
              <c:numCache>
                <c:formatCode>_-[$$-409]* #,##0_ ;_-[$$-409]* \-#,##0\ ;_-[$$-409]* "-"??_ ;_-@_ </c:formatCode>
                <c:ptCount val="12"/>
                <c:pt idx="0">
                  <c:v>165957.37000000008</c:v>
                </c:pt>
                <c:pt idx="1">
                  <c:v>146804.70000000007</c:v>
                </c:pt>
                <c:pt idx="2">
                  <c:v>131888.68000000017</c:v>
                </c:pt>
                <c:pt idx="3">
                  <c:v>138453.66000000006</c:v>
                </c:pt>
                <c:pt idx="4">
                  <c:v>147380.31000000011</c:v>
                </c:pt>
                <c:pt idx="5">
                  <c:v>159703.17000000007</c:v>
                </c:pt>
                <c:pt idx="6">
                  <c:v>133020.41000000006</c:v>
                </c:pt>
                <c:pt idx="7">
                  <c:v>161443.51000000021</c:v>
                </c:pt>
                <c:pt idx="8">
                  <c:v>164722.43000000008</c:v>
                </c:pt>
                <c:pt idx="9">
                  <c:v>126492.97000000007</c:v>
                </c:pt>
                <c:pt idx="10">
                  <c:v>133210.37000000002</c:v>
                </c:pt>
                <c:pt idx="11">
                  <c:v>145672.99000000011</c:v>
                </c:pt>
              </c:numCache>
            </c:numRef>
          </c:val>
          <c:extLst>
            <c:ext xmlns:c16="http://schemas.microsoft.com/office/drawing/2014/chart" uri="{C3380CC4-5D6E-409C-BE32-E72D297353CC}">
              <c16:uniqueId val="{00000000-3848-476E-8A6F-8CF75D703912}"/>
            </c:ext>
          </c:extLst>
        </c:ser>
        <c:dLbls>
          <c:showLegendKey val="0"/>
          <c:showVal val="0"/>
          <c:showCatName val="0"/>
          <c:showSerName val="0"/>
          <c:showPercent val="0"/>
          <c:showBubbleSize val="0"/>
        </c:dLbls>
        <c:gapWidth val="50"/>
        <c:overlap val="-27"/>
        <c:axId val="451948784"/>
        <c:axId val="634585008"/>
      </c:barChart>
      <c:catAx>
        <c:axId val="45194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85008"/>
        <c:crosses val="autoZero"/>
        <c:auto val="1"/>
        <c:lblAlgn val="ctr"/>
        <c:lblOffset val="100"/>
        <c:noMultiLvlLbl val="0"/>
      </c:catAx>
      <c:valAx>
        <c:axId val="634585008"/>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4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Analysis!$R$3:$R$12</c:f>
              <c:strCache>
                <c:ptCount val="10"/>
                <c:pt idx="0">
                  <c:v>Aerial Security</c:v>
                </c:pt>
                <c:pt idx="1">
                  <c:v>AI for Educators</c:v>
                </c:pt>
                <c:pt idx="2">
                  <c:v>All Eyes Drone Blueprint</c:v>
                </c:pt>
                <c:pt idx="3">
                  <c:v>Articulated Robots</c:v>
                </c:pt>
                <c:pt idx="4">
                  <c:v>Bsquare Robot Blueprint</c:v>
                </c:pt>
                <c:pt idx="5">
                  <c:v>Building Your First Robot</c:v>
                </c:pt>
                <c:pt idx="6">
                  <c:v>Building Your Own Drone</c:v>
                </c:pt>
                <c:pt idx="7">
                  <c:v>BYOD-100</c:v>
                </c:pt>
                <c:pt idx="8">
                  <c:v>BYOD-200</c:v>
                </c:pt>
                <c:pt idx="9">
                  <c:v>BYOD-220</c:v>
                </c:pt>
              </c:strCache>
            </c:strRef>
          </c:cat>
          <c:val>
            <c:numRef>
              <c:f>Analysis!$S$3:$S$12</c:f>
              <c:numCache>
                <c:formatCode>_-[$$-409]* #,##0_ ;_-[$$-409]* \-#,##0\ ;_-[$$-409]* "-"??_ ;_-@_ </c:formatCode>
                <c:ptCount val="10"/>
                <c:pt idx="0">
                  <c:v>5289.5699999999979</c:v>
                </c:pt>
                <c:pt idx="1">
                  <c:v>10539.450000000003</c:v>
                </c:pt>
                <c:pt idx="2">
                  <c:v>1598.400000000001</c:v>
                </c:pt>
                <c:pt idx="3">
                  <c:v>3382.5899999999997</c:v>
                </c:pt>
                <c:pt idx="4">
                  <c:v>1402.4400000000007</c:v>
                </c:pt>
                <c:pt idx="5">
                  <c:v>3867.2499999999995</c:v>
                </c:pt>
                <c:pt idx="6">
                  <c:v>5247.8999999999987</c:v>
                </c:pt>
                <c:pt idx="7">
                  <c:v>8208</c:v>
                </c:pt>
                <c:pt idx="8">
                  <c:v>11259.450000000004</c:v>
                </c:pt>
                <c:pt idx="9">
                  <c:v>12834</c:v>
                </c:pt>
              </c:numCache>
            </c:numRef>
          </c:val>
          <c:extLst>
            <c:ext xmlns:c16="http://schemas.microsoft.com/office/drawing/2014/chart" uri="{C3380CC4-5D6E-409C-BE32-E72D297353CC}">
              <c16:uniqueId val="{00000000-91A4-417B-A5F1-D6D97F1B5876}"/>
            </c:ext>
          </c:extLst>
        </c:ser>
        <c:dLbls>
          <c:showLegendKey val="0"/>
          <c:showVal val="0"/>
          <c:showCatName val="0"/>
          <c:showSerName val="0"/>
          <c:showPercent val="0"/>
          <c:showBubbleSize val="0"/>
        </c:dLbls>
        <c:gapWidth val="50"/>
        <c:axId val="1628449664"/>
        <c:axId val="1525385200"/>
      </c:barChart>
      <c:catAx>
        <c:axId val="162844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385200"/>
        <c:crosses val="autoZero"/>
        <c:auto val="1"/>
        <c:lblAlgn val="ctr"/>
        <c:lblOffset val="100"/>
        <c:noMultiLvlLbl val="0"/>
      </c:catAx>
      <c:valAx>
        <c:axId val="1525385200"/>
        <c:scaling>
          <c:orientation val="minMax"/>
        </c:scaling>
        <c:delete val="1"/>
        <c:axPos val="b"/>
        <c:numFmt formatCode="_-[$$-409]* #,##0_ ;_-[$$-409]* \-#,##0\ ;_-[$$-409]* &quot;-&quot;??_ ;_-@_ " sourceLinked="1"/>
        <c:majorTickMark val="none"/>
        <c:minorTickMark val="none"/>
        <c:tickLblPos val="nextTo"/>
        <c:crossAx val="162844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46771E0F-6D1E-4E4C-99DF-76FEB81309E3}">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nalysis!$R$1" max="69" min="1" page="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chart" Target="../charts/chart3.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svg"/><Relationship Id="rId19" Type="http://schemas.microsoft.com/office/2014/relationships/chartEx" Target="../charts/chartEx1.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136921</xdr:colOff>
      <xdr:row>14</xdr:row>
      <xdr:rowOff>170259</xdr:rowOff>
    </xdr:from>
    <xdr:to>
      <xdr:col>11</xdr:col>
      <xdr:colOff>17859</xdr:colOff>
      <xdr:row>29</xdr:row>
      <xdr:rowOff>55959</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36</xdr:row>
      <xdr:rowOff>0</xdr:rowOff>
    </xdr:to>
    <xdr:sp macro="" textlink="">
      <xdr:nvSpPr>
        <xdr:cNvPr id="57" name="Rectangle: Rounded Corners 56">
          <a:extLst>
            <a:ext uri="{FF2B5EF4-FFF2-40B4-BE49-F238E27FC236}">
              <a16:creationId xmlns:a16="http://schemas.microsoft.com/office/drawing/2014/main" id="{00000000-0008-0000-0300-000039000000}"/>
            </a:ext>
          </a:extLst>
        </xdr:cNvPr>
        <xdr:cNvSpPr/>
      </xdr:nvSpPr>
      <xdr:spPr>
        <a:xfrm>
          <a:off x="0" y="0"/>
          <a:ext cx="12192000" cy="6858000"/>
        </a:xfrm>
        <a:prstGeom prst="roundRect">
          <a:avLst>
            <a:gd name="adj" fmla="val 0"/>
          </a:avLst>
        </a:prstGeom>
        <a:solidFill>
          <a:schemeClr val="tx2">
            <a:lumMod val="75000"/>
          </a:schemeClr>
        </a:solidFill>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17</xdr:col>
      <xdr:colOff>323030</xdr:colOff>
      <xdr:row>5</xdr:row>
      <xdr:rowOff>127499</xdr:rowOff>
    </xdr:from>
    <xdr:to>
      <xdr:col>19</xdr:col>
      <xdr:colOff>497774</xdr:colOff>
      <xdr:row>7</xdr:row>
      <xdr:rowOff>1813</xdr:rowOff>
    </xdr:to>
    <xdr:sp macro="" textlink="">
      <xdr:nvSpPr>
        <xdr:cNvPr id="58" name="Trapezoid 57">
          <a:extLst>
            <a:ext uri="{FF2B5EF4-FFF2-40B4-BE49-F238E27FC236}">
              <a16:creationId xmlns:a16="http://schemas.microsoft.com/office/drawing/2014/main" id="{00000000-0008-0000-0300-00003A000000}"/>
            </a:ext>
          </a:extLst>
        </xdr:cNvPr>
        <xdr:cNvSpPr/>
      </xdr:nvSpPr>
      <xdr:spPr>
        <a:xfrm>
          <a:off x="10686230" y="1079999"/>
          <a:ext cx="1393944" cy="255314"/>
        </a:xfrm>
        <a:prstGeom prst="trapezoid">
          <a:avLst/>
        </a:prstGeom>
        <a:effectLst>
          <a:glow rad="63500">
            <a:schemeClr val="accent1">
              <a:satMod val="175000"/>
              <a:alpha val="40000"/>
            </a:schemeClr>
          </a:glo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14</xdr:col>
      <xdr:colOff>598486</xdr:colOff>
      <xdr:row>5</xdr:row>
      <xdr:rowOff>127498</xdr:rowOff>
    </xdr:from>
    <xdr:to>
      <xdr:col>17</xdr:col>
      <xdr:colOff>163630</xdr:colOff>
      <xdr:row>7</xdr:row>
      <xdr:rowOff>1813</xdr:rowOff>
    </xdr:to>
    <xdr:sp macro="" textlink="">
      <xdr:nvSpPr>
        <xdr:cNvPr id="59" name="Trapezoid 58">
          <a:extLst>
            <a:ext uri="{FF2B5EF4-FFF2-40B4-BE49-F238E27FC236}">
              <a16:creationId xmlns:a16="http://schemas.microsoft.com/office/drawing/2014/main" id="{00000000-0008-0000-0300-00003B000000}"/>
            </a:ext>
          </a:extLst>
        </xdr:cNvPr>
        <xdr:cNvSpPr/>
      </xdr:nvSpPr>
      <xdr:spPr>
        <a:xfrm>
          <a:off x="9132886" y="1079998"/>
          <a:ext cx="1393944" cy="255315"/>
        </a:xfrm>
        <a:prstGeom prst="trapezoid">
          <a:avLst/>
        </a:prstGeom>
        <a:effectLst>
          <a:glow rad="63500">
            <a:schemeClr val="accent1">
              <a:satMod val="175000"/>
              <a:alpha val="40000"/>
            </a:schemeClr>
          </a:glo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0</xdr:col>
      <xdr:colOff>180000</xdr:colOff>
      <xdr:row>0</xdr:row>
      <xdr:rowOff>180000</xdr:rowOff>
    </xdr:from>
    <xdr:to>
      <xdr:col>19</xdr:col>
      <xdr:colOff>462643</xdr:colOff>
      <xdr:row>5</xdr:row>
      <xdr:rowOff>19071</xdr:rowOff>
    </xdr:to>
    <xdr:sp macro="" textlink="">
      <xdr:nvSpPr>
        <xdr:cNvPr id="60" name="Rectangle: Rounded Corners 59">
          <a:extLst>
            <a:ext uri="{FF2B5EF4-FFF2-40B4-BE49-F238E27FC236}">
              <a16:creationId xmlns:a16="http://schemas.microsoft.com/office/drawing/2014/main" id="{00000000-0008-0000-0300-00003C000000}"/>
            </a:ext>
          </a:extLst>
        </xdr:cNvPr>
        <xdr:cNvSpPr/>
      </xdr:nvSpPr>
      <xdr:spPr>
        <a:xfrm>
          <a:off x="180000" y="180000"/>
          <a:ext cx="11916750" cy="791571"/>
        </a:xfrm>
        <a:prstGeom prst="roundRect">
          <a:avLst/>
        </a:prstGeom>
        <a:effectLst>
          <a:glow rad="63500">
            <a:schemeClr val="accent1">
              <a:satMod val="175000"/>
              <a:alpha val="40000"/>
            </a:schemeClr>
          </a:glow>
          <a:outerShdw blurRad="57150" dist="19050" dir="5400000" algn="ctr" rotWithShape="0">
            <a:srgbClr val="000000">
              <a:alpha val="63000"/>
            </a:srgb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0</xdr:col>
      <xdr:colOff>180000</xdr:colOff>
      <xdr:row>5</xdr:row>
      <xdr:rowOff>127499</xdr:rowOff>
    </xdr:from>
    <xdr:to>
      <xdr:col>2</xdr:col>
      <xdr:colOff>220800</xdr:colOff>
      <xdr:row>10</xdr:row>
      <xdr:rowOff>74999</xdr:rowOff>
    </xdr:to>
    <xdr:sp macro="" textlink="">
      <xdr:nvSpPr>
        <xdr:cNvPr id="62" name="Rectangle: Rounded Corners 61">
          <a:extLst>
            <a:ext uri="{FF2B5EF4-FFF2-40B4-BE49-F238E27FC236}">
              <a16:creationId xmlns:a16="http://schemas.microsoft.com/office/drawing/2014/main" id="{00000000-0008-0000-0300-00003E000000}"/>
            </a:ext>
          </a:extLst>
        </xdr:cNvPr>
        <xdr:cNvSpPr/>
      </xdr:nvSpPr>
      <xdr:spPr>
        <a:xfrm>
          <a:off x="180000" y="1079999"/>
          <a:ext cx="1260000" cy="900000"/>
        </a:xfrm>
        <a:prstGeom prst="roundRect">
          <a:avLst/>
        </a:prstGeom>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0</xdr:col>
      <xdr:colOff>180000</xdr:colOff>
      <xdr:row>10</xdr:row>
      <xdr:rowOff>183427</xdr:rowOff>
    </xdr:from>
    <xdr:to>
      <xdr:col>2</xdr:col>
      <xdr:colOff>220800</xdr:colOff>
      <xdr:row>27</xdr:row>
      <xdr:rowOff>184927</xdr:rowOff>
    </xdr:to>
    <xdr:sp macro="" textlink="">
      <xdr:nvSpPr>
        <xdr:cNvPr id="63" name="Rectangle: Rounded Corners 62">
          <a:extLst>
            <a:ext uri="{FF2B5EF4-FFF2-40B4-BE49-F238E27FC236}">
              <a16:creationId xmlns:a16="http://schemas.microsoft.com/office/drawing/2014/main" id="{00000000-0008-0000-0300-00003F000000}"/>
            </a:ext>
          </a:extLst>
        </xdr:cNvPr>
        <xdr:cNvSpPr/>
      </xdr:nvSpPr>
      <xdr:spPr>
        <a:xfrm>
          <a:off x="180000" y="2088427"/>
          <a:ext cx="1260000" cy="3240000"/>
        </a:xfrm>
        <a:prstGeom prst="roundRect">
          <a:avLst/>
        </a:prstGeom>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0</xdr:col>
      <xdr:colOff>95251</xdr:colOff>
      <xdr:row>28</xdr:row>
      <xdr:rowOff>122464</xdr:rowOff>
    </xdr:from>
    <xdr:to>
      <xdr:col>2</xdr:col>
      <xdr:colOff>188972</xdr:colOff>
      <xdr:row>35</xdr:row>
      <xdr:rowOff>68036</xdr:rowOff>
    </xdr:to>
    <xdr:sp macro="" textlink="">
      <xdr:nvSpPr>
        <xdr:cNvPr id="64" name="Rectangle: Rounded Corners 63">
          <a:extLst>
            <a:ext uri="{FF2B5EF4-FFF2-40B4-BE49-F238E27FC236}">
              <a16:creationId xmlns:a16="http://schemas.microsoft.com/office/drawing/2014/main" id="{00000000-0008-0000-0300-000040000000}"/>
            </a:ext>
          </a:extLst>
        </xdr:cNvPr>
        <xdr:cNvSpPr/>
      </xdr:nvSpPr>
      <xdr:spPr>
        <a:xfrm>
          <a:off x="95251" y="5456464"/>
          <a:ext cx="1318364" cy="1279072"/>
        </a:xfrm>
        <a:prstGeom prst="roundRect">
          <a:avLst>
            <a:gd name="adj" fmla="val 38711"/>
          </a:avLst>
        </a:prstGeom>
        <a:effectLst>
          <a:glow rad="63500">
            <a:schemeClr val="accent1">
              <a:satMod val="175000"/>
              <a:alpha val="40000"/>
            </a:schemeClr>
          </a:glow>
          <a:outerShdw blurRad="57150" dist="19050" dir="5400000" algn="ctr" rotWithShape="0">
            <a:srgbClr val="000000">
              <a:alpha val="63000"/>
            </a:srgb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2</xdr:col>
      <xdr:colOff>400799</xdr:colOff>
      <xdr:row>5</xdr:row>
      <xdr:rowOff>127499</xdr:rowOff>
    </xdr:from>
    <xdr:to>
      <xdr:col>14</xdr:col>
      <xdr:colOff>449035</xdr:colOff>
      <xdr:row>9</xdr:row>
      <xdr:rowOff>85499</xdr:rowOff>
    </xdr:to>
    <xdr:sp macro="" textlink="Analysis!$D$3">
      <xdr:nvSpPr>
        <xdr:cNvPr id="65" name="Rectangle: Rounded Corners 64">
          <a:extLst>
            <a:ext uri="{FF2B5EF4-FFF2-40B4-BE49-F238E27FC236}">
              <a16:creationId xmlns:a16="http://schemas.microsoft.com/office/drawing/2014/main" id="{00000000-0008-0000-0300-000041000000}"/>
            </a:ext>
          </a:extLst>
        </xdr:cNvPr>
        <xdr:cNvSpPr/>
      </xdr:nvSpPr>
      <xdr:spPr>
        <a:xfrm>
          <a:off x="1625442" y="1079999"/>
          <a:ext cx="7396093" cy="720000"/>
        </a:xfrm>
        <a:prstGeom prst="roundRect">
          <a:avLst/>
        </a:prstGeom>
        <a:effectLst>
          <a:glow rad="63500">
            <a:schemeClr val="accent1">
              <a:satMod val="175000"/>
              <a:alpha val="40000"/>
            </a:schemeClr>
          </a:glow>
          <a:outerShdw blurRad="57150" dist="19050" dir="5400000" algn="ctr" rotWithShape="0">
            <a:srgbClr val="000000">
              <a:alpha val="63000"/>
            </a:srgb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1171ADAA-1CF4-47A6-B1C2-536B06D3FCD8}" type="TxLink">
            <a:rPr lang="en-US" sz="2800" b="1" i="0" u="none" strike="noStrike"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Calibri"/>
              <a:cs typeface="Calibri"/>
            </a:rPr>
            <a:pPr algn="ctr"/>
            <a:t> $1.754.751 </a:t>
          </a:fld>
          <a:endParaRPr lang="en-ID"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twoCellAnchor>
    <xdr:from>
      <xdr:col>2</xdr:col>
      <xdr:colOff>400800</xdr:colOff>
      <xdr:row>10</xdr:row>
      <xdr:rowOff>74999</xdr:rowOff>
    </xdr:from>
    <xdr:to>
      <xdr:col>9</xdr:col>
      <xdr:colOff>462643</xdr:colOff>
      <xdr:row>22</xdr:row>
      <xdr:rowOff>128999</xdr:rowOff>
    </xdr:to>
    <xdr:sp macro="" textlink="">
      <xdr:nvSpPr>
        <xdr:cNvPr id="68" name="Rectangle: Rounded Corners 67">
          <a:extLst>
            <a:ext uri="{FF2B5EF4-FFF2-40B4-BE49-F238E27FC236}">
              <a16:creationId xmlns:a16="http://schemas.microsoft.com/office/drawing/2014/main" id="{00000000-0008-0000-0300-000044000000}"/>
            </a:ext>
          </a:extLst>
        </xdr:cNvPr>
        <xdr:cNvSpPr/>
      </xdr:nvSpPr>
      <xdr:spPr>
        <a:xfrm>
          <a:off x="1625443" y="1979999"/>
          <a:ext cx="4348093" cy="2340000"/>
        </a:xfrm>
        <a:prstGeom prst="roundRect">
          <a:avLst/>
        </a:prstGeom>
        <a:effectLst>
          <a:glow rad="63500">
            <a:schemeClr val="accent1">
              <a:satMod val="175000"/>
              <a:alpha val="40000"/>
            </a:schemeClr>
          </a:glow>
          <a:outerShdw blurRad="57150" dist="19050" dir="5400000" algn="ctr" rotWithShape="0">
            <a:srgbClr val="000000">
              <a:alpha val="63000"/>
            </a:srgb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10</xdr:col>
      <xdr:colOff>40735</xdr:colOff>
      <xdr:row>10</xdr:row>
      <xdr:rowOff>75398</xdr:rowOff>
    </xdr:from>
    <xdr:to>
      <xdr:col>14</xdr:col>
      <xdr:colOff>435429</xdr:colOff>
      <xdr:row>22</xdr:row>
      <xdr:rowOff>129398</xdr:rowOff>
    </xdr:to>
    <xdr:sp macro="" textlink="">
      <xdr:nvSpPr>
        <xdr:cNvPr id="69" name="Rectangle: Rounded Corners 68">
          <a:extLst>
            <a:ext uri="{FF2B5EF4-FFF2-40B4-BE49-F238E27FC236}">
              <a16:creationId xmlns:a16="http://schemas.microsoft.com/office/drawing/2014/main" id="{00000000-0008-0000-0300-000045000000}"/>
            </a:ext>
          </a:extLst>
        </xdr:cNvPr>
        <xdr:cNvSpPr/>
      </xdr:nvSpPr>
      <xdr:spPr>
        <a:xfrm>
          <a:off x="6163949" y="1980398"/>
          <a:ext cx="2843980" cy="2340000"/>
        </a:xfrm>
        <a:prstGeom prst="roundRect">
          <a:avLst/>
        </a:prstGeom>
        <a:effectLst>
          <a:glow rad="63500">
            <a:schemeClr val="accent1">
              <a:satMod val="175000"/>
              <a:alpha val="40000"/>
            </a:schemeClr>
          </a:glow>
          <a:outerShdw blurRad="57150" dist="19050" dir="5400000" algn="ctr" rotWithShape="0">
            <a:srgbClr val="000000">
              <a:alpha val="63000"/>
            </a:srgb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2</xdr:col>
      <xdr:colOff>400800</xdr:colOff>
      <xdr:row>23</xdr:row>
      <xdr:rowOff>74040</xdr:rowOff>
    </xdr:from>
    <xdr:to>
      <xdr:col>14</xdr:col>
      <xdr:colOff>408214</xdr:colOff>
      <xdr:row>35</xdr:row>
      <xdr:rowOff>95249</xdr:rowOff>
    </xdr:to>
    <xdr:sp macro="" textlink="">
      <xdr:nvSpPr>
        <xdr:cNvPr id="72" name="Rectangle: Rounded Corners 71">
          <a:extLst>
            <a:ext uri="{FF2B5EF4-FFF2-40B4-BE49-F238E27FC236}">
              <a16:creationId xmlns:a16="http://schemas.microsoft.com/office/drawing/2014/main" id="{00000000-0008-0000-0300-000048000000}"/>
            </a:ext>
          </a:extLst>
        </xdr:cNvPr>
        <xdr:cNvSpPr/>
      </xdr:nvSpPr>
      <xdr:spPr>
        <a:xfrm>
          <a:off x="1625443" y="4455540"/>
          <a:ext cx="7355271" cy="2307209"/>
        </a:xfrm>
        <a:prstGeom prst="roundRect">
          <a:avLst/>
        </a:prstGeom>
        <a:effectLst>
          <a:glow rad="63500">
            <a:schemeClr val="accent1">
              <a:satMod val="175000"/>
              <a:alpha val="40000"/>
            </a:schemeClr>
          </a:glow>
          <a:outerShdw blurRad="57150" dist="19050" dir="5400000" algn="ctr" rotWithShape="0">
            <a:srgbClr val="000000">
              <a:alpha val="63000"/>
            </a:srgb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15</xdr:col>
      <xdr:colOff>151287</xdr:colOff>
      <xdr:row>5</xdr:row>
      <xdr:rowOff>127499</xdr:rowOff>
    </xdr:from>
    <xdr:to>
      <xdr:col>17</xdr:col>
      <xdr:colOff>12087</xdr:colOff>
      <xdr:row>15</xdr:row>
      <xdr:rowOff>22499</xdr:rowOff>
    </xdr:to>
    <xdr:sp macro="" textlink="">
      <xdr:nvSpPr>
        <xdr:cNvPr id="73" name="Flowchart: Off-page Connector 72">
          <a:extLst>
            <a:ext uri="{FF2B5EF4-FFF2-40B4-BE49-F238E27FC236}">
              <a16:creationId xmlns:a16="http://schemas.microsoft.com/office/drawing/2014/main" id="{00000000-0008-0000-0300-000049000000}"/>
            </a:ext>
          </a:extLst>
        </xdr:cNvPr>
        <xdr:cNvSpPr/>
      </xdr:nvSpPr>
      <xdr:spPr>
        <a:xfrm>
          <a:off x="9295287" y="1079999"/>
          <a:ext cx="1080000" cy="1800000"/>
        </a:xfrm>
        <a:prstGeom prst="flowChartOffpageConnector">
          <a:avLst/>
        </a:prstGeom>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17</xdr:col>
      <xdr:colOff>436800</xdr:colOff>
      <xdr:row>5</xdr:row>
      <xdr:rowOff>127499</xdr:rowOff>
    </xdr:from>
    <xdr:to>
      <xdr:col>19</xdr:col>
      <xdr:colOff>297600</xdr:colOff>
      <xdr:row>15</xdr:row>
      <xdr:rowOff>22499</xdr:rowOff>
    </xdr:to>
    <xdr:sp macro="" textlink="">
      <xdr:nvSpPr>
        <xdr:cNvPr id="74" name="Flowchart: Off-page Connector 73">
          <a:extLst>
            <a:ext uri="{FF2B5EF4-FFF2-40B4-BE49-F238E27FC236}">
              <a16:creationId xmlns:a16="http://schemas.microsoft.com/office/drawing/2014/main" id="{00000000-0008-0000-0300-00004A000000}"/>
            </a:ext>
          </a:extLst>
        </xdr:cNvPr>
        <xdr:cNvSpPr/>
      </xdr:nvSpPr>
      <xdr:spPr>
        <a:xfrm>
          <a:off x="10800000" y="1079999"/>
          <a:ext cx="1080000" cy="1800000"/>
        </a:xfrm>
        <a:prstGeom prst="flowChartOffpageConnector">
          <a:avLst/>
        </a:prstGeom>
        <a:effectLst>
          <a:glow rad="63500">
            <a:schemeClr val="accent1">
              <a:satMod val="175000"/>
              <a:alpha val="40000"/>
            </a:schemeClr>
          </a:glow>
          <a:outerShdw blurRad="50800" dist="38100" dir="2700000" algn="tl" rotWithShape="0">
            <a:prstClr val="black">
              <a:alpha val="40000"/>
            </a:prstClr>
          </a:outerShd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14</xdr:col>
      <xdr:colOff>598715</xdr:colOff>
      <xdr:row>15</xdr:row>
      <xdr:rowOff>122464</xdr:rowOff>
    </xdr:from>
    <xdr:to>
      <xdr:col>19</xdr:col>
      <xdr:colOff>489858</xdr:colOff>
      <xdr:row>35</xdr:row>
      <xdr:rowOff>68035</xdr:rowOff>
    </xdr:to>
    <xdr:sp macro="" textlink="">
      <xdr:nvSpPr>
        <xdr:cNvPr id="75" name="Rectangle: Rounded Corners 74">
          <a:extLst>
            <a:ext uri="{FF2B5EF4-FFF2-40B4-BE49-F238E27FC236}">
              <a16:creationId xmlns:a16="http://schemas.microsoft.com/office/drawing/2014/main" id="{00000000-0008-0000-0300-00004B000000}"/>
            </a:ext>
          </a:extLst>
        </xdr:cNvPr>
        <xdr:cNvSpPr/>
      </xdr:nvSpPr>
      <xdr:spPr>
        <a:xfrm>
          <a:off x="9171215" y="2979964"/>
          <a:ext cx="2952750" cy="3755571"/>
        </a:xfrm>
        <a:prstGeom prst="roundRect">
          <a:avLst/>
        </a:prstGeom>
        <a:effectLst>
          <a:glow rad="63500">
            <a:schemeClr val="accent1">
              <a:satMod val="175000"/>
              <a:alpha val="40000"/>
            </a:schemeClr>
          </a:glow>
          <a:outerShdw blurRad="57150" dist="19050" dir="5400000" algn="ctr" rotWithShape="0">
            <a:srgbClr val="000000">
              <a:alpha val="63000"/>
            </a:srgb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15</xdr:col>
      <xdr:colOff>280714</xdr:colOff>
      <xdr:row>6</xdr:row>
      <xdr:rowOff>98571</xdr:rowOff>
    </xdr:from>
    <xdr:to>
      <xdr:col>16</xdr:col>
      <xdr:colOff>473086</xdr:colOff>
      <xdr:row>13</xdr:row>
      <xdr:rowOff>160371</xdr:rowOff>
    </xdr:to>
    <xdr:sp macro="" textlink="Analysis!N1">
      <xdr:nvSpPr>
        <xdr:cNvPr id="76" name="Flowchart: Off-page Connector 75">
          <a:extLst>
            <a:ext uri="{FF2B5EF4-FFF2-40B4-BE49-F238E27FC236}">
              <a16:creationId xmlns:a16="http://schemas.microsoft.com/office/drawing/2014/main" id="{00000000-0008-0000-0300-00004C000000}"/>
            </a:ext>
          </a:extLst>
        </xdr:cNvPr>
        <xdr:cNvSpPr/>
      </xdr:nvSpPr>
      <xdr:spPr>
        <a:xfrm>
          <a:off x="9465535" y="1241571"/>
          <a:ext cx="804694" cy="1395300"/>
        </a:xfrm>
        <a:prstGeom prst="flowChartOffpageConnector">
          <a:avLst/>
        </a:prstGeom>
        <a:ln/>
        <a:effectLst>
          <a:glow rad="63500">
            <a:schemeClr val="accent1">
              <a:satMod val="175000"/>
              <a:alpha val="40000"/>
            </a:schemeClr>
          </a:glow>
        </a:effectLst>
      </xdr:spPr>
      <xdr:style>
        <a:lnRef idx="1">
          <a:schemeClr val="accent5"/>
        </a:lnRef>
        <a:fillRef idx="3">
          <a:schemeClr val="accent5"/>
        </a:fillRef>
        <a:effectRef idx="2">
          <a:schemeClr val="accent5"/>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17</xdr:col>
      <xdr:colOff>588343</xdr:colOff>
      <xdr:row>6</xdr:row>
      <xdr:rowOff>98571</xdr:rowOff>
    </xdr:from>
    <xdr:to>
      <xdr:col>19</xdr:col>
      <xdr:colOff>171115</xdr:colOff>
      <xdr:row>13</xdr:row>
      <xdr:rowOff>160371</xdr:rowOff>
    </xdr:to>
    <xdr:sp macro="" textlink="">
      <xdr:nvSpPr>
        <xdr:cNvPr id="77" name="Flowchart: Off-page Connector 76">
          <a:extLst>
            <a:ext uri="{FF2B5EF4-FFF2-40B4-BE49-F238E27FC236}">
              <a16:creationId xmlns:a16="http://schemas.microsoft.com/office/drawing/2014/main" id="{00000000-0008-0000-0300-00004D000000}"/>
            </a:ext>
          </a:extLst>
        </xdr:cNvPr>
        <xdr:cNvSpPr/>
      </xdr:nvSpPr>
      <xdr:spPr>
        <a:xfrm>
          <a:off x="10951543" y="1241571"/>
          <a:ext cx="801972" cy="1395300"/>
        </a:xfrm>
        <a:prstGeom prst="flowChartOffpageConnector">
          <a:avLst/>
        </a:prstGeom>
        <a:ln/>
        <a:effectLst>
          <a:glow rad="63500">
            <a:schemeClr val="accent1">
              <a:satMod val="175000"/>
              <a:alpha val="40000"/>
            </a:schemeClr>
          </a:glow>
        </a:effectLst>
      </xdr:spPr>
      <xdr:style>
        <a:lnRef idx="1">
          <a:schemeClr val="accent5"/>
        </a:lnRef>
        <a:fillRef idx="3">
          <a:schemeClr val="accent5"/>
        </a:fillRef>
        <a:effectRef idx="2">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editAs="oneCell">
    <xdr:from>
      <xdr:col>5</xdr:col>
      <xdr:colOff>511629</xdr:colOff>
      <xdr:row>1</xdr:row>
      <xdr:rowOff>32657</xdr:rowOff>
    </xdr:from>
    <xdr:to>
      <xdr:col>6</xdr:col>
      <xdr:colOff>549728</xdr:colOff>
      <xdr:row>4</xdr:row>
      <xdr:rowOff>108857</xdr:rowOff>
    </xdr:to>
    <xdr:pic>
      <xdr:nvPicPr>
        <xdr:cNvPr id="85" name="Graphic 84" descr="Presentation with bar chart">
          <a:extLst>
            <a:ext uri="{FF2B5EF4-FFF2-40B4-BE49-F238E27FC236}">
              <a16:creationId xmlns:a16="http://schemas.microsoft.com/office/drawing/2014/main" id="{00000000-0008-0000-0300-00005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73236" y="223157"/>
          <a:ext cx="650421" cy="647700"/>
        </a:xfrm>
        <a:prstGeom prst="rect">
          <a:avLst/>
        </a:prstGeom>
      </xdr:spPr>
    </xdr:pic>
    <xdr:clientData/>
  </xdr:twoCellAnchor>
  <xdr:twoCellAnchor editAs="oneCell">
    <xdr:from>
      <xdr:col>15</xdr:col>
      <xdr:colOff>528279</xdr:colOff>
      <xdr:row>11</xdr:row>
      <xdr:rowOff>144557</xdr:rowOff>
    </xdr:from>
    <xdr:to>
      <xdr:col>16</xdr:col>
      <xdr:colOff>249792</xdr:colOff>
      <xdr:row>13</xdr:row>
      <xdr:rowOff>95250</xdr:rowOff>
    </xdr:to>
    <xdr:pic>
      <xdr:nvPicPr>
        <xdr:cNvPr id="87" name="Graphic 86" descr="Trophy">
          <a:extLst>
            <a:ext uri="{FF2B5EF4-FFF2-40B4-BE49-F238E27FC236}">
              <a16:creationId xmlns:a16="http://schemas.microsoft.com/office/drawing/2014/main" id="{00000000-0008-0000-0300-00005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13100" y="2240057"/>
          <a:ext cx="333835" cy="331693"/>
        </a:xfrm>
        <a:prstGeom prst="rect">
          <a:avLst/>
        </a:prstGeom>
      </xdr:spPr>
    </xdr:pic>
    <xdr:clientData/>
  </xdr:twoCellAnchor>
  <xdr:twoCellAnchor editAs="oneCell">
    <xdr:from>
      <xdr:col>18</xdr:col>
      <xdr:colOff>202030</xdr:colOff>
      <xdr:row>11</xdr:row>
      <xdr:rowOff>131271</xdr:rowOff>
    </xdr:from>
    <xdr:to>
      <xdr:col>18</xdr:col>
      <xdr:colOff>562644</xdr:colOff>
      <xdr:row>13</xdr:row>
      <xdr:rowOff>108857</xdr:rowOff>
    </xdr:to>
    <xdr:pic>
      <xdr:nvPicPr>
        <xdr:cNvPr id="89" name="Graphic 88" descr="Ribbon">
          <a:extLst>
            <a:ext uri="{FF2B5EF4-FFF2-40B4-BE49-F238E27FC236}">
              <a16:creationId xmlns:a16="http://schemas.microsoft.com/office/drawing/2014/main" id="{00000000-0008-0000-0300-00005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23816" y="2226771"/>
          <a:ext cx="360614" cy="358586"/>
        </a:xfrm>
        <a:prstGeom prst="rect">
          <a:avLst/>
        </a:prstGeom>
      </xdr:spPr>
    </xdr:pic>
    <xdr:clientData/>
  </xdr:twoCellAnchor>
  <xdr:twoCellAnchor editAs="oneCell">
    <xdr:from>
      <xdr:col>0</xdr:col>
      <xdr:colOff>312964</xdr:colOff>
      <xdr:row>30</xdr:row>
      <xdr:rowOff>3305</xdr:rowOff>
    </xdr:from>
    <xdr:to>
      <xdr:col>1</xdr:col>
      <xdr:colOff>476250</xdr:colOff>
      <xdr:row>34</xdr:row>
      <xdr:rowOff>13607</xdr:rowOff>
    </xdr:to>
    <xdr:pic>
      <xdr:nvPicPr>
        <xdr:cNvPr id="91" name="Graphic 90" descr="Shopping cart">
          <a:extLst>
            <a:ext uri="{FF2B5EF4-FFF2-40B4-BE49-F238E27FC236}">
              <a16:creationId xmlns:a16="http://schemas.microsoft.com/office/drawing/2014/main" id="{00000000-0008-0000-0300-00005B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12964" y="5718305"/>
          <a:ext cx="775607" cy="772302"/>
        </a:xfrm>
        <a:prstGeom prst="rect">
          <a:avLst/>
        </a:prstGeom>
      </xdr:spPr>
    </xdr:pic>
    <xdr:clientData/>
  </xdr:twoCellAnchor>
  <xdr:twoCellAnchor editAs="oneCell">
    <xdr:from>
      <xdr:col>15</xdr:col>
      <xdr:colOff>325136</xdr:colOff>
      <xdr:row>15</xdr:row>
      <xdr:rowOff>115589</xdr:rowOff>
    </xdr:from>
    <xdr:to>
      <xdr:col>16</xdr:col>
      <xdr:colOff>89029</xdr:colOff>
      <xdr:row>17</xdr:row>
      <xdr:rowOff>108860</xdr:rowOff>
    </xdr:to>
    <xdr:pic>
      <xdr:nvPicPr>
        <xdr:cNvPr id="93" name="Graphic 92" descr="Pyramid with levels">
          <a:extLst>
            <a:ext uri="{FF2B5EF4-FFF2-40B4-BE49-F238E27FC236}">
              <a16:creationId xmlns:a16="http://schemas.microsoft.com/office/drawing/2014/main" id="{00000000-0008-0000-0300-00005D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509957" y="2973089"/>
          <a:ext cx="376215" cy="374271"/>
        </a:xfrm>
        <a:prstGeom prst="rect">
          <a:avLst/>
        </a:prstGeom>
      </xdr:spPr>
    </xdr:pic>
    <xdr:clientData/>
  </xdr:twoCellAnchor>
  <xdr:twoCellAnchor editAs="oneCell">
    <xdr:from>
      <xdr:col>2</xdr:col>
      <xdr:colOff>540450</xdr:colOff>
      <xdr:row>6</xdr:row>
      <xdr:rowOff>45150</xdr:rowOff>
    </xdr:from>
    <xdr:to>
      <xdr:col>3</xdr:col>
      <xdr:colOff>438150</xdr:colOff>
      <xdr:row>8</xdr:row>
      <xdr:rowOff>171450</xdr:rowOff>
    </xdr:to>
    <xdr:pic>
      <xdr:nvPicPr>
        <xdr:cNvPr id="95" name="Graphic 94" descr="Money">
          <a:extLst>
            <a:ext uri="{FF2B5EF4-FFF2-40B4-BE49-F238E27FC236}">
              <a16:creationId xmlns:a16="http://schemas.microsoft.com/office/drawing/2014/main" id="{00000000-0008-0000-0300-00005F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59650" y="1188150"/>
          <a:ext cx="507300" cy="507300"/>
        </a:xfrm>
        <a:prstGeom prst="rect">
          <a:avLst/>
        </a:prstGeom>
      </xdr:spPr>
    </xdr:pic>
    <xdr:clientData/>
  </xdr:twoCellAnchor>
  <xdr:twoCellAnchor editAs="oneCell">
    <xdr:from>
      <xdr:col>2</xdr:col>
      <xdr:colOff>552450</xdr:colOff>
      <xdr:row>10</xdr:row>
      <xdr:rowOff>108857</xdr:rowOff>
    </xdr:from>
    <xdr:to>
      <xdr:col>3</xdr:col>
      <xdr:colOff>363894</xdr:colOff>
      <xdr:row>12</xdr:row>
      <xdr:rowOff>149678</xdr:rowOff>
    </xdr:to>
    <xdr:pic>
      <xdr:nvPicPr>
        <xdr:cNvPr id="99" name="Graphic 98" descr="Flip calendar">
          <a:extLst>
            <a:ext uri="{FF2B5EF4-FFF2-40B4-BE49-F238E27FC236}">
              <a16:creationId xmlns:a16="http://schemas.microsoft.com/office/drawing/2014/main" id="{00000000-0008-0000-0300-00006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77093" y="2013857"/>
          <a:ext cx="423765" cy="421821"/>
        </a:xfrm>
        <a:prstGeom prst="rect">
          <a:avLst/>
        </a:prstGeom>
      </xdr:spPr>
    </xdr:pic>
    <xdr:clientData/>
  </xdr:twoCellAnchor>
  <xdr:twoCellAnchor editAs="oneCell">
    <xdr:from>
      <xdr:col>2</xdr:col>
      <xdr:colOff>585428</xdr:colOff>
      <xdr:row>23</xdr:row>
      <xdr:rowOff>101015</xdr:rowOff>
    </xdr:from>
    <xdr:to>
      <xdr:col>3</xdr:col>
      <xdr:colOff>404624</xdr:colOff>
      <xdr:row>25</xdr:row>
      <xdr:rowOff>149679</xdr:rowOff>
    </xdr:to>
    <xdr:pic>
      <xdr:nvPicPr>
        <xdr:cNvPr id="101" name="Graphic 100" descr="Daily calendar">
          <a:extLst>
            <a:ext uri="{FF2B5EF4-FFF2-40B4-BE49-F238E27FC236}">
              <a16:creationId xmlns:a16="http://schemas.microsoft.com/office/drawing/2014/main" id="{00000000-0008-0000-0300-000065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810071" y="4482515"/>
          <a:ext cx="431517" cy="429664"/>
        </a:xfrm>
        <a:prstGeom prst="rect">
          <a:avLst/>
        </a:prstGeom>
      </xdr:spPr>
    </xdr:pic>
    <xdr:clientData/>
  </xdr:twoCellAnchor>
  <xdr:twoCellAnchor editAs="oneCell">
    <xdr:from>
      <xdr:col>10</xdr:col>
      <xdr:colOff>166971</xdr:colOff>
      <xdr:row>10</xdr:row>
      <xdr:rowOff>134315</xdr:rowOff>
    </xdr:from>
    <xdr:to>
      <xdr:col>10</xdr:col>
      <xdr:colOff>565482</xdr:colOff>
      <xdr:row>12</xdr:row>
      <xdr:rowOff>149679</xdr:rowOff>
    </xdr:to>
    <xdr:pic>
      <xdr:nvPicPr>
        <xdr:cNvPr id="105" name="Graphic 104" descr="Circles with arrows">
          <a:extLst>
            <a:ext uri="{FF2B5EF4-FFF2-40B4-BE49-F238E27FC236}">
              <a16:creationId xmlns:a16="http://schemas.microsoft.com/office/drawing/2014/main" id="{00000000-0008-0000-0300-000069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6290185" y="2039315"/>
          <a:ext cx="398511" cy="396364"/>
        </a:xfrm>
        <a:prstGeom prst="rect">
          <a:avLst/>
        </a:prstGeom>
      </xdr:spPr>
    </xdr:pic>
    <xdr:clientData/>
  </xdr:twoCellAnchor>
  <xdr:oneCellAnchor>
    <xdr:from>
      <xdr:col>7</xdr:col>
      <xdr:colOff>40822</xdr:colOff>
      <xdr:row>0</xdr:row>
      <xdr:rowOff>103414</xdr:rowOff>
    </xdr:from>
    <xdr:ext cx="3450240" cy="718466"/>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327072" y="103414"/>
          <a:ext cx="345024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D" sz="4000" b="1"/>
            <a:t>Sales</a:t>
          </a:r>
          <a:r>
            <a:rPr lang="en-ID" sz="4000" b="1" baseline="0"/>
            <a:t> Dashbord</a:t>
          </a:r>
          <a:endParaRPr lang="en-ID" sz="4000" b="1"/>
        </a:p>
      </xdr:txBody>
    </xdr:sp>
    <xdr:clientData/>
  </xdr:oneCellAnchor>
  <xdr:oneCellAnchor>
    <xdr:from>
      <xdr:col>8</xdr:col>
      <xdr:colOff>391886</xdr:colOff>
      <xdr:row>3</xdr:row>
      <xdr:rowOff>76200</xdr:rowOff>
    </xdr:from>
    <xdr:ext cx="1314206" cy="280205"/>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5290457" y="647700"/>
          <a:ext cx="131420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solidFill>
                <a:schemeClr val="tx1"/>
              </a:solidFill>
            </a:rPr>
            <a:t>Supermasket YNT</a:t>
          </a:r>
        </a:p>
      </xdr:txBody>
    </xdr:sp>
    <xdr:clientData/>
  </xdr:oneCellAnchor>
  <xdr:oneCellAnchor>
    <xdr:from>
      <xdr:col>3</xdr:col>
      <xdr:colOff>315600</xdr:colOff>
      <xdr:row>10</xdr:row>
      <xdr:rowOff>136455</xdr:rowOff>
    </xdr:from>
    <xdr:ext cx="1095300" cy="405432"/>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2152564" y="2041455"/>
          <a:ext cx="10953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000" b="1"/>
            <a:t>Monthly</a:t>
          </a:r>
        </a:p>
      </xdr:txBody>
    </xdr:sp>
    <xdr:clientData/>
  </xdr:oneCellAnchor>
  <xdr:oneCellAnchor>
    <xdr:from>
      <xdr:col>10</xdr:col>
      <xdr:colOff>563250</xdr:colOff>
      <xdr:row>10</xdr:row>
      <xdr:rowOff>98355</xdr:rowOff>
    </xdr:from>
    <xdr:ext cx="1021690" cy="405432"/>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6686464" y="2003355"/>
          <a:ext cx="102169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000" b="1"/>
            <a:t>Product</a:t>
          </a:r>
        </a:p>
      </xdr:txBody>
    </xdr:sp>
    <xdr:clientData/>
  </xdr:oneCellAnchor>
  <xdr:oneCellAnchor>
    <xdr:from>
      <xdr:col>3</xdr:col>
      <xdr:colOff>473443</xdr:colOff>
      <xdr:row>6</xdr:row>
      <xdr:rowOff>8548</xdr:rowOff>
    </xdr:from>
    <xdr:ext cx="1785682" cy="530658"/>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2283193" y="1151548"/>
          <a:ext cx="178568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800" b="1"/>
            <a:t>Total</a:t>
          </a:r>
          <a:r>
            <a:rPr lang="en-ID" sz="2800" b="1" baseline="0"/>
            <a:t> Sales</a:t>
          </a:r>
          <a:endParaRPr lang="en-ID" sz="2800" b="1"/>
        </a:p>
      </xdr:txBody>
    </xdr:sp>
    <xdr:clientData/>
  </xdr:oneCellAnchor>
  <xdr:oneCellAnchor>
    <xdr:from>
      <xdr:col>16</xdr:col>
      <xdr:colOff>46177</xdr:colOff>
      <xdr:row>15</xdr:row>
      <xdr:rowOff>111964</xdr:rowOff>
    </xdr:from>
    <xdr:ext cx="1137234" cy="405432"/>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9843320" y="2969464"/>
          <a:ext cx="113723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000" b="1"/>
            <a:t>Category</a:t>
          </a:r>
        </a:p>
      </xdr:txBody>
    </xdr:sp>
    <xdr:clientData/>
  </xdr:oneCellAnchor>
  <xdr:oneCellAnchor>
    <xdr:from>
      <xdr:col>3</xdr:col>
      <xdr:colOff>424544</xdr:colOff>
      <xdr:row>23</xdr:row>
      <xdr:rowOff>166007</xdr:rowOff>
    </xdr:from>
    <xdr:ext cx="720390" cy="405432"/>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2261508" y="4547507"/>
          <a:ext cx="72039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000" b="1"/>
            <a:t>Daily</a:t>
          </a:r>
        </a:p>
      </xdr:txBody>
    </xdr:sp>
    <xdr:clientData/>
  </xdr:oneCellAnchor>
  <xdr:oneCellAnchor>
    <xdr:from>
      <xdr:col>15</xdr:col>
      <xdr:colOff>73393</xdr:colOff>
      <xdr:row>5</xdr:row>
      <xdr:rowOff>57534</xdr:rowOff>
    </xdr:from>
    <xdr:ext cx="1222579" cy="342786"/>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9258214" y="1010034"/>
          <a:ext cx="12225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1"/>
            <a:t>Top Product</a:t>
          </a:r>
          <a:endParaRPr lang="en-ID" sz="1400" b="1"/>
        </a:p>
      </xdr:txBody>
    </xdr:sp>
    <xdr:clientData/>
  </xdr:oneCellAnchor>
  <xdr:oneCellAnchor>
    <xdr:from>
      <xdr:col>17</xdr:col>
      <xdr:colOff>348256</xdr:colOff>
      <xdr:row>5</xdr:row>
      <xdr:rowOff>73862</xdr:rowOff>
    </xdr:from>
    <xdr:ext cx="1315040" cy="342786"/>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10757720" y="1026362"/>
          <a:ext cx="131504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600" b="1"/>
            <a:t>Top Category</a:t>
          </a:r>
          <a:endParaRPr lang="en-ID" sz="1400" b="1"/>
        </a:p>
      </xdr:txBody>
    </xdr:sp>
    <xdr:clientData/>
  </xdr:oneCellAnchor>
  <xdr:oneCellAnchor>
    <xdr:from>
      <xdr:col>6</xdr:col>
      <xdr:colOff>372749</xdr:colOff>
      <xdr:row>6</xdr:row>
      <xdr:rowOff>57534</xdr:rowOff>
    </xdr:from>
    <xdr:ext cx="184731" cy="405432"/>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4046678" y="1200534"/>
          <a:ext cx="18473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D" sz="2000" b="1"/>
        </a:p>
      </xdr:txBody>
    </xdr:sp>
    <xdr:clientData/>
  </xdr:oneCellAnchor>
  <xdr:oneCellAnchor>
    <xdr:from>
      <xdr:col>15</xdr:col>
      <xdr:colOff>489858</xdr:colOff>
      <xdr:row>9</xdr:row>
      <xdr:rowOff>54427</xdr:rowOff>
    </xdr:from>
    <xdr:ext cx="399148" cy="264560"/>
    <xdr:sp macro="" textlink="Analysis!P1">
      <xdr:nvSpPr>
        <xdr:cNvPr id="3" name="TextBox 2">
          <a:extLst>
            <a:ext uri="{FF2B5EF4-FFF2-40B4-BE49-F238E27FC236}">
              <a16:creationId xmlns:a16="http://schemas.microsoft.com/office/drawing/2014/main" id="{00000000-0008-0000-0300-000003000000}"/>
            </a:ext>
          </a:extLst>
        </xdr:cNvPr>
        <xdr:cNvSpPr txBox="1"/>
      </xdr:nvSpPr>
      <xdr:spPr>
        <a:xfrm>
          <a:off x="9674679" y="1768927"/>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BC2B3CA-54C3-4F2F-9A6E-3F8321D6AFC2}" type="TxLink">
            <a:rPr lang="en-US" sz="1100" b="1" i="0" u="none" strike="noStrike">
              <a:solidFill>
                <a:srgbClr val="000000"/>
              </a:solidFill>
              <a:latin typeface="Calibri"/>
              <a:cs typeface="Calibri"/>
            </a:rPr>
            <a:pPr/>
            <a:t>175</a:t>
          </a:fld>
          <a:endParaRPr lang="en-ID" sz="1100"/>
        </a:p>
      </xdr:txBody>
    </xdr:sp>
    <xdr:clientData/>
  </xdr:oneCellAnchor>
  <xdr:oneCellAnchor>
    <xdr:from>
      <xdr:col>21</xdr:col>
      <xdr:colOff>40821</xdr:colOff>
      <xdr:row>17</xdr:row>
      <xdr:rowOff>149679</xdr:rowOff>
    </xdr:from>
    <xdr:ext cx="184731"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2899571" y="33881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D" sz="1100"/>
        </a:p>
      </xdr:txBody>
    </xdr:sp>
    <xdr:clientData/>
  </xdr:oneCellAnchor>
  <xdr:oneCellAnchor>
    <xdr:from>
      <xdr:col>15</xdr:col>
      <xdr:colOff>326572</xdr:colOff>
      <xdr:row>10</xdr:row>
      <xdr:rowOff>27214</xdr:rowOff>
    </xdr:from>
    <xdr:ext cx="786562" cy="264560"/>
    <xdr:sp macro="" textlink="Analysis!O1">
      <xdr:nvSpPr>
        <xdr:cNvPr id="6" name="TextBox 5">
          <a:extLst>
            <a:ext uri="{FF2B5EF4-FFF2-40B4-BE49-F238E27FC236}">
              <a16:creationId xmlns:a16="http://schemas.microsoft.com/office/drawing/2014/main" id="{00000000-0008-0000-0300-000006000000}"/>
            </a:ext>
          </a:extLst>
        </xdr:cNvPr>
        <xdr:cNvSpPr txBox="1"/>
      </xdr:nvSpPr>
      <xdr:spPr>
        <a:xfrm>
          <a:off x="9511393" y="1932214"/>
          <a:ext cx="786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117F9C7-6E7A-496A-A717-74C39DA20019}" type="TxLink">
            <a:rPr lang="en-US" sz="1100" b="1" i="0" u="none" strike="noStrike">
              <a:solidFill>
                <a:srgbClr val="000000"/>
              </a:solidFill>
              <a:latin typeface="Calibri"/>
              <a:cs typeface="Calibri"/>
            </a:rPr>
            <a:pPr/>
            <a:t> $157.325 </a:t>
          </a:fld>
          <a:endParaRPr lang="en-ID" sz="1100"/>
        </a:p>
      </xdr:txBody>
    </xdr:sp>
    <xdr:clientData/>
  </xdr:oneCellAnchor>
  <xdr:oneCellAnchor>
    <xdr:from>
      <xdr:col>15</xdr:col>
      <xdr:colOff>204109</xdr:colOff>
      <xdr:row>7</xdr:row>
      <xdr:rowOff>27214</xdr:rowOff>
    </xdr:from>
    <xdr:ext cx="966107" cy="436786"/>
    <xdr:sp macro="" textlink="Analysis!N1">
      <xdr:nvSpPr>
        <xdr:cNvPr id="7" name="TextBox 6">
          <a:extLst>
            <a:ext uri="{FF2B5EF4-FFF2-40B4-BE49-F238E27FC236}">
              <a16:creationId xmlns:a16="http://schemas.microsoft.com/office/drawing/2014/main" id="{00000000-0008-0000-0300-000007000000}"/>
            </a:ext>
          </a:extLst>
        </xdr:cNvPr>
        <xdr:cNvSpPr txBox="1"/>
      </xdr:nvSpPr>
      <xdr:spPr>
        <a:xfrm>
          <a:off x="9388930" y="1360714"/>
          <a:ext cx="96610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22DBFEE-7992-4B10-8892-754D8830DD65}" type="TxLink">
            <a:rPr lang="en-US" sz="1100" b="1" i="0" u="none" strike="noStrike">
              <a:solidFill>
                <a:srgbClr val="000000"/>
              </a:solidFill>
              <a:latin typeface="Calibri"/>
              <a:cs typeface="Calibri"/>
            </a:rPr>
            <a:pPr algn="ctr"/>
            <a:t>MICR-23K Robot</a:t>
          </a:fld>
          <a:endParaRPr lang="en-ID" sz="1100"/>
        </a:p>
      </xdr:txBody>
    </xdr:sp>
    <xdr:clientData/>
  </xdr:oneCellAnchor>
  <xdr:oneCellAnchor>
    <xdr:from>
      <xdr:col>18</xdr:col>
      <xdr:colOff>108857</xdr:colOff>
      <xdr:row>7</xdr:row>
      <xdr:rowOff>40821</xdr:rowOff>
    </xdr:from>
    <xdr:ext cx="596766" cy="264560"/>
    <xdr:sp macro="" textlink="Analysis!AD1">
      <xdr:nvSpPr>
        <xdr:cNvPr id="8" name="TextBox 7">
          <a:extLst>
            <a:ext uri="{FF2B5EF4-FFF2-40B4-BE49-F238E27FC236}">
              <a16:creationId xmlns:a16="http://schemas.microsoft.com/office/drawing/2014/main" id="{00000000-0008-0000-0300-000008000000}"/>
            </a:ext>
          </a:extLst>
        </xdr:cNvPr>
        <xdr:cNvSpPr txBox="1"/>
      </xdr:nvSpPr>
      <xdr:spPr>
        <a:xfrm>
          <a:off x="11130643" y="1374321"/>
          <a:ext cx="5967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DD7B7AB-0C71-4C3C-A59E-6EBA1F323C66}" type="TxLink">
            <a:rPr lang="en-US" sz="1100" b="1" i="0" u="none" strike="noStrike">
              <a:solidFill>
                <a:srgbClr val="000000"/>
              </a:solidFill>
              <a:latin typeface="Calibri"/>
              <a:cs typeface="Calibri"/>
            </a:rPr>
            <a:pPr/>
            <a:t>Robots</a:t>
          </a:fld>
          <a:endParaRPr lang="en-ID" sz="1100"/>
        </a:p>
      </xdr:txBody>
    </xdr:sp>
    <xdr:clientData/>
  </xdr:oneCellAnchor>
  <xdr:oneCellAnchor>
    <xdr:from>
      <xdr:col>18</xdr:col>
      <xdr:colOff>13607</xdr:colOff>
      <xdr:row>9</xdr:row>
      <xdr:rowOff>176892</xdr:rowOff>
    </xdr:from>
    <xdr:ext cx="786562" cy="264560"/>
    <xdr:sp macro="" textlink="Analysis!AE1">
      <xdr:nvSpPr>
        <xdr:cNvPr id="9" name="TextBox 8">
          <a:extLst>
            <a:ext uri="{FF2B5EF4-FFF2-40B4-BE49-F238E27FC236}">
              <a16:creationId xmlns:a16="http://schemas.microsoft.com/office/drawing/2014/main" id="{00000000-0008-0000-0300-000009000000}"/>
            </a:ext>
          </a:extLst>
        </xdr:cNvPr>
        <xdr:cNvSpPr txBox="1"/>
      </xdr:nvSpPr>
      <xdr:spPr>
        <a:xfrm>
          <a:off x="11035393" y="1891392"/>
          <a:ext cx="786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B2FBD48-FEF3-48B0-9A40-7A8FD04676A2}" type="TxLink">
            <a:rPr lang="en-US" sz="1100" b="1" i="0" u="none" strike="noStrike">
              <a:solidFill>
                <a:srgbClr val="000000"/>
              </a:solidFill>
              <a:latin typeface="Calibri"/>
              <a:cs typeface="Calibri"/>
            </a:rPr>
            <a:pPr/>
            <a:t> $743.505 </a:t>
          </a:fld>
          <a:endParaRPr lang="en-ID" sz="1100"/>
        </a:p>
      </xdr:txBody>
    </xdr:sp>
    <xdr:clientData/>
  </xdr:oneCellAnchor>
  <xdr:twoCellAnchor>
    <xdr:from>
      <xdr:col>15</xdr:col>
      <xdr:colOff>122464</xdr:colOff>
      <xdr:row>17</xdr:row>
      <xdr:rowOff>95252</xdr:rowOff>
    </xdr:from>
    <xdr:to>
      <xdr:col>19</xdr:col>
      <xdr:colOff>340178</xdr:colOff>
      <xdr:row>34</xdr:row>
      <xdr:rowOff>13608</xdr:rowOff>
    </xdr:to>
    <mc:AlternateContent xmlns:mc="http://schemas.openxmlformats.org/markup-compatibility/2006">
      <mc:Choice xmlns:cx1="http://schemas.microsoft.com/office/drawing/2015/9/8/chartex" Requires="cx1">
        <xdr:graphicFrame macro="">
          <xdr:nvGraphicFramePr>
            <xdr:cNvPr id="86" name="Chart 85">
              <a:extLst>
                <a:ext uri="{FF2B5EF4-FFF2-40B4-BE49-F238E27FC236}">
                  <a16:creationId xmlns:a16="http://schemas.microsoft.com/office/drawing/2014/main" id="{00000000-0008-0000-0300-00005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9266464" y="3333752"/>
              <a:ext cx="2656114" cy="315685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238125</xdr:colOff>
      <xdr:row>11</xdr:row>
      <xdr:rowOff>122464</xdr:rowOff>
    </xdr:from>
    <xdr:to>
      <xdr:col>2</xdr:col>
      <xdr:colOff>176893</xdr:colOff>
      <xdr:row>27</xdr:row>
      <xdr:rowOff>122464</xdr:rowOff>
    </xdr:to>
    <mc:AlternateContent xmlns:mc="http://schemas.openxmlformats.org/markup-compatibility/2006" xmlns:a14="http://schemas.microsoft.com/office/drawing/2010/main">
      <mc:Choice Requires="a14">
        <xdr:graphicFrame macro="">
          <xdr:nvGraphicFramePr>
            <xdr:cNvPr id="88" name="Month">
              <a:extLst>
                <a:ext uri="{FF2B5EF4-FFF2-40B4-BE49-F238E27FC236}">
                  <a16:creationId xmlns:a16="http://schemas.microsoft.com/office/drawing/2014/main" id="{00000000-0008-0000-0300-00005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38125" y="2217964"/>
              <a:ext cx="1145268" cy="3048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270442</xdr:colOff>
      <xdr:row>6</xdr:row>
      <xdr:rowOff>54428</xdr:rowOff>
    </xdr:from>
    <xdr:to>
      <xdr:col>2</xdr:col>
      <xdr:colOff>122464</xdr:colOff>
      <xdr:row>9</xdr:row>
      <xdr:rowOff>163284</xdr:rowOff>
    </xdr:to>
    <mc:AlternateContent xmlns:mc="http://schemas.openxmlformats.org/markup-compatibility/2006" xmlns:a14="http://schemas.microsoft.com/office/drawing/2010/main">
      <mc:Choice Requires="a14">
        <xdr:graphicFrame macro="">
          <xdr:nvGraphicFramePr>
            <xdr:cNvPr id="90" name="Year">
              <a:extLst>
                <a:ext uri="{FF2B5EF4-FFF2-40B4-BE49-F238E27FC236}">
                  <a16:creationId xmlns:a16="http://schemas.microsoft.com/office/drawing/2014/main" id="{00000000-0008-0000-0300-00005A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0442" y="1197428"/>
              <a:ext cx="1058522" cy="6803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204107</xdr:colOff>
      <xdr:row>24</xdr:row>
      <xdr:rowOff>0</xdr:rowOff>
    </xdr:from>
    <xdr:to>
      <xdr:col>13</xdr:col>
      <xdr:colOff>40820</xdr:colOff>
      <xdr:row>35</xdr:row>
      <xdr:rowOff>41974</xdr:rowOff>
    </xdr:to>
    <xdr:graphicFrame macro="">
      <xdr:nvGraphicFramePr>
        <xdr:cNvPr id="92" name="Chart 91">
          <a:extLst>
            <a:ext uri="{FF2B5EF4-FFF2-40B4-BE49-F238E27FC236}">
              <a16:creationId xmlns:a16="http://schemas.microsoft.com/office/drawing/2014/main" id="{00000000-0008-0000-03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95250</xdr:colOff>
      <xdr:row>12</xdr:row>
      <xdr:rowOff>163287</xdr:rowOff>
    </xdr:from>
    <xdr:to>
      <xdr:col>9</xdr:col>
      <xdr:colOff>95250</xdr:colOff>
      <xdr:row>21</xdr:row>
      <xdr:rowOff>149678</xdr:rowOff>
    </xdr:to>
    <xdr:graphicFrame macro="">
      <xdr:nvGraphicFramePr>
        <xdr:cNvPr id="94" name="Chart 93">
          <a:extLst>
            <a:ext uri="{FF2B5EF4-FFF2-40B4-BE49-F238E27FC236}">
              <a16:creationId xmlns:a16="http://schemas.microsoft.com/office/drawing/2014/main" id="{00000000-0008-0000-03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421822</xdr:colOff>
      <xdr:row>12</xdr:row>
      <xdr:rowOff>31750</xdr:rowOff>
    </xdr:from>
    <xdr:to>
      <xdr:col>14</xdr:col>
      <xdr:colOff>312965</xdr:colOff>
      <xdr:row>21</xdr:row>
      <xdr:rowOff>103413</xdr:rowOff>
    </xdr:to>
    <xdr:graphicFrame macro="">
      <xdr:nvGraphicFramePr>
        <xdr:cNvPr id="96" name="Chart 95">
          <a:extLst>
            <a:ext uri="{FF2B5EF4-FFF2-40B4-BE49-F238E27FC236}">
              <a16:creationId xmlns:a16="http://schemas.microsoft.com/office/drawing/2014/main" id="{00000000-0008-0000-0300-00006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228600</xdr:colOff>
          <xdr:row>12</xdr:row>
          <xdr:rowOff>161925</xdr:rowOff>
        </xdr:from>
        <xdr:to>
          <xdr:col>10</xdr:col>
          <xdr:colOff>447675</xdr:colOff>
          <xdr:row>21</xdr:row>
          <xdr:rowOff>95250</xdr:rowOff>
        </xdr:to>
        <xdr:sp macro="" textlink="">
          <xdr:nvSpPr>
            <xdr:cNvPr id="5122" name="Scroll Bar 2" hidden="1">
              <a:extLst>
                <a:ext uri="{63B3BB69-23CF-44E3-9099-C40C66FF867C}">
                  <a14:compatExt spid="_x0000_s5122"/>
                </a:ext>
                <a:ext uri="{FF2B5EF4-FFF2-40B4-BE49-F238E27FC236}">
                  <a16:creationId xmlns:a16="http://schemas.microsoft.com/office/drawing/2014/main" id="{00000000-0008-0000-0300-000002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78.388296064812" createdVersion="6" refreshedVersion="6" minRefreshableVersion="3" recordCount="3339" xr:uid="{52478E13-18F1-489F-B8B3-EABE18F915F2}">
  <cacheSource type="worksheet">
    <worksheetSource ref="A1:M3340" sheet="MasterData"/>
  </cacheSource>
  <cacheFields count="13">
    <cacheField name="CustomerID" numFmtId="0">
      <sharedItems containsSemiMixedTypes="0" containsString="0" containsNumber="1" containsInteger="1" minValue="1" maxValue="2123"/>
    </cacheField>
    <cacheField name="CustomerState" numFmtId="0">
      <sharedItems/>
    </cacheField>
    <cacheField name="Date" numFmtId="14">
      <sharedItems containsSemiMixedTypes="0" containsNonDate="0" containsDate="1" containsString="0" minDate="2020-01-01T00:00:00" maxDate="2022-01-01T00:00:00"/>
    </cacheField>
    <cacheField name="Quantity" numFmtId="0">
      <sharedItems containsSemiMixedTypes="0" containsString="0" containsNumber="1" containsInteger="1" minValue="1" maxValue="6"/>
    </cacheField>
    <cacheField name="ProdName" numFmtId="0">
      <sharedItems count="69">
        <s v="Building Your Own Drone"/>
        <s v="BYOR-3000"/>
        <s v="SCARA Robots"/>
        <s v="BYOD-550"/>
        <s v="QuadroCopter Blueprint"/>
        <s v="Understanding Artificial Intelligence"/>
        <s v="Drone Video Techniques"/>
        <s v="Cartesian Robots"/>
        <s v="BYOD-350"/>
        <s v="BYOR-1500"/>
        <s v="BYOD-400S"/>
        <s v="Single Rotor Drones"/>
        <s v="Helicopter Drones"/>
        <s v="Building Your First Robot"/>
        <s v="BYOR-1000"/>
        <s v="RXW-9807 Robot"/>
        <s v="MICR-564K Drone"/>
        <s v="DA-SA702 Drone"/>
        <s v="DTD-7000 Drone"/>
        <s v="RLK-9920 Robot"/>
        <s v="BYOR-3535"/>
        <s v="DX-145 Drone"/>
        <s v="BYOD-200"/>
        <s v="DC-304 Drone"/>
        <s v="DTI-84 Drone"/>
        <s v="Virtual Reality Basics"/>
        <s v="Cloud Computing"/>
        <s v="Multi Rotor Drones"/>
        <s v="RCB-889 Robot"/>
        <s v="All Eyes Drone Blueprint"/>
        <s v="BYOD-400"/>
        <s v="Understanding Drone Regulations"/>
        <s v="Robotic Essentials"/>
        <s v="BYOR-4005"/>
        <s v="Ladybug Robot Blueprint"/>
        <s v="Mapping with Drones"/>
        <s v="BYOD-500"/>
        <s v="Drone Building Essentials"/>
        <s v="GPS Drones"/>
        <s v="RQTE-554 Robot"/>
        <s v="Bsquare Robot Blueprint"/>
        <s v="Photograph Drones"/>
        <s v="Understanding Arduino"/>
        <s v="Industrial 3D Printing"/>
        <s v="Creature Robot Arms Blueprint"/>
        <s v="AI for Educators"/>
        <s v="Polar Robots"/>
        <s v="Aerial Security"/>
        <s v="Hexacopter Drone Blueprint"/>
        <s v="Sleepy Eye Blueprint"/>
        <s v="Panda Robot Blueprint"/>
        <s v="Articulated Robots"/>
        <s v="Fixed Wing Drones"/>
        <s v="Understanding Raspberry PI"/>
        <s v="BYOD-300"/>
        <s v="Delivery Drones"/>
        <s v="Cat Robot Blueprint"/>
        <s v="DTE-QFN20 Drone"/>
        <s v="RWW-75 Robot"/>
        <s v="RTF Drones"/>
        <s v="Understanding 3D Printing"/>
        <s v="BYOD-220"/>
        <s v="Open Source Code"/>
        <s v="Spherical Robots"/>
        <s v="BYOR-2640S"/>
        <s v="Understanding Automation"/>
        <s v="BYOD-100"/>
        <s v="MICR-23K Robot"/>
        <s v="Delta Robots"/>
      </sharedItems>
    </cacheField>
    <cacheField name="Category" numFmtId="0">
      <sharedItems containsSemiMixedTypes="0" containsString="0" containsNumber="1" containsInteger="1" minValue="1" maxValue="7" count="7">
        <n v="4"/>
        <n v="5"/>
        <n v="2"/>
        <n v="1"/>
        <n v="7"/>
        <n v="6"/>
        <n v="3"/>
      </sharedItems>
    </cacheField>
    <cacheField name="Price" numFmtId="164">
      <sharedItems containsSemiMixedTypes="0" containsString="0" containsNumber="1" minValue="4.99" maxValue="899"/>
    </cacheField>
    <cacheField name="Discount" numFmtId="9">
      <sharedItems containsSemiMixedTypes="0" containsString="0" containsNumber="1" containsInteger="1" minValue="0" maxValue="0"/>
    </cacheField>
    <cacheField name="CategoryName" numFmtId="0">
      <sharedItems count="7">
        <s v="eBooks"/>
        <s v="Robot Kits"/>
        <s v="Drone Kits"/>
        <s v="Blueprints"/>
        <s v="Training Videos"/>
        <s v="Robots"/>
        <s v="Drones"/>
      </sharedItems>
    </cacheField>
    <cacheField name="Profit" numFmtId="164">
      <sharedItems containsSemiMixedTypes="0" containsString="0" containsNumber="1" minValue="4.99" maxValue="5394" count="328">
        <n v="99.96"/>
        <n v="642"/>
        <n v="117"/>
        <n v="537"/>
        <n v="21.98"/>
        <n v="58.5"/>
        <n v="75.98"/>
        <n v="77.94"/>
        <n v="269.85000000000002"/>
        <n v="945"/>
        <n v="649.75"/>
        <n v="14.99"/>
        <n v="83.8"/>
        <n v="25.98"/>
        <n v="49.9"/>
        <n v="756"/>
        <n v="2396"/>
        <n v="39"/>
        <n v="2995"/>
        <n v="1996"/>
        <n v="1197"/>
        <n v="2250"/>
        <n v="44.97"/>
        <n v="4194"/>
        <n v="450"/>
        <n v="750"/>
        <n v="294.75"/>
        <n v="395"/>
        <n v="1820"/>
        <n v="149.94999999999999"/>
        <n v="59.98"/>
        <n v="74.849999999999994"/>
        <n v="2745"/>
        <n v="2275"/>
        <n v="51.96"/>
        <n v="39.96"/>
        <n v="476"/>
        <n v="110"/>
        <n v="104.97"/>
        <n v="910"/>
        <n v="32.97"/>
        <n v="1225"/>
        <n v="37.99"/>
        <n v="1250"/>
        <n v="60"/>
        <n v="147"/>
        <n v="151.96"/>
        <n v="668"/>
        <n v="41.97"/>
        <n v="19.989999999999998"/>
        <n v="2052"/>
        <n v="124.94999999999999"/>
        <n v="8.99"/>
        <n v="99.949999999999989"/>
        <n v="59.96"/>
        <n v="87.5"/>
        <n v="99.8"/>
        <n v="59.97"/>
        <n v="48"/>
        <n v="249.75"/>
        <n v="95.96"/>
        <n v="36"/>
        <n v="1647"/>
        <n v="89.97"/>
        <n v="900"/>
        <n v="110.97"/>
        <n v="378"/>
        <n v="49.95"/>
        <n v="174.95000000000002"/>
        <n v="70"/>
        <n v="44.95"/>
        <n v="47.96"/>
        <n v="15.98"/>
        <n v="104.75"/>
        <n v="1098"/>
        <n v="71.97"/>
        <n v="117.9"/>
        <n v="2196"/>
        <n v="1134"/>
        <n v="77.5"/>
        <n v="86.97"/>
        <n v="178"/>
        <n v="1070"/>
        <n v="176.85000000000002"/>
        <n v="501"/>
        <n v="19.96"/>
        <n v="35.97"/>
        <n v="35.96"/>
        <n v="29.98"/>
        <n v="24.99"/>
        <n v="2495"/>
        <n v="137.5"/>
        <n v="89.94"/>
        <n v="519.79999999999995"/>
        <n v="55"/>
        <n v="3532"/>
        <n v="2796"/>
        <n v="39.979999999999997"/>
        <n v="353.70000000000005"/>
        <n v="567"/>
        <n v="129.94999999999999"/>
        <n v="99.9"/>
        <n v="67.959999999999994"/>
        <n v="1185"/>
        <n v="1368"/>
        <n v="1596"/>
        <n v="53.94"/>
        <n v="119.94999999999999"/>
        <n v="455"/>
        <n v="214.95000000000002"/>
        <n v="276"/>
        <n v="500"/>
        <n v="3495"/>
        <n v="164.75"/>
        <n v="83.75"/>
        <n v="856"/>
        <n v="259.89999999999998"/>
        <n v="47.98"/>
        <n v="2649"/>
        <n v="227.94"/>
        <n v="69"/>
        <n v="97.5"/>
        <n v="270"/>
        <n v="46.5"/>
        <n v="24"/>
        <n v="428"/>
        <n v="1798"/>
        <n v="113.97"/>
        <n v="358"/>
        <n v="359.8"/>
        <n v="4495"/>
        <n v="84.949999999999989"/>
        <n v="78"/>
        <n v="42.99"/>
        <n v="207"/>
        <n v="64.95"/>
        <n v="23.99"/>
        <n v="1000"/>
        <n v="149.69999999999999"/>
        <n v="149.85000000000002"/>
        <n v="189"/>
        <n v="171.96"/>
        <n v="119.94"/>
        <n v="3594"/>
        <n v="74.95"/>
        <n v="12.99"/>
        <n v="57.98"/>
        <n v="72"/>
        <n v="675"/>
        <n v="62"/>
        <n v="245"/>
        <n v="2994"/>
        <n v="23.97"/>
        <n v="59.95"/>
        <n v="449.75"/>
        <n v="334"/>
        <n v="17.98"/>
        <n v="2097"/>
        <n v="1975"/>
        <n v="62.849999999999994"/>
        <n v="82.5"/>
        <n v="779.69999999999993"/>
        <n v="1995"/>
        <n v="33.979999999999997"/>
        <n v="4104"/>
        <n v="356"/>
        <n v="67"/>
        <n v="895"/>
        <n v="39.950000000000003"/>
        <n v="23.98"/>
        <n v="33.5"/>
        <n v="54"/>
        <n v="69.98"/>
        <n v="28.99"/>
        <n v="16.75"/>
        <n v="52.5"/>
        <n v="735"/>
        <n v="19.5"/>
        <n v="357"/>
        <n v="31"/>
        <n v="1797"/>
        <n v="267"/>
        <n v="1800"/>
        <n v="54.95"/>
        <n v="98"/>
        <n v="4415"/>
        <n v="50.97"/>
        <n v="899"/>
        <n v="167"/>
        <n v="139.96"/>
        <n v="196"/>
        <n v="684"/>
        <n v="294"/>
        <n v="499"/>
        <n v="83.94"/>
        <n v="2697"/>
        <n v="29.97"/>
        <n v="31.96"/>
        <n v="716"/>
        <n v="4.99"/>
        <n v="11.99"/>
        <n v="71.94"/>
        <n v="26.97"/>
        <n v="43.96"/>
        <n v="29.94"/>
        <n v="12"/>
        <n v="74.97"/>
        <n v="131.80000000000001"/>
        <n v="595"/>
        <n v="798"/>
        <n v="235.8"/>
        <n v="19.98"/>
        <n v="345"/>
        <n v="143.94"/>
        <n v="7.99"/>
        <n v="27.5"/>
        <n v="179.8"/>
        <n v="162"/>
        <n v="414"/>
        <n v="1580"/>
        <n v="41.9"/>
        <n v="214"/>
        <n v="238"/>
        <n v="179.9"/>
        <n v="1470"/>
        <n v="89.9"/>
        <n v="1766"/>
        <n v="55.96"/>
        <n v="134.85000000000002"/>
        <n v="835"/>
        <n v="534"/>
        <n v="38.97"/>
        <n v="115.96"/>
        <n v="128.97"/>
        <n v="221.94"/>
        <n v="24.950000000000003"/>
        <n v="69.95"/>
        <n v="50.25"/>
        <n v="10.99"/>
        <n v="138"/>
        <n v="179"/>
        <n v="79.959999999999994"/>
        <n v="250"/>
        <n v="1350"/>
        <n v="1125"/>
        <n v="2394"/>
        <n v="189.95000000000002"/>
        <n v="1497"/>
        <n v="3420"/>
        <n v="119"/>
        <n v="199.8"/>
        <n v="124.75"/>
        <n v="998"/>
        <n v="184.95000000000002"/>
        <n v="49.98"/>
        <n v="790"/>
        <n v="119.96"/>
        <n v="1074"/>
        <n v="85.98"/>
        <n v="179.94"/>
        <n v="389.84999999999997"/>
        <n v="165"/>
        <n v="29.99"/>
        <n v="2736"/>
        <n v="14.97"/>
        <n v="49"/>
        <n v="3596"/>
        <n v="1365"/>
        <n v="980"/>
        <n v="59.94"/>
        <n v="324"/>
        <n v="98.850000000000009"/>
        <n v="883"/>
        <n v="47.94"/>
        <n v="108"/>
        <n v="2370"/>
        <n v="216"/>
        <n v="9.98"/>
        <n v="100.5"/>
        <n v="599"/>
        <n v="490"/>
        <n v="35"/>
        <n v="445"/>
        <n v="5394"/>
        <n v="20.95"/>
        <n v="539.70000000000005"/>
        <n v="225"/>
        <n v="2700"/>
        <n v="3294"/>
        <n v="101.94"/>
        <n v="1398"/>
        <n v="257.94"/>
        <n v="5298"/>
        <n v="65.900000000000006"/>
        <n v="16.989999999999998"/>
        <n v="147.96"/>
        <n v="105"/>
        <n v="1284"/>
        <n v="173.94"/>
        <n v="144.94999999999999"/>
        <n v="224.75"/>
        <n v="89.95"/>
        <n v="58.95"/>
        <n v="1198"/>
        <n v="2730"/>
        <n v="299.70000000000005"/>
        <n v="73.98"/>
        <n v="269.70000000000005"/>
        <n v="9.99"/>
        <n v="32.950000000000003"/>
        <n v="93"/>
        <n v="27.98"/>
        <n v="209.94"/>
        <n v="1500"/>
        <n v="714"/>
        <n v="149.94"/>
        <n v="24.95"/>
        <n v="36.99"/>
        <n v="17.5"/>
        <n v="15.5"/>
        <n v="34.99"/>
        <n v="13.99"/>
        <n v="1002"/>
        <n v="65.94"/>
        <n v="399"/>
        <n v="125.69999999999999"/>
        <n v="549"/>
        <n v="197.70000000000002"/>
      </sharedItems>
    </cacheField>
    <cacheField name="Day" numFmtId="0">
      <sharedItems containsSemiMixedTypes="0" containsString="0" containsNumber="1" containsInteger="1" minValue="1" maxValue="31" count="31">
        <n v="17"/>
        <n v="18"/>
        <n v="19"/>
        <n v="20"/>
        <n v="21"/>
        <n v="22"/>
        <n v="23"/>
        <n v="24"/>
        <n v="25"/>
        <n v="26"/>
        <n v="27"/>
        <n v="28"/>
        <n v="29"/>
        <n v="30"/>
        <n v="31"/>
        <n v="1"/>
        <n v="2"/>
        <n v="3"/>
        <n v="4"/>
        <n v="5"/>
        <n v="6"/>
        <n v="7"/>
        <n v="8"/>
        <n v="9"/>
        <n v="10"/>
        <n v="11"/>
        <n v="12"/>
        <n v="13"/>
        <n v="14"/>
        <n v="15"/>
        <n v="16"/>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0" maxValue="2021" count="2">
        <n v="2020"/>
        <n v="2021"/>
      </sharedItems>
    </cacheField>
  </cacheFields>
  <extLst>
    <ext xmlns:x14="http://schemas.microsoft.com/office/spreadsheetml/2009/9/main" uri="{725AE2AE-9491-48be-B2B4-4EB974FC3084}">
      <x14:pivotCacheDefinition pivotCacheId="1108522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9">
  <r>
    <n v="1264"/>
    <s v="New Mexico"/>
    <d v="2020-01-17T00:00:00"/>
    <n v="4"/>
    <x v="0"/>
    <x v="0"/>
    <n v="24.99"/>
    <n v="0"/>
    <x v="0"/>
    <x v="0"/>
    <x v="0"/>
    <x v="0"/>
    <x v="0"/>
  </r>
  <r>
    <n v="606"/>
    <s v="West Virginia"/>
    <d v="2020-01-17T00:00:00"/>
    <n v="3"/>
    <x v="1"/>
    <x v="1"/>
    <n v="214"/>
    <n v="0"/>
    <x v="1"/>
    <x v="1"/>
    <x v="0"/>
    <x v="0"/>
    <x v="0"/>
  </r>
  <r>
    <n v="1285"/>
    <s v="Alabama"/>
    <d v="2020-01-17T00:00:00"/>
    <n v="6"/>
    <x v="2"/>
    <x v="0"/>
    <n v="19.5"/>
    <n v="0"/>
    <x v="0"/>
    <x v="2"/>
    <x v="0"/>
    <x v="0"/>
    <x v="0"/>
  </r>
  <r>
    <n v="897"/>
    <s v="California"/>
    <d v="2020-01-18T00:00:00"/>
    <n v="3"/>
    <x v="3"/>
    <x v="2"/>
    <n v="179"/>
    <n v="0"/>
    <x v="2"/>
    <x v="3"/>
    <x v="1"/>
    <x v="0"/>
    <x v="0"/>
  </r>
  <r>
    <n v="522"/>
    <s v="Delaware"/>
    <d v="2020-01-18T00:00:00"/>
    <n v="2"/>
    <x v="4"/>
    <x v="3"/>
    <n v="10.99"/>
    <n v="0"/>
    <x v="3"/>
    <x v="4"/>
    <x v="1"/>
    <x v="0"/>
    <x v="0"/>
  </r>
  <r>
    <n v="653"/>
    <s v="Washington"/>
    <d v="2020-01-18T00:00:00"/>
    <n v="3"/>
    <x v="5"/>
    <x v="0"/>
    <n v="19.5"/>
    <n v="0"/>
    <x v="0"/>
    <x v="5"/>
    <x v="1"/>
    <x v="0"/>
    <x v="0"/>
  </r>
  <r>
    <n v="1845"/>
    <s v="Alabama"/>
    <d v="2020-01-18T00:00:00"/>
    <n v="2"/>
    <x v="6"/>
    <x v="4"/>
    <n v="37.99"/>
    <n v="0"/>
    <x v="4"/>
    <x v="6"/>
    <x v="1"/>
    <x v="0"/>
    <x v="0"/>
  </r>
  <r>
    <n v="1052"/>
    <s v="California"/>
    <d v="2020-01-18T00:00:00"/>
    <n v="6"/>
    <x v="7"/>
    <x v="0"/>
    <n v="12.99"/>
    <n v="0"/>
    <x v="0"/>
    <x v="7"/>
    <x v="1"/>
    <x v="0"/>
    <x v="0"/>
  </r>
  <r>
    <n v="1751"/>
    <s v="Texas"/>
    <d v="2020-01-19T00:00:00"/>
    <n v="3"/>
    <x v="8"/>
    <x v="2"/>
    <n v="89.95"/>
    <n v="0"/>
    <x v="2"/>
    <x v="8"/>
    <x v="2"/>
    <x v="0"/>
    <x v="0"/>
  </r>
  <r>
    <n v="772"/>
    <s v="California"/>
    <d v="2020-01-19T00:00:00"/>
    <n v="5"/>
    <x v="9"/>
    <x v="1"/>
    <n v="189"/>
    <n v="0"/>
    <x v="1"/>
    <x v="9"/>
    <x v="2"/>
    <x v="0"/>
    <x v="0"/>
  </r>
  <r>
    <n v="1626"/>
    <s v="Virginia"/>
    <d v="2020-01-19T00:00:00"/>
    <n v="5"/>
    <x v="10"/>
    <x v="2"/>
    <n v="129.94999999999999"/>
    <n v="0"/>
    <x v="2"/>
    <x v="10"/>
    <x v="2"/>
    <x v="0"/>
    <x v="0"/>
  </r>
  <r>
    <n v="99"/>
    <s v="New York"/>
    <d v="2020-01-20T00:00:00"/>
    <n v="1"/>
    <x v="11"/>
    <x v="0"/>
    <n v="14.99"/>
    <n v="0"/>
    <x v="0"/>
    <x v="11"/>
    <x v="3"/>
    <x v="0"/>
    <x v="0"/>
  </r>
  <r>
    <n v="209"/>
    <s v="Louisiana"/>
    <d v="2020-01-20T00:00:00"/>
    <n v="3"/>
    <x v="5"/>
    <x v="0"/>
    <n v="19.5"/>
    <n v="0"/>
    <x v="0"/>
    <x v="5"/>
    <x v="3"/>
    <x v="0"/>
    <x v="0"/>
  </r>
  <r>
    <n v="459"/>
    <s v="California"/>
    <d v="2020-01-20T00:00:00"/>
    <n v="4"/>
    <x v="12"/>
    <x v="0"/>
    <n v="20.95"/>
    <n v="0"/>
    <x v="0"/>
    <x v="12"/>
    <x v="3"/>
    <x v="0"/>
    <x v="0"/>
  </r>
  <r>
    <n v="430"/>
    <s v="Texas"/>
    <d v="2020-01-21T00:00:00"/>
    <n v="2"/>
    <x v="7"/>
    <x v="0"/>
    <n v="12.99"/>
    <n v="0"/>
    <x v="0"/>
    <x v="13"/>
    <x v="4"/>
    <x v="0"/>
    <x v="0"/>
  </r>
  <r>
    <n v="1614"/>
    <s v="Utah"/>
    <d v="2020-01-21T00:00:00"/>
    <n v="2"/>
    <x v="13"/>
    <x v="0"/>
    <n v="24.95"/>
    <n v="0"/>
    <x v="0"/>
    <x v="14"/>
    <x v="4"/>
    <x v="0"/>
    <x v="0"/>
  </r>
  <r>
    <n v="681"/>
    <s v="California"/>
    <d v="2020-01-21T00:00:00"/>
    <n v="4"/>
    <x v="14"/>
    <x v="1"/>
    <n v="189"/>
    <n v="0"/>
    <x v="1"/>
    <x v="15"/>
    <x v="4"/>
    <x v="0"/>
    <x v="0"/>
  </r>
  <r>
    <n v="1634"/>
    <s v="Minnesota"/>
    <d v="2020-01-21T00:00:00"/>
    <n v="4"/>
    <x v="15"/>
    <x v="5"/>
    <n v="599"/>
    <n v="0"/>
    <x v="5"/>
    <x v="16"/>
    <x v="4"/>
    <x v="0"/>
    <x v="0"/>
  </r>
  <r>
    <n v="1792"/>
    <s v="Indiana"/>
    <d v="2020-01-21T00:00:00"/>
    <n v="2"/>
    <x v="2"/>
    <x v="0"/>
    <n v="19.5"/>
    <n v="0"/>
    <x v="0"/>
    <x v="17"/>
    <x v="4"/>
    <x v="0"/>
    <x v="0"/>
  </r>
  <r>
    <n v="865"/>
    <s v="California"/>
    <d v="2020-01-21T00:00:00"/>
    <n v="5"/>
    <x v="15"/>
    <x v="5"/>
    <n v="599"/>
    <n v="0"/>
    <x v="5"/>
    <x v="18"/>
    <x v="4"/>
    <x v="0"/>
    <x v="0"/>
  </r>
  <r>
    <n v="932"/>
    <s v="Massachusetts"/>
    <d v="2020-01-21T00:00:00"/>
    <n v="4"/>
    <x v="16"/>
    <x v="6"/>
    <n v="499"/>
    <n v="0"/>
    <x v="6"/>
    <x v="19"/>
    <x v="4"/>
    <x v="0"/>
    <x v="0"/>
  </r>
  <r>
    <n v="719"/>
    <s v="California"/>
    <d v="2020-01-21T00:00:00"/>
    <n v="3"/>
    <x v="17"/>
    <x v="6"/>
    <n v="399"/>
    <n v="0"/>
    <x v="6"/>
    <x v="20"/>
    <x v="4"/>
    <x v="0"/>
    <x v="0"/>
  </r>
  <r>
    <n v="1830"/>
    <s v="California"/>
    <d v="2020-01-21T00:00:00"/>
    <n v="5"/>
    <x v="18"/>
    <x v="6"/>
    <n v="450"/>
    <n v="0"/>
    <x v="6"/>
    <x v="21"/>
    <x v="4"/>
    <x v="0"/>
    <x v="0"/>
  </r>
  <r>
    <n v="1524"/>
    <s v="Indiana"/>
    <d v="2020-01-21T00:00:00"/>
    <n v="3"/>
    <x v="11"/>
    <x v="0"/>
    <n v="14.99"/>
    <n v="0"/>
    <x v="0"/>
    <x v="22"/>
    <x v="4"/>
    <x v="0"/>
    <x v="0"/>
  </r>
  <r>
    <n v="847"/>
    <s v="Florida"/>
    <d v="2020-01-21T00:00:00"/>
    <n v="6"/>
    <x v="19"/>
    <x v="5"/>
    <n v="699"/>
    <n v="0"/>
    <x v="5"/>
    <x v="23"/>
    <x v="4"/>
    <x v="0"/>
    <x v="0"/>
  </r>
  <r>
    <n v="1002"/>
    <s v="District of Columbia"/>
    <d v="2020-01-21T00:00:00"/>
    <n v="2"/>
    <x v="20"/>
    <x v="1"/>
    <n v="225"/>
    <n v="0"/>
    <x v="1"/>
    <x v="24"/>
    <x v="4"/>
    <x v="0"/>
    <x v="0"/>
  </r>
  <r>
    <n v="1326"/>
    <s v="Florida"/>
    <d v="2020-01-22T00:00:00"/>
    <n v="3"/>
    <x v="21"/>
    <x v="6"/>
    <n v="250"/>
    <n v="0"/>
    <x v="6"/>
    <x v="25"/>
    <x v="5"/>
    <x v="0"/>
    <x v="0"/>
  </r>
  <r>
    <n v="1833"/>
    <s v="New York"/>
    <d v="2020-01-22T00:00:00"/>
    <n v="5"/>
    <x v="22"/>
    <x v="2"/>
    <n v="58.95"/>
    <n v="0"/>
    <x v="2"/>
    <x v="26"/>
    <x v="5"/>
    <x v="0"/>
    <x v="0"/>
  </r>
  <r>
    <n v="1302"/>
    <s v="Florida"/>
    <d v="2020-01-22T00:00:00"/>
    <n v="1"/>
    <x v="23"/>
    <x v="6"/>
    <n v="395"/>
    <n v="0"/>
    <x v="6"/>
    <x v="27"/>
    <x v="5"/>
    <x v="0"/>
    <x v="0"/>
  </r>
  <r>
    <n v="1103"/>
    <s v="Idaho"/>
    <d v="2020-01-22T00:00:00"/>
    <n v="3"/>
    <x v="5"/>
    <x v="0"/>
    <n v="19.5"/>
    <n v="0"/>
    <x v="0"/>
    <x v="5"/>
    <x v="5"/>
    <x v="0"/>
    <x v="0"/>
  </r>
  <r>
    <n v="1830"/>
    <s v="California"/>
    <d v="2020-01-22T00:00:00"/>
    <n v="4"/>
    <x v="24"/>
    <x v="6"/>
    <n v="455"/>
    <n v="0"/>
    <x v="6"/>
    <x v="28"/>
    <x v="5"/>
    <x v="0"/>
    <x v="0"/>
  </r>
  <r>
    <n v="2035"/>
    <s v="Florida"/>
    <d v="2020-01-23T00:00:00"/>
    <n v="5"/>
    <x v="25"/>
    <x v="4"/>
    <n v="29.99"/>
    <n v="0"/>
    <x v="4"/>
    <x v="29"/>
    <x v="6"/>
    <x v="0"/>
    <x v="0"/>
  </r>
  <r>
    <n v="260"/>
    <s v="Alabama"/>
    <d v="2020-01-23T00:00:00"/>
    <n v="2"/>
    <x v="26"/>
    <x v="4"/>
    <n v="29.99"/>
    <n v="0"/>
    <x v="4"/>
    <x v="30"/>
    <x v="6"/>
    <x v="0"/>
    <x v="0"/>
  </r>
  <r>
    <n v="1824"/>
    <s v="New Jersey"/>
    <d v="2020-01-23T00:00:00"/>
    <n v="3"/>
    <x v="27"/>
    <x v="0"/>
    <n v="24.95"/>
    <n v="0"/>
    <x v="0"/>
    <x v="31"/>
    <x v="6"/>
    <x v="0"/>
    <x v="0"/>
  </r>
  <r>
    <n v="1737"/>
    <s v="Ohio"/>
    <d v="2020-01-23T00:00:00"/>
    <n v="5"/>
    <x v="28"/>
    <x v="5"/>
    <n v="549"/>
    <n v="0"/>
    <x v="5"/>
    <x v="32"/>
    <x v="6"/>
    <x v="0"/>
    <x v="0"/>
  </r>
  <r>
    <n v="160"/>
    <s v="New York"/>
    <d v="2020-01-23T00:00:00"/>
    <n v="5"/>
    <x v="24"/>
    <x v="6"/>
    <n v="455"/>
    <n v="0"/>
    <x v="6"/>
    <x v="33"/>
    <x v="6"/>
    <x v="0"/>
    <x v="0"/>
  </r>
  <r>
    <n v="551"/>
    <s v="Colorado"/>
    <d v="2020-01-23T00:00:00"/>
    <n v="4"/>
    <x v="7"/>
    <x v="0"/>
    <n v="12.99"/>
    <n v="0"/>
    <x v="0"/>
    <x v="34"/>
    <x v="6"/>
    <x v="0"/>
    <x v="0"/>
  </r>
  <r>
    <n v="1589"/>
    <s v="Illinois"/>
    <d v="2020-01-23T00:00:00"/>
    <n v="4"/>
    <x v="29"/>
    <x v="3"/>
    <n v="9.99"/>
    <n v="0"/>
    <x v="3"/>
    <x v="35"/>
    <x v="6"/>
    <x v="0"/>
    <x v="0"/>
  </r>
  <r>
    <n v="275"/>
    <s v="New Jersey"/>
    <d v="2020-01-23T00:00:00"/>
    <n v="4"/>
    <x v="30"/>
    <x v="2"/>
    <n v="119"/>
    <n v="0"/>
    <x v="2"/>
    <x v="36"/>
    <x v="6"/>
    <x v="0"/>
    <x v="0"/>
  </r>
  <r>
    <n v="1523"/>
    <s v="Kansas"/>
    <d v="2020-01-23T00:00:00"/>
    <n v="4"/>
    <x v="31"/>
    <x v="4"/>
    <n v="27.5"/>
    <n v="0"/>
    <x v="4"/>
    <x v="37"/>
    <x v="6"/>
    <x v="0"/>
    <x v="0"/>
  </r>
  <r>
    <n v="20"/>
    <s v="Iowa"/>
    <d v="2020-01-24T00:00:00"/>
    <n v="3"/>
    <x v="32"/>
    <x v="4"/>
    <n v="34.99"/>
    <n v="0"/>
    <x v="4"/>
    <x v="38"/>
    <x v="7"/>
    <x v="0"/>
    <x v="0"/>
  </r>
  <r>
    <n v="908"/>
    <s v="California"/>
    <d v="2020-01-24T00:00:00"/>
    <n v="2"/>
    <x v="24"/>
    <x v="6"/>
    <n v="455"/>
    <n v="0"/>
    <x v="6"/>
    <x v="39"/>
    <x v="7"/>
    <x v="0"/>
    <x v="0"/>
  </r>
  <r>
    <n v="2031"/>
    <s v="Nevada"/>
    <d v="2020-01-24T00:00:00"/>
    <n v="3"/>
    <x v="17"/>
    <x v="6"/>
    <n v="399"/>
    <n v="0"/>
    <x v="6"/>
    <x v="20"/>
    <x v="7"/>
    <x v="0"/>
    <x v="0"/>
  </r>
  <r>
    <n v="1436"/>
    <s v="Alaska"/>
    <d v="2020-01-24T00:00:00"/>
    <n v="3"/>
    <x v="4"/>
    <x v="3"/>
    <n v="10.99"/>
    <n v="0"/>
    <x v="3"/>
    <x v="40"/>
    <x v="7"/>
    <x v="0"/>
    <x v="0"/>
  </r>
  <r>
    <n v="1599"/>
    <s v="California"/>
    <d v="2020-01-24T00:00:00"/>
    <n v="4"/>
    <x v="7"/>
    <x v="0"/>
    <n v="12.99"/>
    <n v="0"/>
    <x v="0"/>
    <x v="34"/>
    <x v="7"/>
    <x v="0"/>
    <x v="0"/>
  </r>
  <r>
    <n v="303"/>
    <s v="North Carolina"/>
    <d v="2020-01-24T00:00:00"/>
    <n v="5"/>
    <x v="33"/>
    <x v="1"/>
    <n v="245"/>
    <n v="0"/>
    <x v="1"/>
    <x v="41"/>
    <x v="7"/>
    <x v="0"/>
    <x v="0"/>
  </r>
  <r>
    <n v="5"/>
    <s v="Texas"/>
    <d v="2020-01-24T00:00:00"/>
    <n v="1"/>
    <x v="6"/>
    <x v="4"/>
    <n v="37.99"/>
    <n v="0"/>
    <x v="4"/>
    <x v="42"/>
    <x v="7"/>
    <x v="0"/>
    <x v="0"/>
  </r>
  <r>
    <n v="1078"/>
    <s v="Kansas"/>
    <d v="2020-01-25T00:00:00"/>
    <n v="5"/>
    <x v="21"/>
    <x v="6"/>
    <n v="250"/>
    <n v="0"/>
    <x v="6"/>
    <x v="43"/>
    <x v="8"/>
    <x v="0"/>
    <x v="0"/>
  </r>
  <r>
    <n v="1646"/>
    <s v="Louisiana"/>
    <d v="2020-01-25T00:00:00"/>
    <n v="5"/>
    <x v="34"/>
    <x v="3"/>
    <n v="12"/>
    <n v="0"/>
    <x v="3"/>
    <x v="44"/>
    <x v="8"/>
    <x v="0"/>
    <x v="0"/>
  </r>
  <r>
    <n v="831"/>
    <s v="Alabama"/>
    <d v="2020-01-25T00:00:00"/>
    <n v="3"/>
    <x v="35"/>
    <x v="4"/>
    <n v="49"/>
    <n v="0"/>
    <x v="4"/>
    <x v="45"/>
    <x v="8"/>
    <x v="0"/>
    <x v="0"/>
  </r>
  <r>
    <n v="1111"/>
    <s v="California"/>
    <d v="2020-01-25T00:00:00"/>
    <n v="4"/>
    <x v="6"/>
    <x v="4"/>
    <n v="37.99"/>
    <n v="0"/>
    <x v="4"/>
    <x v="46"/>
    <x v="8"/>
    <x v="0"/>
    <x v="0"/>
  </r>
  <r>
    <n v="1886"/>
    <s v="Indiana"/>
    <d v="2020-01-26T00:00:00"/>
    <n v="4"/>
    <x v="36"/>
    <x v="2"/>
    <n v="167"/>
    <n v="0"/>
    <x v="2"/>
    <x v="47"/>
    <x v="9"/>
    <x v="0"/>
    <x v="0"/>
  </r>
  <r>
    <n v="2013"/>
    <s v="Missouri"/>
    <d v="2020-01-26T00:00:00"/>
    <n v="5"/>
    <x v="24"/>
    <x v="6"/>
    <n v="455"/>
    <n v="0"/>
    <x v="6"/>
    <x v="33"/>
    <x v="9"/>
    <x v="0"/>
    <x v="0"/>
  </r>
  <r>
    <n v="1848"/>
    <s v="California"/>
    <d v="2020-01-26T00:00:00"/>
    <n v="3"/>
    <x v="37"/>
    <x v="0"/>
    <n v="13.99"/>
    <n v="0"/>
    <x v="0"/>
    <x v="48"/>
    <x v="9"/>
    <x v="0"/>
    <x v="0"/>
  </r>
  <r>
    <n v="1533"/>
    <s v="California"/>
    <d v="2020-01-27T00:00:00"/>
    <n v="1"/>
    <x v="38"/>
    <x v="0"/>
    <n v="19.989999999999998"/>
    <n v="0"/>
    <x v="0"/>
    <x v="49"/>
    <x v="10"/>
    <x v="0"/>
    <x v="0"/>
  </r>
  <r>
    <n v="1591"/>
    <s v="California"/>
    <d v="2020-01-27T00:00:00"/>
    <n v="3"/>
    <x v="39"/>
    <x v="5"/>
    <n v="684"/>
    <n v="0"/>
    <x v="5"/>
    <x v="50"/>
    <x v="10"/>
    <x v="0"/>
    <x v="0"/>
  </r>
  <r>
    <n v="345"/>
    <s v="Alaska"/>
    <d v="2020-01-27T00:00:00"/>
    <n v="5"/>
    <x v="0"/>
    <x v="0"/>
    <n v="24.99"/>
    <n v="0"/>
    <x v="0"/>
    <x v="51"/>
    <x v="10"/>
    <x v="0"/>
    <x v="0"/>
  </r>
  <r>
    <n v="256"/>
    <s v="Connecticut"/>
    <d v="2020-01-27T00:00:00"/>
    <n v="1"/>
    <x v="40"/>
    <x v="3"/>
    <n v="8.99"/>
    <n v="0"/>
    <x v="3"/>
    <x v="52"/>
    <x v="10"/>
    <x v="0"/>
    <x v="0"/>
  </r>
  <r>
    <n v="1031"/>
    <s v="Virginia"/>
    <d v="2020-01-27T00:00:00"/>
    <n v="5"/>
    <x v="38"/>
    <x v="0"/>
    <n v="19.989999999999998"/>
    <n v="0"/>
    <x v="0"/>
    <x v="53"/>
    <x v="10"/>
    <x v="0"/>
    <x v="0"/>
  </r>
  <r>
    <n v="216"/>
    <s v="New Jersey"/>
    <d v="2020-01-27T00:00:00"/>
    <n v="4"/>
    <x v="41"/>
    <x v="0"/>
    <n v="14.99"/>
    <n v="0"/>
    <x v="0"/>
    <x v="54"/>
    <x v="10"/>
    <x v="0"/>
    <x v="0"/>
  </r>
  <r>
    <n v="1839"/>
    <s v="Florida"/>
    <d v="2020-01-27T00:00:00"/>
    <n v="5"/>
    <x v="42"/>
    <x v="0"/>
    <n v="17.5"/>
    <n v="0"/>
    <x v="0"/>
    <x v="55"/>
    <x v="10"/>
    <x v="0"/>
    <x v="0"/>
  </r>
  <r>
    <n v="1802"/>
    <s v="Pennsylvania"/>
    <d v="2020-01-28T00:00:00"/>
    <n v="3"/>
    <x v="43"/>
    <x v="4"/>
    <n v="49"/>
    <n v="0"/>
    <x v="4"/>
    <x v="45"/>
    <x v="11"/>
    <x v="0"/>
    <x v="0"/>
  </r>
  <r>
    <n v="1306"/>
    <s v="Connecticut"/>
    <d v="2020-01-28T00:00:00"/>
    <n v="4"/>
    <x v="13"/>
    <x v="0"/>
    <n v="24.95"/>
    <n v="0"/>
    <x v="0"/>
    <x v="56"/>
    <x v="11"/>
    <x v="0"/>
    <x v="0"/>
  </r>
  <r>
    <n v="1942"/>
    <s v="Massachusetts"/>
    <d v="2020-01-28T00:00:00"/>
    <n v="3"/>
    <x v="38"/>
    <x v="0"/>
    <n v="19.989999999999998"/>
    <n v="0"/>
    <x v="0"/>
    <x v="57"/>
    <x v="11"/>
    <x v="0"/>
    <x v="0"/>
  </r>
  <r>
    <n v="1842"/>
    <s v="Texas"/>
    <d v="2020-01-29T00:00:00"/>
    <n v="4"/>
    <x v="44"/>
    <x v="3"/>
    <n v="12"/>
    <n v="0"/>
    <x v="3"/>
    <x v="58"/>
    <x v="12"/>
    <x v="0"/>
    <x v="0"/>
  </r>
  <r>
    <n v="1344"/>
    <s v="Minnesota"/>
    <d v="2020-01-29T00:00:00"/>
    <n v="4"/>
    <x v="7"/>
    <x v="0"/>
    <n v="12.99"/>
    <n v="0"/>
    <x v="0"/>
    <x v="34"/>
    <x v="12"/>
    <x v="0"/>
    <x v="0"/>
  </r>
  <r>
    <n v="1161"/>
    <s v="Florida"/>
    <d v="2020-01-29T00:00:00"/>
    <n v="5"/>
    <x v="45"/>
    <x v="4"/>
    <n v="49.95"/>
    <n v="0"/>
    <x v="4"/>
    <x v="59"/>
    <x v="12"/>
    <x v="0"/>
    <x v="0"/>
  </r>
  <r>
    <n v="1227"/>
    <s v="Wisconsin"/>
    <d v="2020-01-30T00:00:00"/>
    <n v="4"/>
    <x v="46"/>
    <x v="0"/>
    <n v="23.99"/>
    <n v="0"/>
    <x v="0"/>
    <x v="60"/>
    <x v="13"/>
    <x v="0"/>
    <x v="0"/>
  </r>
  <r>
    <n v="1157"/>
    <s v="Texas"/>
    <d v="2020-01-30T00:00:00"/>
    <n v="5"/>
    <x v="28"/>
    <x v="5"/>
    <n v="549"/>
    <n v="0"/>
    <x v="5"/>
    <x v="32"/>
    <x v="13"/>
    <x v="0"/>
    <x v="0"/>
  </r>
  <r>
    <n v="1572"/>
    <s v="Tennessee"/>
    <d v="2020-01-30T00:00:00"/>
    <n v="4"/>
    <x v="30"/>
    <x v="2"/>
    <n v="119"/>
    <n v="0"/>
    <x v="2"/>
    <x v="36"/>
    <x v="13"/>
    <x v="0"/>
    <x v="0"/>
  </r>
  <r>
    <n v="1696"/>
    <s v="New York"/>
    <d v="2020-01-30T00:00:00"/>
    <n v="3"/>
    <x v="34"/>
    <x v="3"/>
    <n v="12"/>
    <n v="0"/>
    <x v="3"/>
    <x v="61"/>
    <x v="13"/>
    <x v="0"/>
    <x v="0"/>
  </r>
  <r>
    <n v="1741"/>
    <s v="California"/>
    <d v="2020-01-30T00:00:00"/>
    <n v="3"/>
    <x v="28"/>
    <x v="5"/>
    <n v="549"/>
    <n v="0"/>
    <x v="5"/>
    <x v="62"/>
    <x v="13"/>
    <x v="0"/>
    <x v="0"/>
  </r>
  <r>
    <n v="451"/>
    <s v="California"/>
    <d v="2020-01-31T00:00:00"/>
    <n v="3"/>
    <x v="26"/>
    <x v="4"/>
    <n v="29.99"/>
    <n v="0"/>
    <x v="4"/>
    <x v="63"/>
    <x v="14"/>
    <x v="0"/>
    <x v="0"/>
  </r>
  <r>
    <n v="961"/>
    <s v="Arizona"/>
    <d v="2020-01-31T00:00:00"/>
    <n v="4"/>
    <x v="36"/>
    <x v="2"/>
    <n v="167"/>
    <n v="0"/>
    <x v="2"/>
    <x v="47"/>
    <x v="14"/>
    <x v="0"/>
    <x v="0"/>
  </r>
  <r>
    <n v="568"/>
    <s v="Wisconsin"/>
    <d v="2020-01-31T00:00:00"/>
    <n v="2"/>
    <x v="18"/>
    <x v="6"/>
    <n v="450"/>
    <n v="0"/>
    <x v="6"/>
    <x v="64"/>
    <x v="14"/>
    <x v="0"/>
    <x v="0"/>
  </r>
  <r>
    <n v="2031"/>
    <s v="Nevada"/>
    <d v="2020-01-31T00:00:00"/>
    <n v="3"/>
    <x v="47"/>
    <x v="4"/>
    <n v="36.99"/>
    <n v="0"/>
    <x v="4"/>
    <x v="65"/>
    <x v="14"/>
    <x v="0"/>
    <x v="0"/>
  </r>
  <r>
    <n v="1136"/>
    <s v="Ohio"/>
    <d v="2020-01-31T00:00:00"/>
    <n v="4"/>
    <x v="13"/>
    <x v="0"/>
    <n v="24.95"/>
    <n v="0"/>
    <x v="0"/>
    <x v="56"/>
    <x v="14"/>
    <x v="0"/>
    <x v="0"/>
  </r>
  <r>
    <n v="1983"/>
    <s v="Georgia"/>
    <d v="2020-01-31T00:00:00"/>
    <n v="2"/>
    <x v="14"/>
    <x v="1"/>
    <n v="189"/>
    <n v="0"/>
    <x v="1"/>
    <x v="66"/>
    <x v="14"/>
    <x v="0"/>
    <x v="0"/>
  </r>
  <r>
    <n v="1119"/>
    <s v="Illinois"/>
    <d v="2020-02-01T00:00:00"/>
    <n v="1"/>
    <x v="45"/>
    <x v="4"/>
    <n v="49.95"/>
    <n v="0"/>
    <x v="4"/>
    <x v="67"/>
    <x v="15"/>
    <x v="1"/>
    <x v="0"/>
  </r>
  <r>
    <n v="685"/>
    <s v="Alaska"/>
    <d v="2020-02-01T00:00:00"/>
    <n v="5"/>
    <x v="32"/>
    <x v="4"/>
    <n v="34.99"/>
    <n v="0"/>
    <x v="4"/>
    <x v="68"/>
    <x v="15"/>
    <x v="1"/>
    <x v="0"/>
  </r>
  <r>
    <n v="1505"/>
    <s v="Nevada"/>
    <d v="2020-02-01T00:00:00"/>
    <n v="3"/>
    <x v="3"/>
    <x v="2"/>
    <n v="179"/>
    <n v="0"/>
    <x v="2"/>
    <x v="3"/>
    <x v="15"/>
    <x v="1"/>
    <x v="0"/>
  </r>
  <r>
    <n v="535"/>
    <s v="New York"/>
    <d v="2020-02-01T00:00:00"/>
    <n v="4"/>
    <x v="42"/>
    <x v="0"/>
    <n v="17.5"/>
    <n v="0"/>
    <x v="0"/>
    <x v="69"/>
    <x v="15"/>
    <x v="1"/>
    <x v="0"/>
  </r>
  <r>
    <n v="1648"/>
    <s v="South Carolina"/>
    <d v="2020-02-02T00:00:00"/>
    <n v="5"/>
    <x v="48"/>
    <x v="3"/>
    <n v="8.99"/>
    <n v="0"/>
    <x v="3"/>
    <x v="70"/>
    <x v="16"/>
    <x v="1"/>
    <x v="0"/>
  </r>
  <r>
    <n v="645"/>
    <s v="Texas"/>
    <d v="2020-02-02T00:00:00"/>
    <n v="5"/>
    <x v="48"/>
    <x v="3"/>
    <n v="8.99"/>
    <n v="0"/>
    <x v="3"/>
    <x v="70"/>
    <x v="16"/>
    <x v="1"/>
    <x v="0"/>
  </r>
  <r>
    <n v="1036"/>
    <s v="Alabama"/>
    <d v="2020-02-02T00:00:00"/>
    <n v="4"/>
    <x v="49"/>
    <x v="3"/>
    <n v="11.99"/>
    <n v="0"/>
    <x v="3"/>
    <x v="71"/>
    <x v="16"/>
    <x v="1"/>
    <x v="0"/>
  </r>
  <r>
    <n v="1628"/>
    <s v="Ohio"/>
    <d v="2020-02-02T00:00:00"/>
    <n v="2"/>
    <x v="50"/>
    <x v="3"/>
    <n v="7.99"/>
    <n v="0"/>
    <x v="3"/>
    <x v="72"/>
    <x v="16"/>
    <x v="1"/>
    <x v="0"/>
  </r>
  <r>
    <n v="1996"/>
    <s v="Washington"/>
    <d v="2020-02-02T00:00:00"/>
    <n v="5"/>
    <x v="12"/>
    <x v="0"/>
    <n v="20.95"/>
    <n v="0"/>
    <x v="0"/>
    <x v="73"/>
    <x v="16"/>
    <x v="1"/>
    <x v="0"/>
  </r>
  <r>
    <n v="1585"/>
    <s v="Texas"/>
    <d v="2020-02-02T00:00:00"/>
    <n v="2"/>
    <x v="28"/>
    <x v="5"/>
    <n v="549"/>
    <n v="0"/>
    <x v="5"/>
    <x v="74"/>
    <x v="16"/>
    <x v="1"/>
    <x v="0"/>
  </r>
  <r>
    <n v="868"/>
    <s v="Utah"/>
    <d v="2020-02-03T00:00:00"/>
    <n v="3"/>
    <x v="46"/>
    <x v="0"/>
    <n v="23.99"/>
    <n v="0"/>
    <x v="0"/>
    <x v="75"/>
    <x v="17"/>
    <x v="1"/>
    <x v="0"/>
  </r>
  <r>
    <n v="1991"/>
    <s v="Colorado"/>
    <d v="2020-02-03T00:00:00"/>
    <n v="3"/>
    <x v="51"/>
    <x v="0"/>
    <n v="23.99"/>
    <n v="0"/>
    <x v="0"/>
    <x v="75"/>
    <x v="17"/>
    <x v="1"/>
    <x v="0"/>
  </r>
  <r>
    <n v="604"/>
    <s v="Texas"/>
    <d v="2020-02-03T00:00:00"/>
    <n v="2"/>
    <x v="22"/>
    <x v="2"/>
    <n v="58.95"/>
    <n v="0"/>
    <x v="2"/>
    <x v="76"/>
    <x v="17"/>
    <x v="1"/>
    <x v="0"/>
  </r>
  <r>
    <n v="1070"/>
    <s v="Florida"/>
    <d v="2020-02-03T00:00:00"/>
    <n v="5"/>
    <x v="15"/>
    <x v="5"/>
    <n v="599"/>
    <n v="0"/>
    <x v="5"/>
    <x v="18"/>
    <x v="17"/>
    <x v="1"/>
    <x v="0"/>
  </r>
  <r>
    <n v="1825"/>
    <s v="Illinois"/>
    <d v="2020-02-04T00:00:00"/>
    <n v="4"/>
    <x v="28"/>
    <x v="5"/>
    <n v="549"/>
    <n v="0"/>
    <x v="5"/>
    <x v="77"/>
    <x v="18"/>
    <x v="1"/>
    <x v="0"/>
  </r>
  <r>
    <n v="481"/>
    <s v="Minnesota"/>
    <d v="2020-02-04T00:00:00"/>
    <n v="6"/>
    <x v="9"/>
    <x v="1"/>
    <n v="189"/>
    <n v="0"/>
    <x v="1"/>
    <x v="78"/>
    <x v="18"/>
    <x v="1"/>
    <x v="0"/>
  </r>
  <r>
    <n v="2021"/>
    <s v="Arkansas"/>
    <d v="2020-02-04T00:00:00"/>
    <n v="5"/>
    <x v="52"/>
    <x v="0"/>
    <n v="15.5"/>
    <n v="0"/>
    <x v="0"/>
    <x v="79"/>
    <x v="18"/>
    <x v="1"/>
    <x v="0"/>
  </r>
  <r>
    <n v="500"/>
    <s v="Kansas"/>
    <d v="2020-02-04T00:00:00"/>
    <n v="3"/>
    <x v="4"/>
    <x v="3"/>
    <n v="10.99"/>
    <n v="0"/>
    <x v="3"/>
    <x v="40"/>
    <x v="18"/>
    <x v="1"/>
    <x v="0"/>
  </r>
  <r>
    <n v="1320"/>
    <s v="Ohio"/>
    <d v="2020-02-04T00:00:00"/>
    <n v="3"/>
    <x v="53"/>
    <x v="4"/>
    <n v="28.99"/>
    <n v="0"/>
    <x v="4"/>
    <x v="80"/>
    <x v="18"/>
    <x v="1"/>
    <x v="0"/>
  </r>
  <r>
    <n v="707"/>
    <s v="California"/>
    <d v="2020-02-05T00:00:00"/>
    <n v="3"/>
    <x v="27"/>
    <x v="0"/>
    <n v="24.95"/>
    <n v="0"/>
    <x v="0"/>
    <x v="31"/>
    <x v="19"/>
    <x v="1"/>
    <x v="0"/>
  </r>
  <r>
    <n v="1296"/>
    <s v="Ohio"/>
    <d v="2020-02-05T00:00:00"/>
    <n v="2"/>
    <x v="54"/>
    <x v="2"/>
    <n v="89"/>
    <n v="0"/>
    <x v="2"/>
    <x v="81"/>
    <x v="19"/>
    <x v="1"/>
    <x v="0"/>
  </r>
  <r>
    <n v="496"/>
    <s v="Alaska"/>
    <d v="2020-02-05T00:00:00"/>
    <n v="5"/>
    <x v="1"/>
    <x v="1"/>
    <n v="214"/>
    <n v="0"/>
    <x v="1"/>
    <x v="82"/>
    <x v="19"/>
    <x v="1"/>
    <x v="0"/>
  </r>
  <r>
    <n v="1547"/>
    <s v="Texas"/>
    <d v="2020-02-05T00:00:00"/>
    <n v="3"/>
    <x v="22"/>
    <x v="2"/>
    <n v="58.95"/>
    <n v="0"/>
    <x v="2"/>
    <x v="83"/>
    <x v="19"/>
    <x v="1"/>
    <x v="0"/>
  </r>
  <r>
    <n v="1508"/>
    <s v="Illinois"/>
    <d v="2020-02-05T00:00:00"/>
    <n v="2"/>
    <x v="25"/>
    <x v="4"/>
    <n v="29.99"/>
    <n v="0"/>
    <x v="4"/>
    <x v="30"/>
    <x v="19"/>
    <x v="1"/>
    <x v="0"/>
  </r>
  <r>
    <n v="1267"/>
    <s v="Florida"/>
    <d v="2020-02-06T00:00:00"/>
    <n v="3"/>
    <x v="36"/>
    <x v="2"/>
    <n v="167"/>
    <n v="0"/>
    <x v="2"/>
    <x v="84"/>
    <x v="20"/>
    <x v="1"/>
    <x v="0"/>
  </r>
  <r>
    <n v="204"/>
    <s v="Minnesota"/>
    <d v="2020-02-06T00:00:00"/>
    <n v="3"/>
    <x v="55"/>
    <x v="0"/>
    <n v="14.99"/>
    <n v="0"/>
    <x v="0"/>
    <x v="22"/>
    <x v="20"/>
    <x v="1"/>
    <x v="0"/>
  </r>
  <r>
    <n v="1018"/>
    <s v="Indiana"/>
    <d v="2020-02-06T00:00:00"/>
    <n v="4"/>
    <x v="56"/>
    <x v="3"/>
    <n v="4.99"/>
    <n v="0"/>
    <x v="3"/>
    <x v="85"/>
    <x v="20"/>
    <x v="1"/>
    <x v="0"/>
  </r>
  <r>
    <n v="770"/>
    <s v="Michigan"/>
    <d v="2020-02-06T00:00:00"/>
    <n v="3"/>
    <x v="3"/>
    <x v="2"/>
    <n v="179"/>
    <n v="0"/>
    <x v="2"/>
    <x v="3"/>
    <x v="20"/>
    <x v="1"/>
    <x v="0"/>
  </r>
  <r>
    <n v="1081"/>
    <s v="California"/>
    <d v="2020-02-06T00:00:00"/>
    <n v="3"/>
    <x v="49"/>
    <x v="3"/>
    <n v="11.99"/>
    <n v="0"/>
    <x v="3"/>
    <x v="86"/>
    <x v="20"/>
    <x v="1"/>
    <x v="0"/>
  </r>
  <r>
    <n v="661"/>
    <s v="North Dakota"/>
    <d v="2020-02-07T00:00:00"/>
    <n v="4"/>
    <x v="0"/>
    <x v="0"/>
    <n v="24.99"/>
    <n v="0"/>
    <x v="0"/>
    <x v="0"/>
    <x v="21"/>
    <x v="1"/>
    <x v="0"/>
  </r>
  <r>
    <n v="302"/>
    <s v="Wisconsin"/>
    <d v="2020-02-07T00:00:00"/>
    <n v="4"/>
    <x v="7"/>
    <x v="0"/>
    <n v="12.99"/>
    <n v="0"/>
    <x v="0"/>
    <x v="34"/>
    <x v="21"/>
    <x v="1"/>
    <x v="0"/>
  </r>
  <r>
    <n v="1589"/>
    <s v="Illinois"/>
    <d v="2020-02-07T00:00:00"/>
    <n v="4"/>
    <x v="40"/>
    <x v="3"/>
    <n v="8.99"/>
    <n v="0"/>
    <x v="3"/>
    <x v="87"/>
    <x v="21"/>
    <x v="1"/>
    <x v="0"/>
  </r>
  <r>
    <n v="1084"/>
    <s v="Alabama"/>
    <d v="2020-02-07T00:00:00"/>
    <n v="2"/>
    <x v="55"/>
    <x v="0"/>
    <n v="14.99"/>
    <n v="0"/>
    <x v="0"/>
    <x v="88"/>
    <x v="21"/>
    <x v="1"/>
    <x v="0"/>
  </r>
  <r>
    <n v="840"/>
    <s v="Georgia"/>
    <d v="2020-02-07T00:00:00"/>
    <n v="1"/>
    <x v="0"/>
    <x v="0"/>
    <n v="24.99"/>
    <n v="0"/>
    <x v="0"/>
    <x v="89"/>
    <x v="21"/>
    <x v="1"/>
    <x v="0"/>
  </r>
  <r>
    <n v="510"/>
    <s v="Virginia"/>
    <d v="2020-02-07T00:00:00"/>
    <n v="5"/>
    <x v="16"/>
    <x v="6"/>
    <n v="499"/>
    <n v="0"/>
    <x v="6"/>
    <x v="90"/>
    <x v="21"/>
    <x v="1"/>
    <x v="0"/>
  </r>
  <r>
    <n v="454"/>
    <s v="Nevada"/>
    <d v="2020-02-08T00:00:00"/>
    <n v="5"/>
    <x v="31"/>
    <x v="4"/>
    <n v="27.5"/>
    <n v="0"/>
    <x v="4"/>
    <x v="91"/>
    <x v="22"/>
    <x v="1"/>
    <x v="0"/>
  </r>
  <r>
    <n v="1068"/>
    <s v="Massachusetts"/>
    <d v="2020-02-08T00:00:00"/>
    <n v="6"/>
    <x v="55"/>
    <x v="0"/>
    <n v="14.99"/>
    <n v="0"/>
    <x v="0"/>
    <x v="92"/>
    <x v="22"/>
    <x v="1"/>
    <x v="0"/>
  </r>
  <r>
    <n v="1634"/>
    <s v="Minnesota"/>
    <d v="2020-02-08T00:00:00"/>
    <n v="4"/>
    <x v="10"/>
    <x v="2"/>
    <n v="129.94999999999999"/>
    <n v="0"/>
    <x v="2"/>
    <x v="93"/>
    <x v="22"/>
    <x v="1"/>
    <x v="0"/>
  </r>
  <r>
    <n v="1023"/>
    <s v="Colorado"/>
    <d v="2020-02-08T00:00:00"/>
    <n v="2"/>
    <x v="31"/>
    <x v="4"/>
    <n v="27.5"/>
    <n v="0"/>
    <x v="4"/>
    <x v="94"/>
    <x v="22"/>
    <x v="1"/>
    <x v="0"/>
  </r>
  <r>
    <n v="958"/>
    <s v="Florida"/>
    <d v="2020-02-08T00:00:00"/>
    <n v="3"/>
    <x v="57"/>
    <x v="6"/>
    <n v="250"/>
    <n v="0"/>
    <x v="6"/>
    <x v="25"/>
    <x v="22"/>
    <x v="1"/>
    <x v="0"/>
  </r>
  <r>
    <n v="202"/>
    <s v="Texas"/>
    <d v="2020-02-08T00:00:00"/>
    <n v="4"/>
    <x v="58"/>
    <x v="5"/>
    <n v="883"/>
    <n v="0"/>
    <x v="5"/>
    <x v="95"/>
    <x v="22"/>
    <x v="1"/>
    <x v="0"/>
  </r>
  <r>
    <n v="1634"/>
    <s v="Minnesota"/>
    <d v="2020-02-09T00:00:00"/>
    <n v="3"/>
    <x v="41"/>
    <x v="0"/>
    <n v="14.99"/>
    <n v="0"/>
    <x v="0"/>
    <x v="22"/>
    <x v="23"/>
    <x v="1"/>
    <x v="0"/>
  </r>
  <r>
    <n v="1761"/>
    <s v="California"/>
    <d v="2020-02-09T00:00:00"/>
    <n v="3"/>
    <x v="44"/>
    <x v="3"/>
    <n v="12"/>
    <n v="0"/>
    <x v="3"/>
    <x v="61"/>
    <x v="23"/>
    <x v="1"/>
    <x v="0"/>
  </r>
  <r>
    <n v="934"/>
    <s v="California"/>
    <d v="2020-02-09T00:00:00"/>
    <n v="4"/>
    <x v="19"/>
    <x v="5"/>
    <n v="699"/>
    <n v="0"/>
    <x v="5"/>
    <x v="96"/>
    <x v="23"/>
    <x v="1"/>
    <x v="0"/>
  </r>
  <r>
    <n v="1033"/>
    <s v="Oklahoma"/>
    <d v="2020-02-09T00:00:00"/>
    <n v="3"/>
    <x v="44"/>
    <x v="3"/>
    <n v="12"/>
    <n v="0"/>
    <x v="3"/>
    <x v="61"/>
    <x v="23"/>
    <x v="1"/>
    <x v="0"/>
  </r>
  <r>
    <n v="1905"/>
    <s v="Texas"/>
    <d v="2020-02-09T00:00:00"/>
    <n v="2"/>
    <x v="38"/>
    <x v="0"/>
    <n v="19.989999999999998"/>
    <n v="0"/>
    <x v="0"/>
    <x v="97"/>
    <x v="23"/>
    <x v="1"/>
    <x v="0"/>
  </r>
  <r>
    <n v="922"/>
    <s v="Missouri"/>
    <d v="2020-02-09T00:00:00"/>
    <n v="6"/>
    <x v="22"/>
    <x v="2"/>
    <n v="58.95"/>
    <n v="0"/>
    <x v="2"/>
    <x v="98"/>
    <x v="23"/>
    <x v="1"/>
    <x v="0"/>
  </r>
  <r>
    <n v="456"/>
    <s v="Georgia"/>
    <d v="2020-02-09T00:00:00"/>
    <n v="3"/>
    <x v="14"/>
    <x v="1"/>
    <n v="189"/>
    <n v="0"/>
    <x v="1"/>
    <x v="99"/>
    <x v="23"/>
    <x v="1"/>
    <x v="0"/>
  </r>
  <r>
    <n v="1614"/>
    <s v="Utah"/>
    <d v="2020-02-10T00:00:00"/>
    <n v="1"/>
    <x v="10"/>
    <x v="2"/>
    <n v="129.94999999999999"/>
    <n v="0"/>
    <x v="2"/>
    <x v="100"/>
    <x v="24"/>
    <x v="1"/>
    <x v="0"/>
  </r>
  <r>
    <n v="312"/>
    <s v="Arizona"/>
    <d v="2020-02-10T00:00:00"/>
    <n v="2"/>
    <x v="45"/>
    <x v="4"/>
    <n v="49.95"/>
    <n v="0"/>
    <x v="4"/>
    <x v="101"/>
    <x v="24"/>
    <x v="1"/>
    <x v="0"/>
  </r>
  <r>
    <n v="203"/>
    <s v="Nevada"/>
    <d v="2020-02-10T00:00:00"/>
    <n v="3"/>
    <x v="41"/>
    <x v="0"/>
    <n v="14.99"/>
    <n v="0"/>
    <x v="0"/>
    <x v="22"/>
    <x v="24"/>
    <x v="1"/>
    <x v="0"/>
  </r>
  <r>
    <n v="1289"/>
    <s v="Oregon"/>
    <d v="2020-02-10T00:00:00"/>
    <n v="3"/>
    <x v="14"/>
    <x v="1"/>
    <n v="189"/>
    <n v="0"/>
    <x v="1"/>
    <x v="99"/>
    <x v="24"/>
    <x v="1"/>
    <x v="0"/>
  </r>
  <r>
    <n v="1894"/>
    <s v="Arizona"/>
    <d v="2020-02-11T00:00:00"/>
    <n v="5"/>
    <x v="10"/>
    <x v="2"/>
    <n v="129.94999999999999"/>
    <n v="0"/>
    <x v="2"/>
    <x v="10"/>
    <x v="25"/>
    <x v="1"/>
    <x v="0"/>
  </r>
  <r>
    <n v="1951"/>
    <s v="California"/>
    <d v="2020-02-11T00:00:00"/>
    <n v="4"/>
    <x v="59"/>
    <x v="0"/>
    <n v="16.989999999999998"/>
    <n v="0"/>
    <x v="0"/>
    <x v="102"/>
    <x v="25"/>
    <x v="1"/>
    <x v="0"/>
  </r>
  <r>
    <n v="1290"/>
    <s v="Ohio"/>
    <d v="2020-02-11T00:00:00"/>
    <n v="3"/>
    <x v="23"/>
    <x v="6"/>
    <n v="395"/>
    <n v="0"/>
    <x v="6"/>
    <x v="103"/>
    <x v="25"/>
    <x v="1"/>
    <x v="0"/>
  </r>
  <r>
    <n v="802"/>
    <s v="North Dakota"/>
    <d v="2020-02-11T00:00:00"/>
    <n v="3"/>
    <x v="27"/>
    <x v="0"/>
    <n v="24.95"/>
    <n v="0"/>
    <x v="0"/>
    <x v="31"/>
    <x v="25"/>
    <x v="1"/>
    <x v="0"/>
  </r>
  <r>
    <n v="1399"/>
    <s v="Michigan"/>
    <d v="2020-02-11T00:00:00"/>
    <n v="2"/>
    <x v="39"/>
    <x v="5"/>
    <n v="684"/>
    <n v="0"/>
    <x v="5"/>
    <x v="104"/>
    <x v="25"/>
    <x v="1"/>
    <x v="0"/>
  </r>
  <r>
    <n v="1119"/>
    <s v="Illinois"/>
    <d v="2020-02-12T00:00:00"/>
    <n v="4"/>
    <x v="17"/>
    <x v="6"/>
    <n v="399"/>
    <n v="0"/>
    <x v="6"/>
    <x v="105"/>
    <x v="26"/>
    <x v="1"/>
    <x v="0"/>
  </r>
  <r>
    <n v="2059"/>
    <s v="Kansas"/>
    <d v="2020-02-12T00:00:00"/>
    <n v="6"/>
    <x v="40"/>
    <x v="3"/>
    <n v="8.99"/>
    <n v="0"/>
    <x v="3"/>
    <x v="106"/>
    <x v="26"/>
    <x v="1"/>
    <x v="0"/>
  </r>
  <r>
    <n v="1584"/>
    <s v="Connecticut"/>
    <d v="2020-02-12T00:00:00"/>
    <n v="5"/>
    <x v="46"/>
    <x v="0"/>
    <n v="23.99"/>
    <n v="0"/>
    <x v="0"/>
    <x v="107"/>
    <x v="26"/>
    <x v="1"/>
    <x v="0"/>
  </r>
  <r>
    <n v="680"/>
    <s v="District of Columbia"/>
    <d v="2020-02-12T00:00:00"/>
    <n v="1"/>
    <x v="24"/>
    <x v="6"/>
    <n v="455"/>
    <n v="0"/>
    <x v="6"/>
    <x v="108"/>
    <x v="26"/>
    <x v="1"/>
    <x v="0"/>
  </r>
  <r>
    <n v="156"/>
    <s v="District of Columbia"/>
    <d v="2020-02-12T00:00:00"/>
    <n v="5"/>
    <x v="32"/>
    <x v="4"/>
    <n v="34.99"/>
    <n v="0"/>
    <x v="4"/>
    <x v="68"/>
    <x v="26"/>
    <x v="1"/>
    <x v="0"/>
  </r>
  <r>
    <n v="1549"/>
    <s v="Texas"/>
    <d v="2020-02-12T00:00:00"/>
    <n v="6"/>
    <x v="19"/>
    <x v="5"/>
    <n v="699"/>
    <n v="0"/>
    <x v="5"/>
    <x v="23"/>
    <x v="26"/>
    <x v="1"/>
    <x v="0"/>
  </r>
  <r>
    <n v="1797"/>
    <s v="Colorado"/>
    <d v="2020-02-12T00:00:00"/>
    <n v="5"/>
    <x v="60"/>
    <x v="4"/>
    <n v="42.99"/>
    <n v="0"/>
    <x v="4"/>
    <x v="109"/>
    <x v="26"/>
    <x v="1"/>
    <x v="0"/>
  </r>
  <r>
    <n v="906"/>
    <s v="Michigan"/>
    <d v="2020-02-12T00:00:00"/>
    <n v="4"/>
    <x v="61"/>
    <x v="2"/>
    <n v="69"/>
    <n v="0"/>
    <x v="2"/>
    <x v="110"/>
    <x v="26"/>
    <x v="1"/>
    <x v="0"/>
  </r>
  <r>
    <n v="1233"/>
    <s v="Iowa"/>
    <d v="2020-02-13T00:00:00"/>
    <n v="2"/>
    <x v="21"/>
    <x v="6"/>
    <n v="250"/>
    <n v="0"/>
    <x v="6"/>
    <x v="111"/>
    <x v="27"/>
    <x v="1"/>
    <x v="0"/>
  </r>
  <r>
    <n v="1043"/>
    <s v="Nebraska"/>
    <d v="2020-02-13T00:00:00"/>
    <n v="5"/>
    <x v="19"/>
    <x v="5"/>
    <n v="699"/>
    <n v="0"/>
    <x v="5"/>
    <x v="112"/>
    <x v="27"/>
    <x v="1"/>
    <x v="0"/>
  </r>
  <r>
    <n v="1161"/>
    <s v="Florida"/>
    <d v="2020-02-13T00:00:00"/>
    <n v="5"/>
    <x v="62"/>
    <x v="4"/>
    <n v="32.950000000000003"/>
    <n v="0"/>
    <x v="4"/>
    <x v="113"/>
    <x v="27"/>
    <x v="1"/>
    <x v="0"/>
  </r>
  <r>
    <n v="1002"/>
    <s v="District of Columbia"/>
    <d v="2020-02-13T00:00:00"/>
    <n v="5"/>
    <x v="63"/>
    <x v="0"/>
    <n v="16.75"/>
    <n v="0"/>
    <x v="0"/>
    <x v="114"/>
    <x v="27"/>
    <x v="1"/>
    <x v="0"/>
  </r>
  <r>
    <n v="848"/>
    <s v="Illinois"/>
    <d v="2020-02-13T00:00:00"/>
    <n v="4"/>
    <x v="1"/>
    <x v="1"/>
    <n v="214"/>
    <n v="0"/>
    <x v="1"/>
    <x v="115"/>
    <x v="27"/>
    <x v="1"/>
    <x v="0"/>
  </r>
  <r>
    <n v="1905"/>
    <s v="Texas"/>
    <d v="2020-02-14T00:00:00"/>
    <n v="4"/>
    <x v="6"/>
    <x v="4"/>
    <n v="37.99"/>
    <n v="0"/>
    <x v="4"/>
    <x v="46"/>
    <x v="28"/>
    <x v="1"/>
    <x v="0"/>
  </r>
  <r>
    <n v="240"/>
    <s v="California"/>
    <d v="2020-02-14T00:00:00"/>
    <n v="2"/>
    <x v="10"/>
    <x v="2"/>
    <n v="129.94999999999999"/>
    <n v="0"/>
    <x v="2"/>
    <x v="116"/>
    <x v="28"/>
    <x v="1"/>
    <x v="0"/>
  </r>
  <r>
    <n v="1866"/>
    <s v="Mississippi"/>
    <d v="2020-01-01T00:00:00"/>
    <n v="2"/>
    <x v="46"/>
    <x v="0"/>
    <n v="23.99"/>
    <n v="0"/>
    <x v="0"/>
    <x v="117"/>
    <x v="15"/>
    <x v="0"/>
    <x v="0"/>
  </r>
  <r>
    <n v="1567"/>
    <s v="Texas"/>
    <d v="2020-01-01T00:00:00"/>
    <n v="3"/>
    <x v="58"/>
    <x v="5"/>
    <n v="883"/>
    <n v="0"/>
    <x v="5"/>
    <x v="118"/>
    <x v="15"/>
    <x v="0"/>
    <x v="0"/>
  </r>
  <r>
    <n v="2064"/>
    <s v="Florida"/>
    <d v="2020-01-01T00:00:00"/>
    <n v="6"/>
    <x v="6"/>
    <x v="4"/>
    <n v="37.99"/>
    <n v="0"/>
    <x v="4"/>
    <x v="119"/>
    <x v="15"/>
    <x v="0"/>
    <x v="0"/>
  </r>
  <r>
    <n v="287"/>
    <s v="Hawaii"/>
    <d v="2020-01-01T00:00:00"/>
    <n v="1"/>
    <x v="61"/>
    <x v="2"/>
    <n v="69"/>
    <n v="0"/>
    <x v="2"/>
    <x v="120"/>
    <x v="15"/>
    <x v="0"/>
    <x v="0"/>
  </r>
  <r>
    <n v="422"/>
    <s v="Iowa"/>
    <d v="2020-01-01T00:00:00"/>
    <n v="5"/>
    <x v="2"/>
    <x v="0"/>
    <n v="19.5"/>
    <n v="0"/>
    <x v="0"/>
    <x v="121"/>
    <x v="15"/>
    <x v="0"/>
    <x v="0"/>
  </r>
  <r>
    <n v="954"/>
    <s v="Alabama"/>
    <d v="2020-01-01T00:00:00"/>
    <n v="5"/>
    <x v="63"/>
    <x v="0"/>
    <n v="16.75"/>
    <n v="0"/>
    <x v="0"/>
    <x v="114"/>
    <x v="15"/>
    <x v="0"/>
    <x v="0"/>
  </r>
  <r>
    <n v="726"/>
    <s v="Texas"/>
    <d v="2020-01-02T00:00:00"/>
    <n v="2"/>
    <x v="64"/>
    <x v="1"/>
    <n v="189"/>
    <n v="0"/>
    <x v="1"/>
    <x v="66"/>
    <x v="16"/>
    <x v="0"/>
    <x v="0"/>
  </r>
  <r>
    <n v="1740"/>
    <s v="California"/>
    <d v="2020-01-02T00:00:00"/>
    <n v="1"/>
    <x v="65"/>
    <x v="4"/>
    <n v="44.95"/>
    <n v="0"/>
    <x v="4"/>
    <x v="70"/>
    <x v="16"/>
    <x v="0"/>
    <x v="0"/>
  </r>
  <r>
    <n v="1652"/>
    <s v="Iowa"/>
    <d v="2020-01-02T00:00:00"/>
    <n v="2"/>
    <x v="6"/>
    <x v="4"/>
    <n v="37.99"/>
    <n v="0"/>
    <x v="4"/>
    <x v="6"/>
    <x v="16"/>
    <x v="0"/>
    <x v="0"/>
  </r>
  <r>
    <n v="1431"/>
    <s v="California"/>
    <d v="2020-01-02T00:00:00"/>
    <n v="2"/>
    <x v="57"/>
    <x v="6"/>
    <n v="250"/>
    <n v="0"/>
    <x v="6"/>
    <x v="111"/>
    <x v="16"/>
    <x v="0"/>
    <x v="0"/>
  </r>
  <r>
    <n v="270"/>
    <s v="District of Columbia"/>
    <d v="2020-01-02T00:00:00"/>
    <n v="2"/>
    <x v="64"/>
    <x v="1"/>
    <n v="189"/>
    <n v="0"/>
    <x v="1"/>
    <x v="66"/>
    <x v="16"/>
    <x v="0"/>
    <x v="0"/>
  </r>
  <r>
    <n v="815"/>
    <s v="District of Columbia"/>
    <d v="2020-01-02T00:00:00"/>
    <n v="5"/>
    <x v="66"/>
    <x v="2"/>
    <n v="54"/>
    <n v="0"/>
    <x v="2"/>
    <x v="122"/>
    <x v="16"/>
    <x v="0"/>
    <x v="0"/>
  </r>
  <r>
    <n v="157"/>
    <s v="Alabama"/>
    <d v="2020-01-02T00:00:00"/>
    <n v="3"/>
    <x v="52"/>
    <x v="0"/>
    <n v="15.5"/>
    <n v="0"/>
    <x v="0"/>
    <x v="123"/>
    <x v="16"/>
    <x v="0"/>
    <x v="0"/>
  </r>
  <r>
    <n v="179"/>
    <s v="Florida"/>
    <d v="2020-01-02T00:00:00"/>
    <n v="2"/>
    <x v="34"/>
    <x v="3"/>
    <n v="12"/>
    <n v="0"/>
    <x v="3"/>
    <x v="124"/>
    <x v="16"/>
    <x v="0"/>
    <x v="0"/>
  </r>
  <r>
    <n v="832"/>
    <s v="Virginia"/>
    <d v="2020-01-02T00:00:00"/>
    <n v="2"/>
    <x v="1"/>
    <x v="1"/>
    <n v="214"/>
    <n v="0"/>
    <x v="1"/>
    <x v="125"/>
    <x v="16"/>
    <x v="0"/>
    <x v="0"/>
  </r>
  <r>
    <n v="1465"/>
    <s v="California"/>
    <d v="2020-01-03T00:00:00"/>
    <n v="3"/>
    <x v="8"/>
    <x v="2"/>
    <n v="89.95"/>
    <n v="0"/>
    <x v="2"/>
    <x v="8"/>
    <x v="17"/>
    <x v="0"/>
    <x v="0"/>
  </r>
  <r>
    <n v="678"/>
    <s v="North Carolina"/>
    <d v="2020-01-03T00:00:00"/>
    <n v="2"/>
    <x v="67"/>
    <x v="5"/>
    <n v="899"/>
    <n v="0"/>
    <x v="5"/>
    <x v="126"/>
    <x v="17"/>
    <x v="0"/>
    <x v="0"/>
  </r>
  <r>
    <n v="1644"/>
    <s v="Connecticut"/>
    <d v="2020-01-03T00:00:00"/>
    <n v="4"/>
    <x v="17"/>
    <x v="6"/>
    <n v="399"/>
    <n v="0"/>
    <x v="6"/>
    <x v="105"/>
    <x v="17"/>
    <x v="0"/>
    <x v="0"/>
  </r>
  <r>
    <n v="806"/>
    <s v="Wisconsin"/>
    <d v="2020-01-03T00:00:00"/>
    <n v="3"/>
    <x v="6"/>
    <x v="4"/>
    <n v="37.99"/>
    <n v="0"/>
    <x v="4"/>
    <x v="127"/>
    <x v="17"/>
    <x v="0"/>
    <x v="0"/>
  </r>
  <r>
    <n v="997"/>
    <s v="Florida"/>
    <d v="2020-01-04T00:00:00"/>
    <n v="2"/>
    <x v="3"/>
    <x v="2"/>
    <n v="179"/>
    <n v="0"/>
    <x v="2"/>
    <x v="128"/>
    <x v="18"/>
    <x v="0"/>
    <x v="0"/>
  </r>
  <r>
    <n v="1272"/>
    <s v="Illinois"/>
    <d v="2020-01-04T00:00:00"/>
    <n v="3"/>
    <x v="6"/>
    <x v="4"/>
    <n v="37.99"/>
    <n v="0"/>
    <x v="4"/>
    <x v="127"/>
    <x v="18"/>
    <x v="0"/>
    <x v="0"/>
  </r>
  <r>
    <n v="832"/>
    <s v="Virginia"/>
    <d v="2020-01-04T00:00:00"/>
    <n v="4"/>
    <x v="8"/>
    <x v="2"/>
    <n v="89.95"/>
    <n v="0"/>
    <x v="2"/>
    <x v="129"/>
    <x v="18"/>
    <x v="0"/>
    <x v="0"/>
  </r>
  <r>
    <n v="1313"/>
    <s v="North Carolina"/>
    <d v="2020-01-04T00:00:00"/>
    <n v="3"/>
    <x v="23"/>
    <x v="6"/>
    <n v="395"/>
    <n v="0"/>
    <x v="6"/>
    <x v="103"/>
    <x v="18"/>
    <x v="0"/>
    <x v="0"/>
  </r>
  <r>
    <n v="638"/>
    <s v="New York"/>
    <d v="2020-01-04T00:00:00"/>
    <n v="5"/>
    <x v="67"/>
    <x v="5"/>
    <n v="899"/>
    <n v="0"/>
    <x v="5"/>
    <x v="130"/>
    <x v="18"/>
    <x v="0"/>
    <x v="0"/>
  </r>
  <r>
    <n v="292"/>
    <s v="California"/>
    <d v="2020-01-05T00:00:00"/>
    <n v="5"/>
    <x v="59"/>
    <x v="0"/>
    <n v="16.989999999999998"/>
    <n v="0"/>
    <x v="0"/>
    <x v="131"/>
    <x v="19"/>
    <x v="0"/>
    <x v="0"/>
  </r>
  <r>
    <n v="1865"/>
    <s v="North Carolina"/>
    <d v="2020-01-05T00:00:00"/>
    <n v="2"/>
    <x v="45"/>
    <x v="4"/>
    <n v="49.95"/>
    <n v="0"/>
    <x v="4"/>
    <x v="101"/>
    <x v="19"/>
    <x v="0"/>
    <x v="0"/>
  </r>
  <r>
    <n v="1766"/>
    <s v="District of Columbia"/>
    <d v="2020-01-05T00:00:00"/>
    <n v="5"/>
    <x v="63"/>
    <x v="0"/>
    <n v="16.75"/>
    <n v="0"/>
    <x v="0"/>
    <x v="114"/>
    <x v="19"/>
    <x v="0"/>
    <x v="0"/>
  </r>
  <r>
    <n v="281"/>
    <s v="Florida"/>
    <d v="2020-01-05T00:00:00"/>
    <n v="4"/>
    <x v="2"/>
    <x v="0"/>
    <n v="19.5"/>
    <n v="0"/>
    <x v="0"/>
    <x v="132"/>
    <x v="19"/>
    <x v="0"/>
    <x v="0"/>
  </r>
  <r>
    <n v="889"/>
    <s v="California"/>
    <d v="2020-01-06T00:00:00"/>
    <n v="5"/>
    <x v="12"/>
    <x v="0"/>
    <n v="20.95"/>
    <n v="0"/>
    <x v="0"/>
    <x v="73"/>
    <x v="20"/>
    <x v="0"/>
    <x v="0"/>
  </r>
  <r>
    <n v="435"/>
    <s v="New York"/>
    <d v="2020-01-06T00:00:00"/>
    <n v="6"/>
    <x v="11"/>
    <x v="0"/>
    <n v="14.99"/>
    <n v="0"/>
    <x v="0"/>
    <x v="92"/>
    <x v="20"/>
    <x v="0"/>
    <x v="0"/>
  </r>
  <r>
    <n v="811"/>
    <s v="Georgia"/>
    <d v="2020-01-06T00:00:00"/>
    <n v="1"/>
    <x v="60"/>
    <x v="4"/>
    <n v="42.99"/>
    <n v="0"/>
    <x v="4"/>
    <x v="133"/>
    <x v="20"/>
    <x v="0"/>
    <x v="0"/>
  </r>
  <r>
    <n v="148"/>
    <s v="Alabama"/>
    <d v="2020-01-06T00:00:00"/>
    <n v="3"/>
    <x v="61"/>
    <x v="2"/>
    <n v="69"/>
    <n v="0"/>
    <x v="2"/>
    <x v="134"/>
    <x v="20"/>
    <x v="0"/>
    <x v="0"/>
  </r>
  <r>
    <n v="157"/>
    <s v="Alabama"/>
    <d v="2020-01-06T00:00:00"/>
    <n v="3"/>
    <x v="58"/>
    <x v="5"/>
    <n v="883"/>
    <n v="0"/>
    <x v="5"/>
    <x v="118"/>
    <x v="20"/>
    <x v="0"/>
    <x v="0"/>
  </r>
  <r>
    <n v="841"/>
    <s v="Florida"/>
    <d v="2020-01-06T00:00:00"/>
    <n v="4"/>
    <x v="20"/>
    <x v="1"/>
    <n v="225"/>
    <n v="0"/>
    <x v="1"/>
    <x v="64"/>
    <x v="20"/>
    <x v="0"/>
    <x v="0"/>
  </r>
  <r>
    <n v="814"/>
    <s v="New York"/>
    <d v="2020-01-07T00:00:00"/>
    <n v="5"/>
    <x v="7"/>
    <x v="0"/>
    <n v="12.99"/>
    <n v="0"/>
    <x v="0"/>
    <x v="135"/>
    <x v="21"/>
    <x v="0"/>
    <x v="0"/>
  </r>
  <r>
    <n v="1930"/>
    <s v="Mississippi"/>
    <d v="2020-01-07T00:00:00"/>
    <n v="5"/>
    <x v="21"/>
    <x v="6"/>
    <n v="250"/>
    <n v="0"/>
    <x v="6"/>
    <x v="43"/>
    <x v="21"/>
    <x v="0"/>
    <x v="0"/>
  </r>
  <r>
    <n v="426"/>
    <s v="Oklahoma"/>
    <d v="2020-01-07T00:00:00"/>
    <n v="4"/>
    <x v="1"/>
    <x v="1"/>
    <n v="214"/>
    <n v="0"/>
    <x v="1"/>
    <x v="115"/>
    <x v="21"/>
    <x v="0"/>
    <x v="0"/>
  </r>
  <r>
    <n v="1336"/>
    <s v="Nevada"/>
    <d v="2020-01-07T00:00:00"/>
    <n v="2"/>
    <x v="6"/>
    <x v="4"/>
    <n v="37.99"/>
    <n v="0"/>
    <x v="4"/>
    <x v="6"/>
    <x v="21"/>
    <x v="0"/>
    <x v="0"/>
  </r>
  <r>
    <n v="1708"/>
    <s v="Nebraska"/>
    <d v="2020-01-07T00:00:00"/>
    <n v="1"/>
    <x v="51"/>
    <x v="0"/>
    <n v="23.99"/>
    <n v="0"/>
    <x v="0"/>
    <x v="136"/>
    <x v="21"/>
    <x v="0"/>
    <x v="0"/>
  </r>
  <r>
    <n v="43"/>
    <s v="Ohio"/>
    <d v="2020-01-07T00:00:00"/>
    <n v="4"/>
    <x v="21"/>
    <x v="6"/>
    <n v="250"/>
    <n v="0"/>
    <x v="6"/>
    <x v="137"/>
    <x v="21"/>
    <x v="0"/>
    <x v="0"/>
  </r>
  <r>
    <n v="378"/>
    <s v="Florida"/>
    <d v="2020-01-07T00:00:00"/>
    <n v="6"/>
    <x v="13"/>
    <x v="0"/>
    <n v="24.95"/>
    <n v="0"/>
    <x v="0"/>
    <x v="138"/>
    <x v="21"/>
    <x v="0"/>
    <x v="0"/>
  </r>
  <r>
    <n v="856"/>
    <s v="Florida"/>
    <d v="2020-01-07T00:00:00"/>
    <n v="3"/>
    <x v="45"/>
    <x v="4"/>
    <n v="49.95"/>
    <n v="0"/>
    <x v="4"/>
    <x v="139"/>
    <x v="21"/>
    <x v="0"/>
    <x v="0"/>
  </r>
  <r>
    <n v="1613"/>
    <s v="Alabama"/>
    <d v="2020-01-07T00:00:00"/>
    <n v="5"/>
    <x v="44"/>
    <x v="3"/>
    <n v="12"/>
    <n v="0"/>
    <x v="3"/>
    <x v="44"/>
    <x v="21"/>
    <x v="0"/>
    <x v="0"/>
  </r>
  <r>
    <n v="587"/>
    <s v="Kansas"/>
    <d v="2020-01-08T00:00:00"/>
    <n v="1"/>
    <x v="14"/>
    <x v="1"/>
    <n v="189"/>
    <n v="0"/>
    <x v="1"/>
    <x v="140"/>
    <x v="22"/>
    <x v="0"/>
    <x v="0"/>
  </r>
  <r>
    <n v="794"/>
    <s v="Georgia"/>
    <d v="2020-01-08T00:00:00"/>
    <n v="4"/>
    <x v="60"/>
    <x v="4"/>
    <n v="42.99"/>
    <n v="0"/>
    <x v="4"/>
    <x v="141"/>
    <x v="22"/>
    <x v="0"/>
    <x v="0"/>
  </r>
  <r>
    <n v="2104"/>
    <s v="North Carolina"/>
    <d v="2020-01-08T00:00:00"/>
    <n v="6"/>
    <x v="38"/>
    <x v="0"/>
    <n v="19.989999999999998"/>
    <n v="0"/>
    <x v="0"/>
    <x v="142"/>
    <x v="22"/>
    <x v="0"/>
    <x v="0"/>
  </r>
  <r>
    <n v="1166"/>
    <s v="Virginia"/>
    <d v="2020-01-08T00:00:00"/>
    <n v="4"/>
    <x v="64"/>
    <x v="1"/>
    <n v="189"/>
    <n v="0"/>
    <x v="1"/>
    <x v="15"/>
    <x v="22"/>
    <x v="0"/>
    <x v="0"/>
  </r>
  <r>
    <n v="1083"/>
    <s v="Ohio"/>
    <d v="2020-01-09T00:00:00"/>
    <n v="6"/>
    <x v="15"/>
    <x v="5"/>
    <n v="599"/>
    <n v="0"/>
    <x v="5"/>
    <x v="143"/>
    <x v="23"/>
    <x v="0"/>
    <x v="0"/>
  </r>
  <r>
    <n v="371"/>
    <s v="Texas"/>
    <d v="2020-01-09T00:00:00"/>
    <n v="5"/>
    <x v="41"/>
    <x v="0"/>
    <n v="14.99"/>
    <n v="0"/>
    <x v="0"/>
    <x v="144"/>
    <x v="23"/>
    <x v="0"/>
    <x v="0"/>
  </r>
  <r>
    <n v="11"/>
    <s v="New York"/>
    <d v="2020-01-09T00:00:00"/>
    <n v="1"/>
    <x v="7"/>
    <x v="0"/>
    <n v="12.99"/>
    <n v="0"/>
    <x v="0"/>
    <x v="145"/>
    <x v="23"/>
    <x v="0"/>
    <x v="0"/>
  </r>
  <r>
    <n v="1551"/>
    <s v="Maryland"/>
    <d v="2020-01-09T00:00:00"/>
    <n v="3"/>
    <x v="11"/>
    <x v="0"/>
    <n v="14.99"/>
    <n v="0"/>
    <x v="0"/>
    <x v="22"/>
    <x v="23"/>
    <x v="0"/>
    <x v="0"/>
  </r>
  <r>
    <n v="1542"/>
    <s v="Illinois"/>
    <d v="2020-01-09T00:00:00"/>
    <n v="5"/>
    <x v="15"/>
    <x v="5"/>
    <n v="599"/>
    <n v="0"/>
    <x v="5"/>
    <x v="18"/>
    <x v="23"/>
    <x v="0"/>
    <x v="0"/>
  </r>
  <r>
    <n v="2001"/>
    <s v="New York"/>
    <d v="2020-01-10T00:00:00"/>
    <n v="2"/>
    <x v="39"/>
    <x v="5"/>
    <n v="684"/>
    <n v="0"/>
    <x v="5"/>
    <x v="104"/>
    <x v="24"/>
    <x v="0"/>
    <x v="0"/>
  </r>
  <r>
    <n v="647"/>
    <s v="Texas"/>
    <d v="2020-01-10T00:00:00"/>
    <n v="2"/>
    <x v="57"/>
    <x v="6"/>
    <n v="250"/>
    <n v="0"/>
    <x v="6"/>
    <x v="111"/>
    <x v="24"/>
    <x v="0"/>
    <x v="0"/>
  </r>
  <r>
    <n v="288"/>
    <s v="Colorado"/>
    <d v="2020-01-10T00:00:00"/>
    <n v="2"/>
    <x v="53"/>
    <x v="4"/>
    <n v="28.99"/>
    <n v="0"/>
    <x v="4"/>
    <x v="146"/>
    <x v="24"/>
    <x v="0"/>
    <x v="0"/>
  </r>
  <r>
    <n v="934"/>
    <s v="California"/>
    <d v="2020-01-11T00:00:00"/>
    <n v="4"/>
    <x v="36"/>
    <x v="2"/>
    <n v="167"/>
    <n v="0"/>
    <x v="2"/>
    <x v="47"/>
    <x v="25"/>
    <x v="0"/>
    <x v="0"/>
  </r>
  <r>
    <n v="1653"/>
    <s v="California"/>
    <d v="2020-01-12T00:00:00"/>
    <n v="6"/>
    <x v="38"/>
    <x v="0"/>
    <n v="19.989999999999998"/>
    <n v="0"/>
    <x v="0"/>
    <x v="142"/>
    <x v="26"/>
    <x v="0"/>
    <x v="0"/>
  </r>
  <r>
    <n v="46"/>
    <s v="Oklahoma"/>
    <d v="2020-01-12T00:00:00"/>
    <n v="4"/>
    <x v="46"/>
    <x v="0"/>
    <n v="23.99"/>
    <n v="0"/>
    <x v="0"/>
    <x v="60"/>
    <x v="26"/>
    <x v="0"/>
    <x v="0"/>
  </r>
  <r>
    <n v="1340"/>
    <s v="Florida"/>
    <d v="2020-01-12T00:00:00"/>
    <n v="6"/>
    <x v="34"/>
    <x v="3"/>
    <n v="12"/>
    <n v="0"/>
    <x v="3"/>
    <x v="147"/>
    <x v="26"/>
    <x v="0"/>
    <x v="0"/>
  </r>
  <r>
    <n v="366"/>
    <s v="Ohio"/>
    <d v="2020-01-12T00:00:00"/>
    <n v="3"/>
    <x v="20"/>
    <x v="1"/>
    <n v="225"/>
    <n v="0"/>
    <x v="1"/>
    <x v="148"/>
    <x v="26"/>
    <x v="0"/>
    <x v="0"/>
  </r>
  <r>
    <n v="1798"/>
    <s v="Illinois"/>
    <d v="2020-01-13T00:00:00"/>
    <n v="4"/>
    <x v="41"/>
    <x v="0"/>
    <n v="14.99"/>
    <n v="0"/>
    <x v="0"/>
    <x v="54"/>
    <x v="27"/>
    <x v="0"/>
    <x v="0"/>
  </r>
  <r>
    <n v="133"/>
    <s v="Georgia"/>
    <d v="2020-01-13T00:00:00"/>
    <n v="4"/>
    <x v="52"/>
    <x v="0"/>
    <n v="15.5"/>
    <n v="0"/>
    <x v="0"/>
    <x v="149"/>
    <x v="27"/>
    <x v="0"/>
    <x v="0"/>
  </r>
  <r>
    <n v="1101"/>
    <s v="Illinois"/>
    <d v="2020-01-13T00:00:00"/>
    <n v="1"/>
    <x v="46"/>
    <x v="0"/>
    <n v="23.99"/>
    <n v="0"/>
    <x v="0"/>
    <x v="136"/>
    <x v="27"/>
    <x v="0"/>
    <x v="0"/>
  </r>
  <r>
    <n v="894"/>
    <s v="Iowa"/>
    <d v="2020-01-13T00:00:00"/>
    <n v="5"/>
    <x v="60"/>
    <x v="4"/>
    <n v="42.99"/>
    <n v="0"/>
    <x v="4"/>
    <x v="109"/>
    <x v="27"/>
    <x v="0"/>
    <x v="0"/>
  </r>
  <r>
    <n v="628"/>
    <s v="Iowa"/>
    <d v="2020-01-14T00:00:00"/>
    <n v="5"/>
    <x v="43"/>
    <x v="4"/>
    <n v="49"/>
    <n v="0"/>
    <x v="4"/>
    <x v="150"/>
    <x v="28"/>
    <x v="0"/>
    <x v="0"/>
  </r>
  <r>
    <n v="1878"/>
    <s v="Florida"/>
    <d v="2020-01-14T00:00:00"/>
    <n v="3"/>
    <x v="49"/>
    <x v="3"/>
    <n v="11.99"/>
    <n v="0"/>
    <x v="3"/>
    <x v="86"/>
    <x v="28"/>
    <x v="0"/>
    <x v="0"/>
  </r>
  <r>
    <n v="1123"/>
    <s v="Utah"/>
    <d v="2020-01-14T00:00:00"/>
    <n v="2"/>
    <x v="55"/>
    <x v="0"/>
    <n v="14.99"/>
    <n v="0"/>
    <x v="0"/>
    <x v="88"/>
    <x v="28"/>
    <x v="0"/>
    <x v="0"/>
  </r>
  <r>
    <n v="1214"/>
    <s v="Florida"/>
    <d v="2020-01-14T00:00:00"/>
    <n v="4"/>
    <x v="11"/>
    <x v="0"/>
    <n v="14.99"/>
    <n v="0"/>
    <x v="0"/>
    <x v="54"/>
    <x v="28"/>
    <x v="0"/>
    <x v="0"/>
  </r>
  <r>
    <n v="1162"/>
    <s v="Florida"/>
    <d v="2020-01-14T00:00:00"/>
    <n v="6"/>
    <x v="16"/>
    <x v="6"/>
    <n v="499"/>
    <n v="0"/>
    <x v="6"/>
    <x v="151"/>
    <x v="28"/>
    <x v="0"/>
    <x v="0"/>
  </r>
  <r>
    <n v="1944"/>
    <s v="Illinois"/>
    <d v="2020-01-14T00:00:00"/>
    <n v="3"/>
    <x v="50"/>
    <x v="3"/>
    <n v="7.99"/>
    <n v="0"/>
    <x v="3"/>
    <x v="152"/>
    <x v="28"/>
    <x v="0"/>
    <x v="0"/>
  </r>
  <r>
    <n v="185"/>
    <s v="California"/>
    <d v="2020-01-15T00:00:00"/>
    <n v="5"/>
    <x v="49"/>
    <x v="3"/>
    <n v="11.99"/>
    <n v="0"/>
    <x v="3"/>
    <x v="153"/>
    <x v="29"/>
    <x v="0"/>
    <x v="0"/>
  </r>
  <r>
    <n v="1202"/>
    <s v="Colorado"/>
    <d v="2020-01-15T00:00:00"/>
    <n v="5"/>
    <x v="55"/>
    <x v="0"/>
    <n v="14.99"/>
    <n v="0"/>
    <x v="0"/>
    <x v="144"/>
    <x v="29"/>
    <x v="0"/>
    <x v="0"/>
  </r>
  <r>
    <n v="700"/>
    <s v="District of Columbia"/>
    <d v="2020-01-15T00:00:00"/>
    <n v="3"/>
    <x v="46"/>
    <x v="0"/>
    <n v="23.99"/>
    <n v="0"/>
    <x v="0"/>
    <x v="75"/>
    <x v="29"/>
    <x v="0"/>
    <x v="0"/>
  </r>
  <r>
    <n v="1773"/>
    <s v="New York"/>
    <d v="2020-01-16T00:00:00"/>
    <n v="2"/>
    <x v="22"/>
    <x v="2"/>
    <n v="58.95"/>
    <n v="0"/>
    <x v="2"/>
    <x v="76"/>
    <x v="30"/>
    <x v="0"/>
    <x v="0"/>
  </r>
  <r>
    <n v="96"/>
    <s v="Tennessee"/>
    <d v="2020-01-16T00:00:00"/>
    <n v="5"/>
    <x v="8"/>
    <x v="2"/>
    <n v="89.95"/>
    <n v="0"/>
    <x v="2"/>
    <x v="154"/>
    <x v="30"/>
    <x v="0"/>
    <x v="0"/>
  </r>
  <r>
    <n v="150"/>
    <s v="Texas"/>
    <d v="2020-02-14T00:00:00"/>
    <n v="3"/>
    <x v="28"/>
    <x v="5"/>
    <n v="549"/>
    <n v="0"/>
    <x v="5"/>
    <x v="62"/>
    <x v="28"/>
    <x v="1"/>
    <x v="0"/>
  </r>
  <r>
    <n v="2040"/>
    <s v="Virginia"/>
    <d v="2020-02-15T00:00:00"/>
    <n v="3"/>
    <x v="44"/>
    <x v="3"/>
    <n v="12"/>
    <n v="0"/>
    <x v="3"/>
    <x v="61"/>
    <x v="29"/>
    <x v="1"/>
    <x v="0"/>
  </r>
  <r>
    <n v="1414"/>
    <s v="California"/>
    <d v="2020-02-15T00:00:00"/>
    <n v="6"/>
    <x v="44"/>
    <x v="3"/>
    <n v="12"/>
    <n v="0"/>
    <x v="3"/>
    <x v="147"/>
    <x v="29"/>
    <x v="1"/>
    <x v="0"/>
  </r>
  <r>
    <n v="560"/>
    <s v="Arizona"/>
    <d v="2020-02-15T00:00:00"/>
    <n v="2"/>
    <x v="36"/>
    <x v="2"/>
    <n v="167"/>
    <n v="0"/>
    <x v="2"/>
    <x v="155"/>
    <x v="29"/>
    <x v="1"/>
    <x v="0"/>
  </r>
  <r>
    <n v="1170"/>
    <s v="Arkansas"/>
    <d v="2020-02-15T00:00:00"/>
    <n v="2"/>
    <x v="48"/>
    <x v="3"/>
    <n v="8.99"/>
    <n v="0"/>
    <x v="3"/>
    <x v="156"/>
    <x v="29"/>
    <x v="1"/>
    <x v="0"/>
  </r>
  <r>
    <n v="866"/>
    <s v="Wisconsin"/>
    <d v="2020-02-15T00:00:00"/>
    <n v="5"/>
    <x v="41"/>
    <x v="0"/>
    <n v="14.99"/>
    <n v="0"/>
    <x v="0"/>
    <x v="144"/>
    <x v="29"/>
    <x v="1"/>
    <x v="0"/>
  </r>
  <r>
    <n v="1198"/>
    <s v="Texas"/>
    <d v="2020-02-16T00:00:00"/>
    <n v="2"/>
    <x v="46"/>
    <x v="0"/>
    <n v="23.99"/>
    <n v="0"/>
    <x v="0"/>
    <x v="117"/>
    <x v="30"/>
    <x v="1"/>
    <x v="0"/>
  </r>
  <r>
    <n v="962"/>
    <s v="Michigan"/>
    <d v="2020-02-16T00:00:00"/>
    <n v="1"/>
    <x v="18"/>
    <x v="6"/>
    <n v="450"/>
    <n v="0"/>
    <x v="6"/>
    <x v="24"/>
    <x v="30"/>
    <x v="1"/>
    <x v="0"/>
  </r>
  <r>
    <n v="1114"/>
    <s v="Minnesota"/>
    <d v="2020-02-16T00:00:00"/>
    <n v="4"/>
    <x v="7"/>
    <x v="0"/>
    <n v="12.99"/>
    <n v="0"/>
    <x v="0"/>
    <x v="34"/>
    <x v="30"/>
    <x v="1"/>
    <x v="0"/>
  </r>
  <r>
    <n v="1123"/>
    <s v="Utah"/>
    <d v="2020-02-16T00:00:00"/>
    <n v="3"/>
    <x v="25"/>
    <x v="4"/>
    <n v="29.99"/>
    <n v="0"/>
    <x v="4"/>
    <x v="63"/>
    <x v="30"/>
    <x v="1"/>
    <x v="0"/>
  </r>
  <r>
    <n v="1457"/>
    <s v="South Carolina"/>
    <d v="2020-02-16T00:00:00"/>
    <n v="3"/>
    <x v="19"/>
    <x v="5"/>
    <n v="699"/>
    <n v="0"/>
    <x v="5"/>
    <x v="157"/>
    <x v="30"/>
    <x v="1"/>
    <x v="0"/>
  </r>
  <r>
    <n v="132"/>
    <s v="Missouri"/>
    <d v="2020-02-16T00:00:00"/>
    <n v="5"/>
    <x v="23"/>
    <x v="6"/>
    <n v="395"/>
    <n v="0"/>
    <x v="6"/>
    <x v="158"/>
    <x v="30"/>
    <x v="1"/>
    <x v="0"/>
  </r>
  <r>
    <n v="1946"/>
    <s v="Georgia"/>
    <d v="2020-02-16T00:00:00"/>
    <n v="3"/>
    <x v="17"/>
    <x v="6"/>
    <n v="399"/>
    <n v="0"/>
    <x v="6"/>
    <x v="20"/>
    <x v="30"/>
    <x v="1"/>
    <x v="0"/>
  </r>
  <r>
    <n v="1879"/>
    <s v="Tennessee"/>
    <d v="2020-02-16T00:00:00"/>
    <n v="3"/>
    <x v="12"/>
    <x v="0"/>
    <n v="20.95"/>
    <n v="0"/>
    <x v="0"/>
    <x v="159"/>
    <x v="30"/>
    <x v="1"/>
    <x v="0"/>
  </r>
  <r>
    <n v="422"/>
    <s v="Iowa"/>
    <d v="2020-02-17T00:00:00"/>
    <n v="4"/>
    <x v="12"/>
    <x v="0"/>
    <n v="20.95"/>
    <n v="0"/>
    <x v="0"/>
    <x v="12"/>
    <x v="0"/>
    <x v="1"/>
    <x v="0"/>
  </r>
  <r>
    <n v="1861"/>
    <s v="Michigan"/>
    <d v="2020-02-17T00:00:00"/>
    <n v="3"/>
    <x v="31"/>
    <x v="4"/>
    <n v="27.5"/>
    <n v="0"/>
    <x v="4"/>
    <x v="160"/>
    <x v="0"/>
    <x v="1"/>
    <x v="0"/>
  </r>
  <r>
    <n v="633"/>
    <s v="Texas"/>
    <d v="2020-02-18T00:00:00"/>
    <n v="4"/>
    <x v="13"/>
    <x v="0"/>
    <n v="24.95"/>
    <n v="0"/>
    <x v="0"/>
    <x v="56"/>
    <x v="1"/>
    <x v="1"/>
    <x v="0"/>
  </r>
  <r>
    <n v="1932"/>
    <s v="Arkansas"/>
    <d v="2020-02-18T00:00:00"/>
    <n v="6"/>
    <x v="10"/>
    <x v="2"/>
    <n v="129.94999999999999"/>
    <n v="0"/>
    <x v="2"/>
    <x v="161"/>
    <x v="1"/>
    <x v="1"/>
    <x v="0"/>
  </r>
  <r>
    <n v="1447"/>
    <s v="Idaho"/>
    <d v="2020-02-18T00:00:00"/>
    <n v="4"/>
    <x v="40"/>
    <x v="3"/>
    <n v="8.99"/>
    <n v="0"/>
    <x v="3"/>
    <x v="87"/>
    <x v="1"/>
    <x v="1"/>
    <x v="0"/>
  </r>
  <r>
    <n v="973"/>
    <s v="Florida"/>
    <d v="2020-02-18T00:00:00"/>
    <n v="4"/>
    <x v="36"/>
    <x v="2"/>
    <n v="167"/>
    <n v="0"/>
    <x v="2"/>
    <x v="47"/>
    <x v="1"/>
    <x v="1"/>
    <x v="0"/>
  </r>
  <r>
    <n v="2082"/>
    <s v="Texas"/>
    <d v="2020-02-18T00:00:00"/>
    <n v="5"/>
    <x v="66"/>
    <x v="2"/>
    <n v="54"/>
    <n v="0"/>
    <x v="2"/>
    <x v="122"/>
    <x v="1"/>
    <x v="1"/>
    <x v="0"/>
  </r>
  <r>
    <n v="735"/>
    <s v="Idaho"/>
    <d v="2020-02-18T00:00:00"/>
    <n v="3"/>
    <x v="53"/>
    <x v="4"/>
    <n v="28.99"/>
    <n v="0"/>
    <x v="4"/>
    <x v="80"/>
    <x v="1"/>
    <x v="1"/>
    <x v="0"/>
  </r>
  <r>
    <n v="1434"/>
    <s v="California"/>
    <d v="2020-02-18T00:00:00"/>
    <n v="5"/>
    <x v="17"/>
    <x v="6"/>
    <n v="399"/>
    <n v="0"/>
    <x v="6"/>
    <x v="162"/>
    <x v="1"/>
    <x v="1"/>
    <x v="0"/>
  </r>
  <r>
    <n v="724"/>
    <s v="Pennsylvania"/>
    <d v="2020-02-19T00:00:00"/>
    <n v="2"/>
    <x v="59"/>
    <x v="0"/>
    <n v="16.989999999999998"/>
    <n v="0"/>
    <x v="0"/>
    <x v="163"/>
    <x v="2"/>
    <x v="1"/>
    <x v="0"/>
  </r>
  <r>
    <n v="867"/>
    <s v="New York"/>
    <d v="2020-02-19T00:00:00"/>
    <n v="6"/>
    <x v="39"/>
    <x v="5"/>
    <n v="684"/>
    <n v="0"/>
    <x v="5"/>
    <x v="164"/>
    <x v="2"/>
    <x v="1"/>
    <x v="0"/>
  </r>
  <r>
    <n v="1909"/>
    <s v="Florida"/>
    <d v="2020-02-20T00:00:00"/>
    <n v="5"/>
    <x v="49"/>
    <x v="3"/>
    <n v="11.99"/>
    <n v="0"/>
    <x v="3"/>
    <x v="153"/>
    <x v="3"/>
    <x v="1"/>
    <x v="0"/>
  </r>
  <r>
    <n v="1928"/>
    <s v="Colorado"/>
    <d v="2020-02-20T00:00:00"/>
    <n v="4"/>
    <x v="68"/>
    <x v="0"/>
    <n v="16.989999999999998"/>
    <n v="0"/>
    <x v="0"/>
    <x v="102"/>
    <x v="3"/>
    <x v="1"/>
    <x v="0"/>
  </r>
  <r>
    <n v="126"/>
    <s v="Ohio"/>
    <d v="2020-02-20T00:00:00"/>
    <n v="5"/>
    <x v="8"/>
    <x v="2"/>
    <n v="89.95"/>
    <n v="0"/>
    <x v="2"/>
    <x v="154"/>
    <x v="3"/>
    <x v="1"/>
    <x v="0"/>
  </r>
  <r>
    <n v="678"/>
    <s v="North Carolina"/>
    <d v="2020-02-20T00:00:00"/>
    <n v="4"/>
    <x v="54"/>
    <x v="2"/>
    <n v="89"/>
    <n v="0"/>
    <x v="2"/>
    <x v="165"/>
    <x v="3"/>
    <x v="1"/>
    <x v="0"/>
  </r>
  <r>
    <n v="1950"/>
    <s v="Indiana"/>
    <d v="2020-02-21T00:00:00"/>
    <n v="4"/>
    <x v="63"/>
    <x v="0"/>
    <n v="16.75"/>
    <n v="0"/>
    <x v="0"/>
    <x v="166"/>
    <x v="4"/>
    <x v="1"/>
    <x v="0"/>
  </r>
  <r>
    <n v="1946"/>
    <s v="Georgia"/>
    <d v="2020-02-21T00:00:00"/>
    <n v="5"/>
    <x v="19"/>
    <x v="5"/>
    <n v="699"/>
    <n v="0"/>
    <x v="5"/>
    <x v="112"/>
    <x v="4"/>
    <x v="1"/>
    <x v="0"/>
  </r>
  <r>
    <n v="1480"/>
    <s v="Alabama"/>
    <d v="2020-02-21T00:00:00"/>
    <n v="2"/>
    <x v="10"/>
    <x v="2"/>
    <n v="129.94999999999999"/>
    <n v="0"/>
    <x v="2"/>
    <x v="116"/>
    <x v="4"/>
    <x v="1"/>
    <x v="0"/>
  </r>
  <r>
    <n v="1647"/>
    <s v="Oklahoma"/>
    <d v="2020-02-21T00:00:00"/>
    <n v="3"/>
    <x v="34"/>
    <x v="3"/>
    <n v="12"/>
    <n v="0"/>
    <x v="3"/>
    <x v="61"/>
    <x v="4"/>
    <x v="1"/>
    <x v="0"/>
  </r>
  <r>
    <n v="1578"/>
    <s v="Ohio"/>
    <d v="2020-02-21T00:00:00"/>
    <n v="3"/>
    <x v="44"/>
    <x v="3"/>
    <n v="12"/>
    <n v="0"/>
    <x v="3"/>
    <x v="61"/>
    <x v="4"/>
    <x v="1"/>
    <x v="0"/>
  </r>
  <r>
    <n v="1226"/>
    <s v="Nebraska"/>
    <d v="2020-02-21T00:00:00"/>
    <n v="5"/>
    <x v="3"/>
    <x v="2"/>
    <n v="179"/>
    <n v="0"/>
    <x v="2"/>
    <x v="167"/>
    <x v="4"/>
    <x v="1"/>
    <x v="0"/>
  </r>
  <r>
    <n v="1204"/>
    <s v="Indiana"/>
    <d v="2020-02-21T00:00:00"/>
    <n v="5"/>
    <x v="31"/>
    <x v="4"/>
    <n v="27.5"/>
    <n v="0"/>
    <x v="4"/>
    <x v="91"/>
    <x v="4"/>
    <x v="1"/>
    <x v="0"/>
  </r>
  <r>
    <n v="198"/>
    <s v="Nebraska"/>
    <d v="2020-02-21T00:00:00"/>
    <n v="5"/>
    <x v="50"/>
    <x v="3"/>
    <n v="7.99"/>
    <n v="0"/>
    <x v="3"/>
    <x v="168"/>
    <x v="4"/>
    <x v="1"/>
    <x v="0"/>
  </r>
  <r>
    <n v="340"/>
    <s v="California"/>
    <d v="2020-02-21T00:00:00"/>
    <n v="3"/>
    <x v="47"/>
    <x v="4"/>
    <n v="36.99"/>
    <n v="0"/>
    <x v="4"/>
    <x v="65"/>
    <x v="4"/>
    <x v="1"/>
    <x v="0"/>
  </r>
  <r>
    <n v="1006"/>
    <s v="Colorado"/>
    <d v="2020-02-22T00:00:00"/>
    <n v="4"/>
    <x v="48"/>
    <x v="3"/>
    <n v="8.99"/>
    <n v="0"/>
    <x v="3"/>
    <x v="87"/>
    <x v="5"/>
    <x v="1"/>
    <x v="0"/>
  </r>
  <r>
    <n v="497"/>
    <s v="New Jersey"/>
    <d v="2020-02-24T00:00:00"/>
    <n v="2"/>
    <x v="49"/>
    <x v="3"/>
    <n v="11.99"/>
    <n v="0"/>
    <x v="3"/>
    <x v="169"/>
    <x v="7"/>
    <x v="1"/>
    <x v="0"/>
  </r>
  <r>
    <n v="2101"/>
    <s v="Connecticut"/>
    <d v="2020-02-24T00:00:00"/>
    <n v="2"/>
    <x v="63"/>
    <x v="0"/>
    <n v="16.75"/>
    <n v="0"/>
    <x v="0"/>
    <x v="170"/>
    <x v="7"/>
    <x v="1"/>
    <x v="0"/>
  </r>
  <r>
    <n v="1454"/>
    <s v="Minnesota"/>
    <d v="2020-02-24T00:00:00"/>
    <n v="1"/>
    <x v="66"/>
    <x v="2"/>
    <n v="54"/>
    <n v="0"/>
    <x v="2"/>
    <x v="171"/>
    <x v="7"/>
    <x v="1"/>
    <x v="0"/>
  </r>
  <r>
    <n v="2099"/>
    <s v="Arizona"/>
    <d v="2020-02-24T00:00:00"/>
    <n v="2"/>
    <x v="64"/>
    <x v="1"/>
    <n v="189"/>
    <n v="0"/>
    <x v="1"/>
    <x v="66"/>
    <x v="7"/>
    <x v="1"/>
    <x v="0"/>
  </r>
  <r>
    <n v="28"/>
    <s v="Texas"/>
    <d v="2020-02-24T00:00:00"/>
    <n v="2"/>
    <x v="32"/>
    <x v="4"/>
    <n v="34.99"/>
    <n v="0"/>
    <x v="4"/>
    <x v="172"/>
    <x v="7"/>
    <x v="1"/>
    <x v="0"/>
  </r>
  <r>
    <n v="146"/>
    <s v="New Jersey"/>
    <d v="2020-02-24T00:00:00"/>
    <n v="1"/>
    <x v="53"/>
    <x v="4"/>
    <n v="28.99"/>
    <n v="0"/>
    <x v="4"/>
    <x v="173"/>
    <x v="7"/>
    <x v="1"/>
    <x v="0"/>
  </r>
  <r>
    <n v="813"/>
    <s v="Alabama"/>
    <d v="2020-02-25T00:00:00"/>
    <n v="2"/>
    <x v="57"/>
    <x v="6"/>
    <n v="250"/>
    <n v="0"/>
    <x v="6"/>
    <x v="111"/>
    <x v="8"/>
    <x v="1"/>
    <x v="0"/>
  </r>
  <r>
    <n v="1603"/>
    <s v="Michigan"/>
    <d v="2020-02-25T00:00:00"/>
    <n v="1"/>
    <x v="63"/>
    <x v="0"/>
    <n v="16.75"/>
    <n v="0"/>
    <x v="0"/>
    <x v="174"/>
    <x v="8"/>
    <x v="1"/>
    <x v="0"/>
  </r>
  <r>
    <n v="505"/>
    <s v="Tennessee"/>
    <d v="2020-02-25T00:00:00"/>
    <n v="3"/>
    <x v="42"/>
    <x v="0"/>
    <n v="17.5"/>
    <n v="0"/>
    <x v="0"/>
    <x v="175"/>
    <x v="8"/>
    <x v="1"/>
    <x v="0"/>
  </r>
  <r>
    <n v="119"/>
    <s v="California"/>
    <d v="2020-02-25T00:00:00"/>
    <n v="3"/>
    <x v="28"/>
    <x v="5"/>
    <n v="549"/>
    <n v="0"/>
    <x v="5"/>
    <x v="62"/>
    <x v="8"/>
    <x v="1"/>
    <x v="0"/>
  </r>
  <r>
    <n v="1421"/>
    <s v="Texas"/>
    <d v="2020-02-25T00:00:00"/>
    <n v="3"/>
    <x v="12"/>
    <x v="0"/>
    <n v="20.95"/>
    <n v="0"/>
    <x v="0"/>
    <x v="159"/>
    <x v="8"/>
    <x v="1"/>
    <x v="0"/>
  </r>
  <r>
    <n v="1959"/>
    <s v="Missouri"/>
    <d v="2020-02-25T00:00:00"/>
    <n v="5"/>
    <x v="38"/>
    <x v="0"/>
    <n v="19.989999999999998"/>
    <n v="0"/>
    <x v="0"/>
    <x v="53"/>
    <x v="8"/>
    <x v="1"/>
    <x v="0"/>
  </r>
  <r>
    <n v="1863"/>
    <s v="Indiana"/>
    <d v="2020-02-25T00:00:00"/>
    <n v="3"/>
    <x v="33"/>
    <x v="1"/>
    <n v="245"/>
    <n v="0"/>
    <x v="1"/>
    <x v="176"/>
    <x v="8"/>
    <x v="1"/>
    <x v="0"/>
  </r>
  <r>
    <n v="680"/>
    <s v="District of Columbia"/>
    <d v="2020-02-25T00:00:00"/>
    <n v="1"/>
    <x v="5"/>
    <x v="0"/>
    <n v="19.5"/>
    <n v="0"/>
    <x v="0"/>
    <x v="177"/>
    <x v="8"/>
    <x v="1"/>
    <x v="0"/>
  </r>
  <r>
    <n v="1742"/>
    <s v="Illinois"/>
    <d v="2020-02-25T00:00:00"/>
    <n v="4"/>
    <x v="44"/>
    <x v="3"/>
    <n v="12"/>
    <n v="0"/>
    <x v="3"/>
    <x v="58"/>
    <x v="8"/>
    <x v="1"/>
    <x v="0"/>
  </r>
  <r>
    <n v="1608"/>
    <s v="Indiana"/>
    <d v="2020-02-25T00:00:00"/>
    <n v="3"/>
    <x v="34"/>
    <x v="3"/>
    <n v="12"/>
    <n v="0"/>
    <x v="3"/>
    <x v="61"/>
    <x v="8"/>
    <x v="1"/>
    <x v="0"/>
  </r>
  <r>
    <n v="607"/>
    <s v="South Carolina"/>
    <d v="2020-02-26T00:00:00"/>
    <n v="3"/>
    <x v="27"/>
    <x v="0"/>
    <n v="24.95"/>
    <n v="0"/>
    <x v="0"/>
    <x v="31"/>
    <x v="9"/>
    <x v="1"/>
    <x v="0"/>
  </r>
  <r>
    <n v="1802"/>
    <s v="Pennsylvania"/>
    <d v="2020-02-26T00:00:00"/>
    <n v="3"/>
    <x v="30"/>
    <x v="2"/>
    <n v="119"/>
    <n v="0"/>
    <x v="2"/>
    <x v="178"/>
    <x v="9"/>
    <x v="1"/>
    <x v="0"/>
  </r>
  <r>
    <n v="1500"/>
    <s v="Connecticut"/>
    <d v="2020-02-26T00:00:00"/>
    <n v="4"/>
    <x v="46"/>
    <x v="0"/>
    <n v="23.99"/>
    <n v="0"/>
    <x v="0"/>
    <x v="60"/>
    <x v="9"/>
    <x v="1"/>
    <x v="0"/>
  </r>
  <r>
    <n v="1911"/>
    <s v="Florida"/>
    <d v="2020-02-26T00:00:00"/>
    <n v="5"/>
    <x v="42"/>
    <x v="0"/>
    <n v="17.5"/>
    <n v="0"/>
    <x v="0"/>
    <x v="55"/>
    <x v="9"/>
    <x v="1"/>
    <x v="0"/>
  </r>
  <r>
    <n v="915"/>
    <s v="Florida"/>
    <d v="2020-02-26T00:00:00"/>
    <n v="5"/>
    <x v="62"/>
    <x v="4"/>
    <n v="32.950000000000003"/>
    <n v="0"/>
    <x v="4"/>
    <x v="113"/>
    <x v="9"/>
    <x v="1"/>
    <x v="0"/>
  </r>
  <r>
    <n v="653"/>
    <s v="Washington"/>
    <d v="2020-02-26T00:00:00"/>
    <n v="2"/>
    <x v="52"/>
    <x v="0"/>
    <n v="15.5"/>
    <n v="0"/>
    <x v="0"/>
    <x v="179"/>
    <x v="9"/>
    <x v="1"/>
    <x v="0"/>
  </r>
  <r>
    <n v="1187"/>
    <s v="California"/>
    <d v="2020-02-27T00:00:00"/>
    <n v="4"/>
    <x v="14"/>
    <x v="1"/>
    <n v="189"/>
    <n v="0"/>
    <x v="1"/>
    <x v="15"/>
    <x v="10"/>
    <x v="1"/>
    <x v="0"/>
  </r>
  <r>
    <n v="580"/>
    <s v="California"/>
    <d v="2020-02-27T00:00:00"/>
    <n v="4"/>
    <x v="6"/>
    <x v="4"/>
    <n v="37.99"/>
    <n v="0"/>
    <x v="4"/>
    <x v="46"/>
    <x v="10"/>
    <x v="1"/>
    <x v="0"/>
  </r>
  <r>
    <n v="133"/>
    <s v="Georgia"/>
    <d v="2020-02-28T00:00:00"/>
    <n v="5"/>
    <x v="12"/>
    <x v="0"/>
    <n v="20.95"/>
    <n v="0"/>
    <x v="0"/>
    <x v="73"/>
    <x v="11"/>
    <x v="1"/>
    <x v="0"/>
  </r>
  <r>
    <n v="1334"/>
    <s v="New Jersey"/>
    <d v="2020-02-28T00:00:00"/>
    <n v="3"/>
    <x v="15"/>
    <x v="5"/>
    <n v="599"/>
    <n v="0"/>
    <x v="5"/>
    <x v="180"/>
    <x v="11"/>
    <x v="1"/>
    <x v="0"/>
  </r>
  <r>
    <n v="522"/>
    <s v="Delaware"/>
    <d v="2020-02-28T00:00:00"/>
    <n v="4"/>
    <x v="63"/>
    <x v="0"/>
    <n v="16.75"/>
    <n v="0"/>
    <x v="0"/>
    <x v="166"/>
    <x v="11"/>
    <x v="1"/>
    <x v="0"/>
  </r>
  <r>
    <n v="1851"/>
    <s v="Louisiana"/>
    <d v="2020-02-28T00:00:00"/>
    <n v="4"/>
    <x v="13"/>
    <x v="0"/>
    <n v="24.95"/>
    <n v="0"/>
    <x v="0"/>
    <x v="56"/>
    <x v="11"/>
    <x v="1"/>
    <x v="0"/>
  </r>
  <r>
    <n v="705"/>
    <s v="Alabama"/>
    <d v="2020-02-28T00:00:00"/>
    <n v="4"/>
    <x v="24"/>
    <x v="6"/>
    <n v="455"/>
    <n v="0"/>
    <x v="6"/>
    <x v="28"/>
    <x v="11"/>
    <x v="1"/>
    <x v="0"/>
  </r>
  <r>
    <n v="363"/>
    <s v="California"/>
    <d v="2020-02-29T00:00:00"/>
    <n v="1"/>
    <x v="11"/>
    <x v="0"/>
    <n v="14.99"/>
    <n v="0"/>
    <x v="0"/>
    <x v="11"/>
    <x v="12"/>
    <x v="1"/>
    <x v="0"/>
  </r>
  <r>
    <n v="599"/>
    <s v="District of Columbia"/>
    <d v="2020-02-29T00:00:00"/>
    <n v="5"/>
    <x v="28"/>
    <x v="5"/>
    <n v="549"/>
    <n v="0"/>
    <x v="5"/>
    <x v="32"/>
    <x v="12"/>
    <x v="1"/>
    <x v="0"/>
  </r>
  <r>
    <n v="1474"/>
    <s v="California"/>
    <d v="2020-03-01T00:00:00"/>
    <n v="3"/>
    <x v="54"/>
    <x v="2"/>
    <n v="89"/>
    <n v="0"/>
    <x v="2"/>
    <x v="181"/>
    <x v="15"/>
    <x v="2"/>
    <x v="0"/>
  </r>
  <r>
    <n v="1309"/>
    <s v="California"/>
    <d v="2020-03-01T00:00:00"/>
    <n v="4"/>
    <x v="44"/>
    <x v="3"/>
    <n v="12"/>
    <n v="0"/>
    <x v="3"/>
    <x v="58"/>
    <x v="15"/>
    <x v="2"/>
    <x v="0"/>
  </r>
  <r>
    <n v="1258"/>
    <s v="California"/>
    <d v="2020-03-01T00:00:00"/>
    <n v="3"/>
    <x v="28"/>
    <x v="5"/>
    <n v="549"/>
    <n v="0"/>
    <x v="5"/>
    <x v="62"/>
    <x v="15"/>
    <x v="2"/>
    <x v="0"/>
  </r>
  <r>
    <n v="1565"/>
    <s v="Pennsylvania"/>
    <d v="2020-03-01T00:00:00"/>
    <n v="3"/>
    <x v="12"/>
    <x v="0"/>
    <n v="20.95"/>
    <n v="0"/>
    <x v="0"/>
    <x v="159"/>
    <x v="15"/>
    <x v="2"/>
    <x v="0"/>
  </r>
  <r>
    <n v="358"/>
    <s v="Ohio"/>
    <d v="2020-03-01T00:00:00"/>
    <n v="2"/>
    <x v="9"/>
    <x v="1"/>
    <n v="189"/>
    <n v="0"/>
    <x v="1"/>
    <x v="66"/>
    <x v="15"/>
    <x v="2"/>
    <x v="0"/>
  </r>
  <r>
    <n v="2041"/>
    <s v="Indiana"/>
    <d v="2020-03-02T00:00:00"/>
    <n v="4"/>
    <x v="14"/>
    <x v="1"/>
    <n v="189"/>
    <n v="0"/>
    <x v="1"/>
    <x v="15"/>
    <x v="16"/>
    <x v="2"/>
    <x v="0"/>
  </r>
  <r>
    <n v="2022"/>
    <s v="Maryland"/>
    <d v="2020-03-02T00:00:00"/>
    <n v="4"/>
    <x v="18"/>
    <x v="6"/>
    <n v="450"/>
    <n v="0"/>
    <x v="6"/>
    <x v="182"/>
    <x v="16"/>
    <x v="2"/>
    <x v="0"/>
  </r>
  <r>
    <n v="1688"/>
    <s v="California"/>
    <d v="2020-03-02T00:00:00"/>
    <n v="2"/>
    <x v="6"/>
    <x v="4"/>
    <n v="37.99"/>
    <n v="0"/>
    <x v="4"/>
    <x v="6"/>
    <x v="16"/>
    <x v="2"/>
    <x v="0"/>
  </r>
  <r>
    <n v="1223"/>
    <s v="Montana"/>
    <d v="2020-03-02T00:00:00"/>
    <n v="2"/>
    <x v="68"/>
    <x v="0"/>
    <n v="16.989999999999998"/>
    <n v="0"/>
    <x v="0"/>
    <x v="163"/>
    <x v="16"/>
    <x v="2"/>
    <x v="0"/>
  </r>
  <r>
    <n v="1712"/>
    <s v="District of Columbia"/>
    <d v="2020-03-02T00:00:00"/>
    <n v="5"/>
    <x v="8"/>
    <x v="2"/>
    <n v="89.95"/>
    <n v="0"/>
    <x v="2"/>
    <x v="154"/>
    <x v="16"/>
    <x v="2"/>
    <x v="0"/>
  </r>
  <r>
    <n v="423"/>
    <s v="California"/>
    <d v="2020-03-02T00:00:00"/>
    <n v="2"/>
    <x v="22"/>
    <x v="2"/>
    <n v="58.95"/>
    <n v="0"/>
    <x v="2"/>
    <x v="76"/>
    <x v="16"/>
    <x v="2"/>
    <x v="0"/>
  </r>
  <r>
    <n v="1711"/>
    <s v="Minnesota"/>
    <d v="2020-03-02T00:00:00"/>
    <n v="2"/>
    <x v="49"/>
    <x v="3"/>
    <n v="11.99"/>
    <n v="0"/>
    <x v="3"/>
    <x v="169"/>
    <x v="16"/>
    <x v="2"/>
    <x v="0"/>
  </r>
  <r>
    <n v="912"/>
    <s v="Missouri"/>
    <d v="2020-03-02T00:00:00"/>
    <n v="5"/>
    <x v="4"/>
    <x v="3"/>
    <n v="10.99"/>
    <n v="0"/>
    <x v="3"/>
    <x v="183"/>
    <x v="16"/>
    <x v="2"/>
    <x v="0"/>
  </r>
  <r>
    <n v="1570"/>
    <s v="Minnesota"/>
    <d v="2020-03-02T00:00:00"/>
    <n v="4"/>
    <x v="57"/>
    <x v="6"/>
    <n v="250"/>
    <n v="0"/>
    <x v="6"/>
    <x v="137"/>
    <x v="16"/>
    <x v="2"/>
    <x v="0"/>
  </r>
  <r>
    <n v="1726"/>
    <s v="Illinois"/>
    <d v="2020-03-03T00:00:00"/>
    <n v="3"/>
    <x v="1"/>
    <x v="1"/>
    <n v="214"/>
    <n v="0"/>
    <x v="1"/>
    <x v="1"/>
    <x v="17"/>
    <x v="2"/>
    <x v="0"/>
  </r>
  <r>
    <n v="981"/>
    <s v="Virginia"/>
    <d v="2020-03-03T00:00:00"/>
    <n v="2"/>
    <x v="43"/>
    <x v="4"/>
    <n v="49"/>
    <n v="0"/>
    <x v="4"/>
    <x v="184"/>
    <x v="17"/>
    <x v="2"/>
    <x v="0"/>
  </r>
  <r>
    <n v="1884"/>
    <s v="Texas"/>
    <d v="2020-03-03T00:00:00"/>
    <n v="5"/>
    <x v="58"/>
    <x v="5"/>
    <n v="883"/>
    <n v="0"/>
    <x v="5"/>
    <x v="185"/>
    <x v="17"/>
    <x v="2"/>
    <x v="0"/>
  </r>
  <r>
    <n v="1289"/>
    <s v="Oregon"/>
    <d v="2020-03-03T00:00:00"/>
    <n v="3"/>
    <x v="68"/>
    <x v="0"/>
    <n v="16.989999999999998"/>
    <n v="0"/>
    <x v="0"/>
    <x v="186"/>
    <x v="17"/>
    <x v="2"/>
    <x v="0"/>
  </r>
  <r>
    <n v="1209"/>
    <s v="New York"/>
    <d v="2020-03-03T00:00:00"/>
    <n v="3"/>
    <x v="53"/>
    <x v="4"/>
    <n v="28.99"/>
    <n v="0"/>
    <x v="4"/>
    <x v="80"/>
    <x v="17"/>
    <x v="2"/>
    <x v="0"/>
  </r>
  <r>
    <n v="404"/>
    <s v="Wisconsin"/>
    <d v="2020-03-03T00:00:00"/>
    <n v="1"/>
    <x v="67"/>
    <x v="5"/>
    <n v="899"/>
    <n v="0"/>
    <x v="5"/>
    <x v="187"/>
    <x v="17"/>
    <x v="2"/>
    <x v="0"/>
  </r>
  <r>
    <n v="1102"/>
    <s v="New York"/>
    <d v="2020-03-03T00:00:00"/>
    <n v="3"/>
    <x v="28"/>
    <x v="5"/>
    <n v="549"/>
    <n v="0"/>
    <x v="5"/>
    <x v="62"/>
    <x v="17"/>
    <x v="2"/>
    <x v="0"/>
  </r>
  <r>
    <n v="1520"/>
    <s v="District of Columbia"/>
    <d v="2020-03-03T00:00:00"/>
    <n v="3"/>
    <x v="23"/>
    <x v="6"/>
    <n v="395"/>
    <n v="0"/>
    <x v="6"/>
    <x v="103"/>
    <x v="17"/>
    <x v="2"/>
    <x v="0"/>
  </r>
  <r>
    <n v="2045"/>
    <s v="New Mexico"/>
    <d v="2020-03-03T00:00:00"/>
    <n v="4"/>
    <x v="52"/>
    <x v="0"/>
    <n v="15.5"/>
    <n v="0"/>
    <x v="0"/>
    <x v="149"/>
    <x v="17"/>
    <x v="2"/>
    <x v="0"/>
  </r>
  <r>
    <n v="1445"/>
    <s v="California"/>
    <d v="2020-03-04T00:00:00"/>
    <n v="1"/>
    <x v="36"/>
    <x v="2"/>
    <n v="167"/>
    <n v="0"/>
    <x v="2"/>
    <x v="188"/>
    <x v="18"/>
    <x v="2"/>
    <x v="0"/>
  </r>
  <r>
    <n v="183"/>
    <s v="Ohio"/>
    <d v="2020-03-04T00:00:00"/>
    <n v="5"/>
    <x v="41"/>
    <x v="0"/>
    <n v="14.99"/>
    <n v="0"/>
    <x v="0"/>
    <x v="144"/>
    <x v="18"/>
    <x v="2"/>
    <x v="0"/>
  </r>
  <r>
    <n v="1923"/>
    <s v="Arizona"/>
    <d v="2020-03-04T00:00:00"/>
    <n v="2"/>
    <x v="50"/>
    <x v="3"/>
    <n v="7.99"/>
    <n v="0"/>
    <x v="3"/>
    <x v="72"/>
    <x v="18"/>
    <x v="2"/>
    <x v="0"/>
  </r>
  <r>
    <n v="1880"/>
    <s v="New York"/>
    <d v="2020-03-05T00:00:00"/>
    <n v="4"/>
    <x v="32"/>
    <x v="4"/>
    <n v="34.99"/>
    <n v="0"/>
    <x v="4"/>
    <x v="189"/>
    <x v="19"/>
    <x v="2"/>
    <x v="0"/>
  </r>
  <r>
    <n v="321"/>
    <s v="Oklahoma"/>
    <d v="2020-03-06T00:00:00"/>
    <n v="3"/>
    <x v="54"/>
    <x v="2"/>
    <n v="89"/>
    <n v="0"/>
    <x v="2"/>
    <x v="181"/>
    <x v="20"/>
    <x v="2"/>
    <x v="0"/>
  </r>
  <r>
    <n v="902"/>
    <s v="New Jersey"/>
    <d v="2020-03-06T00:00:00"/>
    <n v="2"/>
    <x v="22"/>
    <x v="2"/>
    <n v="58.95"/>
    <n v="0"/>
    <x v="2"/>
    <x v="76"/>
    <x v="20"/>
    <x v="2"/>
    <x v="0"/>
  </r>
  <r>
    <n v="281"/>
    <s v="Florida"/>
    <d v="2020-03-06T00:00:00"/>
    <n v="1"/>
    <x v="41"/>
    <x v="0"/>
    <n v="14.99"/>
    <n v="0"/>
    <x v="0"/>
    <x v="11"/>
    <x v="20"/>
    <x v="2"/>
    <x v="0"/>
  </r>
  <r>
    <n v="6"/>
    <s v="California"/>
    <d v="2020-03-07T00:00:00"/>
    <n v="5"/>
    <x v="34"/>
    <x v="3"/>
    <n v="12"/>
    <n v="0"/>
    <x v="3"/>
    <x v="44"/>
    <x v="21"/>
    <x v="2"/>
    <x v="0"/>
  </r>
  <r>
    <n v="1909"/>
    <s v="Florida"/>
    <d v="2020-03-07T00:00:00"/>
    <n v="4"/>
    <x v="35"/>
    <x v="4"/>
    <n v="49"/>
    <n v="0"/>
    <x v="4"/>
    <x v="190"/>
    <x v="21"/>
    <x v="2"/>
    <x v="0"/>
  </r>
  <r>
    <n v="1582"/>
    <s v="New York"/>
    <d v="2020-03-07T00:00:00"/>
    <n v="5"/>
    <x v="17"/>
    <x v="6"/>
    <n v="399"/>
    <n v="0"/>
    <x v="6"/>
    <x v="162"/>
    <x v="21"/>
    <x v="2"/>
    <x v="0"/>
  </r>
  <r>
    <n v="1374"/>
    <s v="Florida"/>
    <d v="2020-03-07T00:00:00"/>
    <n v="5"/>
    <x v="14"/>
    <x v="1"/>
    <n v="189"/>
    <n v="0"/>
    <x v="1"/>
    <x v="9"/>
    <x v="21"/>
    <x v="2"/>
    <x v="0"/>
  </r>
  <r>
    <n v="1694"/>
    <s v="Alabama"/>
    <d v="2020-03-08T00:00:00"/>
    <n v="2"/>
    <x v="9"/>
    <x v="1"/>
    <n v="189"/>
    <n v="0"/>
    <x v="1"/>
    <x v="66"/>
    <x v="22"/>
    <x v="2"/>
    <x v="0"/>
  </r>
  <r>
    <n v="1223"/>
    <s v="Montana"/>
    <d v="2020-03-08T00:00:00"/>
    <n v="1"/>
    <x v="39"/>
    <x v="5"/>
    <n v="684"/>
    <n v="0"/>
    <x v="5"/>
    <x v="191"/>
    <x v="22"/>
    <x v="2"/>
    <x v="0"/>
  </r>
  <r>
    <n v="1648"/>
    <s v="South Carolina"/>
    <d v="2020-03-08T00:00:00"/>
    <n v="5"/>
    <x v="23"/>
    <x v="6"/>
    <n v="395"/>
    <n v="0"/>
    <x v="6"/>
    <x v="158"/>
    <x v="22"/>
    <x v="2"/>
    <x v="0"/>
  </r>
  <r>
    <n v="1783"/>
    <s v="South Carolina"/>
    <d v="2020-03-08T00:00:00"/>
    <n v="5"/>
    <x v="68"/>
    <x v="0"/>
    <n v="16.989999999999998"/>
    <n v="0"/>
    <x v="0"/>
    <x v="131"/>
    <x v="22"/>
    <x v="2"/>
    <x v="0"/>
  </r>
  <r>
    <n v="1078"/>
    <s v="Kansas"/>
    <d v="2020-03-09T00:00:00"/>
    <n v="6"/>
    <x v="43"/>
    <x v="4"/>
    <n v="49"/>
    <n v="0"/>
    <x v="4"/>
    <x v="192"/>
    <x v="23"/>
    <x v="2"/>
    <x v="0"/>
  </r>
  <r>
    <n v="1149"/>
    <s v="North Carolina"/>
    <d v="2020-03-09T00:00:00"/>
    <n v="1"/>
    <x v="16"/>
    <x v="6"/>
    <n v="499"/>
    <n v="0"/>
    <x v="6"/>
    <x v="193"/>
    <x v="23"/>
    <x v="2"/>
    <x v="0"/>
  </r>
  <r>
    <n v="1238"/>
    <s v="Illinois"/>
    <d v="2020-03-09T00:00:00"/>
    <n v="3"/>
    <x v="25"/>
    <x v="4"/>
    <n v="29.99"/>
    <n v="0"/>
    <x v="4"/>
    <x v="63"/>
    <x v="23"/>
    <x v="2"/>
    <x v="0"/>
  </r>
  <r>
    <n v="1193"/>
    <s v="Wisconsin"/>
    <d v="2020-03-09T00:00:00"/>
    <n v="6"/>
    <x v="37"/>
    <x v="0"/>
    <n v="13.99"/>
    <n v="0"/>
    <x v="0"/>
    <x v="194"/>
    <x v="23"/>
    <x v="2"/>
    <x v="0"/>
  </r>
  <r>
    <n v="797"/>
    <s v="Missouri"/>
    <d v="2020-03-09T00:00:00"/>
    <n v="4"/>
    <x v="14"/>
    <x v="1"/>
    <n v="189"/>
    <n v="0"/>
    <x v="1"/>
    <x v="15"/>
    <x v="23"/>
    <x v="2"/>
    <x v="0"/>
  </r>
  <r>
    <n v="134"/>
    <s v="California"/>
    <d v="2020-03-09T00:00:00"/>
    <n v="3"/>
    <x v="67"/>
    <x v="5"/>
    <n v="899"/>
    <n v="0"/>
    <x v="5"/>
    <x v="195"/>
    <x v="23"/>
    <x v="2"/>
    <x v="0"/>
  </r>
  <r>
    <n v="460"/>
    <s v="Texas"/>
    <d v="2020-03-10T00:00:00"/>
    <n v="1"/>
    <x v="6"/>
    <x v="4"/>
    <n v="37.99"/>
    <n v="0"/>
    <x v="4"/>
    <x v="42"/>
    <x v="24"/>
    <x v="2"/>
    <x v="0"/>
  </r>
  <r>
    <n v="1072"/>
    <s v="Colorado"/>
    <d v="2020-03-10T00:00:00"/>
    <n v="3"/>
    <x v="29"/>
    <x v="3"/>
    <n v="9.99"/>
    <n v="0"/>
    <x v="3"/>
    <x v="196"/>
    <x v="24"/>
    <x v="2"/>
    <x v="0"/>
  </r>
  <r>
    <n v="760"/>
    <s v="Washington"/>
    <d v="2020-03-10T00:00:00"/>
    <n v="2"/>
    <x v="68"/>
    <x v="0"/>
    <n v="16.989999999999998"/>
    <n v="0"/>
    <x v="0"/>
    <x v="163"/>
    <x v="24"/>
    <x v="2"/>
    <x v="0"/>
  </r>
  <r>
    <n v="331"/>
    <s v="District of Columbia"/>
    <d v="2020-03-10T00:00:00"/>
    <n v="4"/>
    <x v="64"/>
    <x v="1"/>
    <n v="189"/>
    <n v="0"/>
    <x v="1"/>
    <x v="15"/>
    <x v="24"/>
    <x v="2"/>
    <x v="0"/>
  </r>
  <r>
    <n v="426"/>
    <s v="Oklahoma"/>
    <d v="2020-03-11T00:00:00"/>
    <n v="4"/>
    <x v="50"/>
    <x v="3"/>
    <n v="7.99"/>
    <n v="0"/>
    <x v="3"/>
    <x v="197"/>
    <x v="25"/>
    <x v="2"/>
    <x v="0"/>
  </r>
  <r>
    <n v="1073"/>
    <s v="North Carolina"/>
    <d v="2020-03-11T00:00:00"/>
    <n v="3"/>
    <x v="1"/>
    <x v="1"/>
    <n v="214"/>
    <n v="0"/>
    <x v="1"/>
    <x v="1"/>
    <x v="25"/>
    <x v="2"/>
    <x v="0"/>
  </r>
  <r>
    <n v="1899"/>
    <s v="Louisiana"/>
    <d v="2020-03-11T00:00:00"/>
    <n v="3"/>
    <x v="49"/>
    <x v="3"/>
    <n v="11.99"/>
    <n v="0"/>
    <x v="3"/>
    <x v="86"/>
    <x v="25"/>
    <x v="2"/>
    <x v="0"/>
  </r>
  <r>
    <n v="1025"/>
    <s v="North Carolina"/>
    <d v="2020-03-12T00:00:00"/>
    <n v="3"/>
    <x v="51"/>
    <x v="0"/>
    <n v="23.99"/>
    <n v="0"/>
    <x v="0"/>
    <x v="75"/>
    <x v="26"/>
    <x v="2"/>
    <x v="0"/>
  </r>
  <r>
    <n v="2061"/>
    <s v="Virginia"/>
    <d v="2020-03-12T00:00:00"/>
    <n v="2"/>
    <x v="50"/>
    <x v="3"/>
    <n v="7.99"/>
    <n v="0"/>
    <x v="3"/>
    <x v="72"/>
    <x v="26"/>
    <x v="2"/>
    <x v="0"/>
  </r>
  <r>
    <n v="1523"/>
    <s v="Kansas"/>
    <d v="2020-03-12T00:00:00"/>
    <n v="3"/>
    <x v="19"/>
    <x v="5"/>
    <n v="699"/>
    <n v="0"/>
    <x v="5"/>
    <x v="157"/>
    <x v="26"/>
    <x v="2"/>
    <x v="0"/>
  </r>
  <r>
    <n v="508"/>
    <s v="Texas"/>
    <d v="2020-03-12T00:00:00"/>
    <n v="2"/>
    <x v="20"/>
    <x v="1"/>
    <n v="225"/>
    <n v="0"/>
    <x v="1"/>
    <x v="24"/>
    <x v="26"/>
    <x v="2"/>
    <x v="0"/>
  </r>
  <r>
    <n v="200"/>
    <s v="District of Columbia"/>
    <d v="2020-03-13T00:00:00"/>
    <n v="4"/>
    <x v="58"/>
    <x v="5"/>
    <n v="883"/>
    <n v="0"/>
    <x v="5"/>
    <x v="95"/>
    <x v="27"/>
    <x v="2"/>
    <x v="0"/>
  </r>
  <r>
    <n v="2090"/>
    <s v="Colorado"/>
    <d v="2020-03-13T00:00:00"/>
    <n v="5"/>
    <x v="21"/>
    <x v="6"/>
    <n v="250"/>
    <n v="0"/>
    <x v="6"/>
    <x v="43"/>
    <x v="27"/>
    <x v="2"/>
    <x v="0"/>
  </r>
  <r>
    <n v="1847"/>
    <s v="Texas"/>
    <d v="2020-03-13T00:00:00"/>
    <n v="2"/>
    <x v="28"/>
    <x v="5"/>
    <n v="549"/>
    <n v="0"/>
    <x v="5"/>
    <x v="74"/>
    <x v="27"/>
    <x v="2"/>
    <x v="0"/>
  </r>
  <r>
    <n v="1502"/>
    <s v="California"/>
    <d v="2020-03-13T00:00:00"/>
    <n v="5"/>
    <x v="23"/>
    <x v="6"/>
    <n v="395"/>
    <n v="0"/>
    <x v="6"/>
    <x v="158"/>
    <x v="27"/>
    <x v="2"/>
    <x v="0"/>
  </r>
  <r>
    <n v="1850"/>
    <s v="Maryland"/>
    <d v="2020-03-13T00:00:00"/>
    <n v="4"/>
    <x v="49"/>
    <x v="3"/>
    <n v="11.99"/>
    <n v="0"/>
    <x v="3"/>
    <x v="71"/>
    <x v="27"/>
    <x v="2"/>
    <x v="0"/>
  </r>
  <r>
    <n v="2044"/>
    <s v="Kentucky"/>
    <d v="2020-03-14T00:00:00"/>
    <n v="3"/>
    <x v="53"/>
    <x v="4"/>
    <n v="28.99"/>
    <n v="0"/>
    <x v="4"/>
    <x v="80"/>
    <x v="28"/>
    <x v="2"/>
    <x v="0"/>
  </r>
  <r>
    <n v="1203"/>
    <s v="Indiana"/>
    <d v="2020-03-14T00:00:00"/>
    <n v="5"/>
    <x v="64"/>
    <x v="1"/>
    <n v="189"/>
    <n v="0"/>
    <x v="1"/>
    <x v="9"/>
    <x v="28"/>
    <x v="2"/>
    <x v="0"/>
  </r>
  <r>
    <n v="187"/>
    <s v="Georgia"/>
    <d v="2020-03-14T00:00:00"/>
    <n v="5"/>
    <x v="45"/>
    <x v="4"/>
    <n v="49.95"/>
    <n v="0"/>
    <x v="4"/>
    <x v="59"/>
    <x v="28"/>
    <x v="2"/>
    <x v="0"/>
  </r>
  <r>
    <n v="380"/>
    <s v="Kentucky"/>
    <d v="2020-03-15T00:00:00"/>
    <n v="1"/>
    <x v="46"/>
    <x v="0"/>
    <n v="23.99"/>
    <n v="0"/>
    <x v="0"/>
    <x v="136"/>
    <x v="29"/>
    <x v="2"/>
    <x v="0"/>
  </r>
  <r>
    <n v="141"/>
    <s v="Wisconsin"/>
    <d v="2020-03-15T00:00:00"/>
    <n v="4"/>
    <x v="3"/>
    <x v="2"/>
    <n v="179"/>
    <n v="0"/>
    <x v="2"/>
    <x v="198"/>
    <x v="29"/>
    <x v="2"/>
    <x v="0"/>
  </r>
  <r>
    <n v="670"/>
    <s v="New York"/>
    <d v="2020-03-15T00:00:00"/>
    <n v="1"/>
    <x v="56"/>
    <x v="3"/>
    <n v="4.99"/>
    <n v="0"/>
    <x v="3"/>
    <x v="199"/>
    <x v="29"/>
    <x v="2"/>
    <x v="0"/>
  </r>
  <r>
    <n v="2079"/>
    <s v="Tennessee"/>
    <d v="2020-03-15T00:00:00"/>
    <n v="4"/>
    <x v="49"/>
    <x v="3"/>
    <n v="11.99"/>
    <n v="0"/>
    <x v="3"/>
    <x v="71"/>
    <x v="29"/>
    <x v="2"/>
    <x v="0"/>
  </r>
  <r>
    <n v="430"/>
    <s v="Texas"/>
    <d v="2020-03-15T00:00:00"/>
    <n v="2"/>
    <x v="64"/>
    <x v="1"/>
    <n v="189"/>
    <n v="0"/>
    <x v="1"/>
    <x v="66"/>
    <x v="29"/>
    <x v="2"/>
    <x v="0"/>
  </r>
  <r>
    <n v="274"/>
    <s v="California"/>
    <d v="2020-03-16T00:00:00"/>
    <n v="4"/>
    <x v="15"/>
    <x v="5"/>
    <n v="599"/>
    <n v="0"/>
    <x v="5"/>
    <x v="16"/>
    <x v="30"/>
    <x v="2"/>
    <x v="0"/>
  </r>
  <r>
    <n v="2114"/>
    <s v="Texas"/>
    <d v="2020-03-16T00:00:00"/>
    <n v="3"/>
    <x v="9"/>
    <x v="1"/>
    <n v="189"/>
    <n v="0"/>
    <x v="1"/>
    <x v="99"/>
    <x v="30"/>
    <x v="2"/>
    <x v="0"/>
  </r>
  <r>
    <n v="675"/>
    <s v="Missouri"/>
    <d v="2020-03-16T00:00:00"/>
    <n v="3"/>
    <x v="39"/>
    <x v="5"/>
    <n v="684"/>
    <n v="0"/>
    <x v="5"/>
    <x v="50"/>
    <x v="30"/>
    <x v="2"/>
    <x v="0"/>
  </r>
  <r>
    <n v="1503"/>
    <s v="New Hampshire"/>
    <d v="2020-03-17T00:00:00"/>
    <n v="3"/>
    <x v="39"/>
    <x v="5"/>
    <n v="684"/>
    <n v="0"/>
    <x v="5"/>
    <x v="50"/>
    <x v="0"/>
    <x v="2"/>
    <x v="0"/>
  </r>
  <r>
    <n v="798"/>
    <s v="North Carolina"/>
    <d v="2020-03-17T00:00:00"/>
    <n v="3"/>
    <x v="52"/>
    <x v="0"/>
    <n v="15.5"/>
    <n v="0"/>
    <x v="0"/>
    <x v="123"/>
    <x v="0"/>
    <x v="2"/>
    <x v="0"/>
  </r>
  <r>
    <n v="488"/>
    <s v="New York"/>
    <d v="2020-03-17T00:00:00"/>
    <n v="5"/>
    <x v="35"/>
    <x v="4"/>
    <n v="49"/>
    <n v="0"/>
    <x v="4"/>
    <x v="150"/>
    <x v="0"/>
    <x v="2"/>
    <x v="0"/>
  </r>
  <r>
    <n v="1573"/>
    <s v="California"/>
    <d v="2020-03-17T00:00:00"/>
    <n v="5"/>
    <x v="16"/>
    <x v="6"/>
    <n v="499"/>
    <n v="0"/>
    <x v="6"/>
    <x v="90"/>
    <x v="0"/>
    <x v="2"/>
    <x v="0"/>
  </r>
  <r>
    <n v="2088"/>
    <s v="Texas"/>
    <d v="2020-03-17T00:00:00"/>
    <n v="6"/>
    <x v="44"/>
    <x v="3"/>
    <n v="12"/>
    <n v="0"/>
    <x v="3"/>
    <x v="147"/>
    <x v="0"/>
    <x v="2"/>
    <x v="0"/>
  </r>
  <r>
    <n v="1714"/>
    <s v="Illinois"/>
    <d v="2020-03-17T00:00:00"/>
    <n v="2"/>
    <x v="7"/>
    <x v="0"/>
    <n v="12.99"/>
    <n v="0"/>
    <x v="0"/>
    <x v="13"/>
    <x v="0"/>
    <x v="2"/>
    <x v="0"/>
  </r>
  <r>
    <n v="1291"/>
    <s v="Florida"/>
    <d v="2020-03-18T00:00:00"/>
    <n v="1"/>
    <x v="49"/>
    <x v="3"/>
    <n v="11.99"/>
    <n v="0"/>
    <x v="3"/>
    <x v="200"/>
    <x v="1"/>
    <x v="2"/>
    <x v="0"/>
  </r>
  <r>
    <n v="445"/>
    <s v="California"/>
    <d v="2020-03-18T00:00:00"/>
    <n v="6"/>
    <x v="49"/>
    <x v="3"/>
    <n v="11.99"/>
    <n v="0"/>
    <x v="3"/>
    <x v="201"/>
    <x v="1"/>
    <x v="2"/>
    <x v="0"/>
  </r>
  <r>
    <n v="2103"/>
    <s v="Florida"/>
    <d v="2020-03-18T00:00:00"/>
    <n v="3"/>
    <x v="67"/>
    <x v="5"/>
    <n v="899"/>
    <n v="0"/>
    <x v="5"/>
    <x v="195"/>
    <x v="1"/>
    <x v="2"/>
    <x v="0"/>
  </r>
  <r>
    <n v="1778"/>
    <s v="Arkansas"/>
    <d v="2020-03-18T00:00:00"/>
    <n v="3"/>
    <x v="2"/>
    <x v="0"/>
    <n v="19.5"/>
    <n v="0"/>
    <x v="0"/>
    <x v="5"/>
    <x v="1"/>
    <x v="2"/>
    <x v="0"/>
  </r>
  <r>
    <n v="1092"/>
    <s v="Texas"/>
    <d v="2020-03-19T00:00:00"/>
    <n v="3"/>
    <x v="40"/>
    <x v="3"/>
    <n v="8.99"/>
    <n v="0"/>
    <x v="3"/>
    <x v="202"/>
    <x v="2"/>
    <x v="2"/>
    <x v="0"/>
  </r>
  <r>
    <n v="686"/>
    <s v="New York"/>
    <d v="2020-03-19T00:00:00"/>
    <n v="4"/>
    <x v="36"/>
    <x v="2"/>
    <n v="167"/>
    <n v="0"/>
    <x v="2"/>
    <x v="47"/>
    <x v="2"/>
    <x v="2"/>
    <x v="0"/>
  </r>
  <r>
    <n v="372"/>
    <s v="California"/>
    <d v="2020-03-20T00:00:00"/>
    <n v="3"/>
    <x v="55"/>
    <x v="0"/>
    <n v="14.99"/>
    <n v="0"/>
    <x v="0"/>
    <x v="22"/>
    <x v="3"/>
    <x v="2"/>
    <x v="0"/>
  </r>
  <r>
    <n v="1935"/>
    <s v="Colorado"/>
    <d v="2020-03-20T00:00:00"/>
    <n v="5"/>
    <x v="28"/>
    <x v="5"/>
    <n v="549"/>
    <n v="0"/>
    <x v="5"/>
    <x v="32"/>
    <x v="3"/>
    <x v="2"/>
    <x v="0"/>
  </r>
  <r>
    <n v="1446"/>
    <s v="Ohio"/>
    <d v="2020-03-20T00:00:00"/>
    <n v="4"/>
    <x v="4"/>
    <x v="3"/>
    <n v="10.99"/>
    <n v="0"/>
    <x v="3"/>
    <x v="203"/>
    <x v="3"/>
    <x v="2"/>
    <x v="0"/>
  </r>
  <r>
    <n v="19"/>
    <s v="Wisconsin"/>
    <d v="2020-03-21T00:00:00"/>
    <n v="5"/>
    <x v="33"/>
    <x v="1"/>
    <n v="245"/>
    <n v="0"/>
    <x v="1"/>
    <x v="41"/>
    <x v="4"/>
    <x v="2"/>
    <x v="0"/>
  </r>
  <r>
    <n v="1907"/>
    <s v="Utah"/>
    <d v="2020-03-21T00:00:00"/>
    <n v="3"/>
    <x v="43"/>
    <x v="4"/>
    <n v="49"/>
    <n v="0"/>
    <x v="4"/>
    <x v="45"/>
    <x v="4"/>
    <x v="2"/>
    <x v="0"/>
  </r>
  <r>
    <n v="1111"/>
    <s v="California"/>
    <d v="2020-03-21T00:00:00"/>
    <n v="4"/>
    <x v="49"/>
    <x v="3"/>
    <n v="11.99"/>
    <n v="0"/>
    <x v="3"/>
    <x v="71"/>
    <x v="4"/>
    <x v="2"/>
    <x v="0"/>
  </r>
  <r>
    <n v="940"/>
    <s v="California"/>
    <d v="2020-03-21T00:00:00"/>
    <n v="6"/>
    <x v="56"/>
    <x v="3"/>
    <n v="4.99"/>
    <n v="0"/>
    <x v="3"/>
    <x v="204"/>
    <x v="4"/>
    <x v="2"/>
    <x v="0"/>
  </r>
  <r>
    <n v="2077"/>
    <s v="Texas"/>
    <d v="2020-03-21T00:00:00"/>
    <n v="4"/>
    <x v="30"/>
    <x v="2"/>
    <n v="119"/>
    <n v="0"/>
    <x v="2"/>
    <x v="36"/>
    <x v="4"/>
    <x v="2"/>
    <x v="0"/>
  </r>
  <r>
    <n v="724"/>
    <s v="Pennsylvania"/>
    <d v="2020-03-22T00:00:00"/>
    <n v="4"/>
    <x v="60"/>
    <x v="4"/>
    <n v="42.99"/>
    <n v="0"/>
    <x v="4"/>
    <x v="141"/>
    <x v="5"/>
    <x v="2"/>
    <x v="0"/>
  </r>
  <r>
    <n v="22"/>
    <s v="Tennessee"/>
    <d v="2020-03-22T00:00:00"/>
    <n v="5"/>
    <x v="9"/>
    <x v="1"/>
    <n v="189"/>
    <n v="0"/>
    <x v="1"/>
    <x v="9"/>
    <x v="5"/>
    <x v="2"/>
    <x v="0"/>
  </r>
  <r>
    <n v="479"/>
    <s v="Ohio"/>
    <d v="2020-03-22T00:00:00"/>
    <n v="5"/>
    <x v="12"/>
    <x v="0"/>
    <n v="20.95"/>
    <n v="0"/>
    <x v="0"/>
    <x v="73"/>
    <x v="5"/>
    <x v="2"/>
    <x v="0"/>
  </r>
  <r>
    <n v="966"/>
    <s v="New Jersey"/>
    <d v="2020-03-22T00:00:00"/>
    <n v="1"/>
    <x v="49"/>
    <x v="3"/>
    <n v="11.99"/>
    <n v="0"/>
    <x v="3"/>
    <x v="200"/>
    <x v="5"/>
    <x v="2"/>
    <x v="0"/>
  </r>
  <r>
    <n v="1307"/>
    <s v="California"/>
    <d v="2020-03-22T00:00:00"/>
    <n v="4"/>
    <x v="40"/>
    <x v="3"/>
    <n v="8.99"/>
    <n v="0"/>
    <x v="3"/>
    <x v="87"/>
    <x v="5"/>
    <x v="2"/>
    <x v="0"/>
  </r>
  <r>
    <n v="1648"/>
    <s v="South Carolina"/>
    <d v="2020-03-22T00:00:00"/>
    <n v="4"/>
    <x v="10"/>
    <x v="2"/>
    <n v="129.94999999999999"/>
    <n v="0"/>
    <x v="2"/>
    <x v="93"/>
    <x v="5"/>
    <x v="2"/>
    <x v="0"/>
  </r>
  <r>
    <n v="1645"/>
    <s v="South Carolina"/>
    <d v="2020-03-23T00:00:00"/>
    <n v="5"/>
    <x v="32"/>
    <x v="4"/>
    <n v="34.99"/>
    <n v="0"/>
    <x v="4"/>
    <x v="68"/>
    <x v="6"/>
    <x v="2"/>
    <x v="0"/>
  </r>
  <r>
    <n v="1539"/>
    <s v="California"/>
    <d v="2020-03-23T00:00:00"/>
    <n v="4"/>
    <x v="0"/>
    <x v="0"/>
    <n v="24.99"/>
    <n v="0"/>
    <x v="0"/>
    <x v="0"/>
    <x v="6"/>
    <x v="2"/>
    <x v="0"/>
  </r>
  <r>
    <n v="114"/>
    <s v="Illinois"/>
    <d v="2020-03-23T00:00:00"/>
    <n v="4"/>
    <x v="68"/>
    <x v="0"/>
    <n v="16.989999999999998"/>
    <n v="0"/>
    <x v="0"/>
    <x v="102"/>
    <x v="6"/>
    <x v="2"/>
    <x v="0"/>
  </r>
  <r>
    <n v="187"/>
    <s v="Georgia"/>
    <d v="2020-03-23T00:00:00"/>
    <n v="1"/>
    <x v="34"/>
    <x v="3"/>
    <n v="12"/>
    <n v="0"/>
    <x v="3"/>
    <x v="205"/>
    <x v="6"/>
    <x v="2"/>
    <x v="0"/>
  </r>
  <r>
    <n v="1894"/>
    <s v="Arizona"/>
    <d v="2020-03-24T00:00:00"/>
    <n v="3"/>
    <x v="0"/>
    <x v="0"/>
    <n v="24.99"/>
    <n v="0"/>
    <x v="0"/>
    <x v="206"/>
    <x v="7"/>
    <x v="2"/>
    <x v="0"/>
  </r>
  <r>
    <n v="551"/>
    <s v="Colorado"/>
    <d v="2020-03-24T00:00:00"/>
    <n v="4"/>
    <x v="62"/>
    <x v="4"/>
    <n v="32.950000000000003"/>
    <n v="0"/>
    <x v="4"/>
    <x v="207"/>
    <x v="7"/>
    <x v="2"/>
    <x v="0"/>
  </r>
  <r>
    <n v="1695"/>
    <s v="West Virginia"/>
    <d v="2020-03-24T00:00:00"/>
    <n v="5"/>
    <x v="30"/>
    <x v="2"/>
    <n v="119"/>
    <n v="0"/>
    <x v="2"/>
    <x v="208"/>
    <x v="7"/>
    <x v="2"/>
    <x v="0"/>
  </r>
  <r>
    <n v="71"/>
    <s v="Washington"/>
    <d v="2020-03-24T00:00:00"/>
    <n v="4"/>
    <x v="32"/>
    <x v="4"/>
    <n v="34.99"/>
    <n v="0"/>
    <x v="4"/>
    <x v="189"/>
    <x v="7"/>
    <x v="2"/>
    <x v="0"/>
  </r>
  <r>
    <n v="173"/>
    <s v="Florida"/>
    <d v="2020-03-24T00:00:00"/>
    <n v="3"/>
    <x v="22"/>
    <x v="2"/>
    <n v="58.95"/>
    <n v="0"/>
    <x v="2"/>
    <x v="83"/>
    <x v="7"/>
    <x v="2"/>
    <x v="0"/>
  </r>
  <r>
    <n v="354"/>
    <s v="Indiana"/>
    <d v="2020-03-25T00:00:00"/>
    <n v="2"/>
    <x v="17"/>
    <x v="6"/>
    <n v="399"/>
    <n v="0"/>
    <x v="6"/>
    <x v="209"/>
    <x v="8"/>
    <x v="2"/>
    <x v="0"/>
  </r>
  <r>
    <n v="252"/>
    <s v="Illinois"/>
    <d v="2020-03-25T00:00:00"/>
    <n v="4"/>
    <x v="22"/>
    <x v="2"/>
    <n v="58.95"/>
    <n v="0"/>
    <x v="2"/>
    <x v="210"/>
    <x v="8"/>
    <x v="2"/>
    <x v="0"/>
  </r>
  <r>
    <n v="1256"/>
    <s v="Idaho"/>
    <d v="2020-03-26T00:00:00"/>
    <n v="2"/>
    <x v="29"/>
    <x v="3"/>
    <n v="9.99"/>
    <n v="0"/>
    <x v="3"/>
    <x v="211"/>
    <x v="9"/>
    <x v="2"/>
    <x v="0"/>
  </r>
  <r>
    <n v="170"/>
    <s v="Maryland"/>
    <d v="2020-03-26T00:00:00"/>
    <n v="5"/>
    <x v="61"/>
    <x v="2"/>
    <n v="69"/>
    <n v="0"/>
    <x v="2"/>
    <x v="212"/>
    <x v="9"/>
    <x v="2"/>
    <x v="0"/>
  </r>
  <r>
    <n v="2115"/>
    <s v="Michigan"/>
    <d v="2020-03-26T00:00:00"/>
    <n v="1"/>
    <x v="16"/>
    <x v="6"/>
    <n v="499"/>
    <n v="0"/>
    <x v="6"/>
    <x v="193"/>
    <x v="9"/>
    <x v="2"/>
    <x v="0"/>
  </r>
  <r>
    <n v="682"/>
    <s v="Connecticut"/>
    <d v="2020-03-27T00:00:00"/>
    <n v="3"/>
    <x v="25"/>
    <x v="4"/>
    <n v="29.99"/>
    <n v="0"/>
    <x v="4"/>
    <x v="63"/>
    <x v="10"/>
    <x v="2"/>
    <x v="0"/>
  </r>
  <r>
    <n v="630"/>
    <s v="California"/>
    <d v="2020-03-27T00:00:00"/>
    <n v="2"/>
    <x v="49"/>
    <x v="3"/>
    <n v="11.99"/>
    <n v="0"/>
    <x v="3"/>
    <x v="169"/>
    <x v="10"/>
    <x v="2"/>
    <x v="0"/>
  </r>
  <r>
    <n v="735"/>
    <s v="Idaho"/>
    <d v="2020-03-27T00:00:00"/>
    <n v="6"/>
    <x v="46"/>
    <x v="0"/>
    <n v="23.99"/>
    <n v="0"/>
    <x v="0"/>
    <x v="213"/>
    <x v="10"/>
    <x v="2"/>
    <x v="0"/>
  </r>
  <r>
    <n v="897"/>
    <s v="California"/>
    <d v="2020-03-27T00:00:00"/>
    <n v="1"/>
    <x v="50"/>
    <x v="3"/>
    <n v="7.99"/>
    <n v="0"/>
    <x v="3"/>
    <x v="214"/>
    <x v="10"/>
    <x v="2"/>
    <x v="0"/>
  </r>
  <r>
    <n v="1147"/>
    <s v="Missouri"/>
    <d v="2020-03-27T00:00:00"/>
    <n v="3"/>
    <x v="20"/>
    <x v="1"/>
    <n v="225"/>
    <n v="0"/>
    <x v="1"/>
    <x v="148"/>
    <x v="10"/>
    <x v="2"/>
    <x v="0"/>
  </r>
  <r>
    <n v="1420"/>
    <s v="Georgia"/>
    <d v="2020-03-27T00:00:00"/>
    <n v="3"/>
    <x v="6"/>
    <x v="4"/>
    <n v="37.99"/>
    <n v="0"/>
    <x v="4"/>
    <x v="127"/>
    <x v="10"/>
    <x v="2"/>
    <x v="0"/>
  </r>
  <r>
    <n v="1135"/>
    <s v="Kentucky"/>
    <d v="2020-03-28T00:00:00"/>
    <n v="5"/>
    <x v="15"/>
    <x v="5"/>
    <n v="599"/>
    <n v="0"/>
    <x v="5"/>
    <x v="18"/>
    <x v="11"/>
    <x v="2"/>
    <x v="0"/>
  </r>
  <r>
    <n v="356"/>
    <s v="California"/>
    <d v="2020-03-28T00:00:00"/>
    <n v="5"/>
    <x v="21"/>
    <x v="6"/>
    <n v="250"/>
    <n v="0"/>
    <x v="6"/>
    <x v="43"/>
    <x v="11"/>
    <x v="2"/>
    <x v="0"/>
  </r>
  <r>
    <n v="1254"/>
    <s v="Alabama"/>
    <d v="2020-03-28T00:00:00"/>
    <n v="4"/>
    <x v="7"/>
    <x v="0"/>
    <n v="12.99"/>
    <n v="0"/>
    <x v="0"/>
    <x v="34"/>
    <x v="11"/>
    <x v="2"/>
    <x v="0"/>
  </r>
  <r>
    <n v="1566"/>
    <s v="New Mexico"/>
    <d v="2020-03-29T00:00:00"/>
    <n v="5"/>
    <x v="55"/>
    <x v="0"/>
    <n v="14.99"/>
    <n v="0"/>
    <x v="0"/>
    <x v="144"/>
    <x v="12"/>
    <x v="2"/>
    <x v="0"/>
  </r>
  <r>
    <n v="507"/>
    <s v="California"/>
    <d v="2020-03-29T00:00:00"/>
    <n v="1"/>
    <x v="31"/>
    <x v="4"/>
    <n v="27.5"/>
    <n v="0"/>
    <x v="4"/>
    <x v="215"/>
    <x v="12"/>
    <x v="2"/>
    <x v="0"/>
  </r>
  <r>
    <n v="905"/>
    <s v="Kentucky"/>
    <d v="2020-03-29T00:00:00"/>
    <n v="4"/>
    <x v="6"/>
    <x v="4"/>
    <n v="37.99"/>
    <n v="0"/>
    <x v="4"/>
    <x v="46"/>
    <x v="12"/>
    <x v="2"/>
    <x v="0"/>
  </r>
  <r>
    <n v="1709"/>
    <s v="Louisiana"/>
    <d v="2020-03-29T00:00:00"/>
    <n v="3"/>
    <x v="15"/>
    <x v="5"/>
    <n v="599"/>
    <n v="0"/>
    <x v="5"/>
    <x v="180"/>
    <x v="12"/>
    <x v="2"/>
    <x v="0"/>
  </r>
  <r>
    <n v="420"/>
    <s v="Illinois"/>
    <d v="2020-03-29T00:00:00"/>
    <n v="4"/>
    <x v="65"/>
    <x v="4"/>
    <n v="44.95"/>
    <n v="0"/>
    <x v="4"/>
    <x v="216"/>
    <x v="12"/>
    <x v="2"/>
    <x v="0"/>
  </r>
  <r>
    <n v="319"/>
    <s v="Colorado"/>
    <d v="2020-03-30T00:00:00"/>
    <n v="2"/>
    <x v="35"/>
    <x v="4"/>
    <n v="49"/>
    <n v="0"/>
    <x v="4"/>
    <x v="184"/>
    <x v="13"/>
    <x v="2"/>
    <x v="0"/>
  </r>
  <r>
    <n v="2088"/>
    <s v="Texas"/>
    <d v="2020-03-30T00:00:00"/>
    <n v="2"/>
    <x v="36"/>
    <x v="2"/>
    <n v="167"/>
    <n v="0"/>
    <x v="2"/>
    <x v="155"/>
    <x v="13"/>
    <x v="2"/>
    <x v="0"/>
  </r>
  <r>
    <n v="18"/>
    <s v="New Jersey"/>
    <d v="2020-03-30T00:00:00"/>
    <n v="3"/>
    <x v="23"/>
    <x v="6"/>
    <n v="395"/>
    <n v="0"/>
    <x v="6"/>
    <x v="103"/>
    <x v="13"/>
    <x v="2"/>
    <x v="0"/>
  </r>
  <r>
    <n v="1559"/>
    <s v="Kentucky"/>
    <d v="2020-03-31T00:00:00"/>
    <n v="3"/>
    <x v="66"/>
    <x v="2"/>
    <n v="54"/>
    <n v="0"/>
    <x v="2"/>
    <x v="217"/>
    <x v="14"/>
    <x v="2"/>
    <x v="0"/>
  </r>
  <r>
    <n v="415"/>
    <s v="Massachusetts"/>
    <d v="2020-03-31T00:00:00"/>
    <n v="2"/>
    <x v="46"/>
    <x v="0"/>
    <n v="23.99"/>
    <n v="0"/>
    <x v="0"/>
    <x v="117"/>
    <x v="14"/>
    <x v="2"/>
    <x v="0"/>
  </r>
  <r>
    <n v="723"/>
    <s v="California"/>
    <d v="2020-03-31T00:00:00"/>
    <n v="4"/>
    <x v="46"/>
    <x v="0"/>
    <n v="23.99"/>
    <n v="0"/>
    <x v="0"/>
    <x v="60"/>
    <x v="14"/>
    <x v="2"/>
    <x v="0"/>
  </r>
  <r>
    <n v="1749"/>
    <s v="Utah"/>
    <d v="2020-04-01T00:00:00"/>
    <n v="3"/>
    <x v="49"/>
    <x v="3"/>
    <n v="11.99"/>
    <n v="0"/>
    <x v="3"/>
    <x v="86"/>
    <x v="15"/>
    <x v="3"/>
    <x v="0"/>
  </r>
  <r>
    <n v="1503"/>
    <s v="New Hampshire"/>
    <d v="2020-04-01T00:00:00"/>
    <n v="2"/>
    <x v="28"/>
    <x v="5"/>
    <n v="549"/>
    <n v="0"/>
    <x v="5"/>
    <x v="74"/>
    <x v="15"/>
    <x v="3"/>
    <x v="0"/>
  </r>
  <r>
    <n v="406"/>
    <s v="Georgia"/>
    <d v="2020-04-01T00:00:00"/>
    <n v="1"/>
    <x v="10"/>
    <x v="2"/>
    <n v="129.94999999999999"/>
    <n v="0"/>
    <x v="2"/>
    <x v="100"/>
    <x v="15"/>
    <x v="3"/>
    <x v="0"/>
  </r>
  <r>
    <n v="635"/>
    <s v="West Virginia"/>
    <d v="2020-04-01T00:00:00"/>
    <n v="3"/>
    <x v="36"/>
    <x v="2"/>
    <n v="167"/>
    <n v="0"/>
    <x v="2"/>
    <x v="84"/>
    <x v="15"/>
    <x v="3"/>
    <x v="0"/>
  </r>
  <r>
    <n v="231"/>
    <s v="Georgia"/>
    <d v="2020-04-01T00:00:00"/>
    <n v="3"/>
    <x v="49"/>
    <x v="3"/>
    <n v="11.99"/>
    <n v="0"/>
    <x v="3"/>
    <x v="86"/>
    <x v="15"/>
    <x v="3"/>
    <x v="0"/>
  </r>
  <r>
    <n v="1303"/>
    <s v="Maryland"/>
    <d v="2020-04-01T00:00:00"/>
    <n v="1"/>
    <x v="65"/>
    <x v="4"/>
    <n v="44.95"/>
    <n v="0"/>
    <x v="4"/>
    <x v="70"/>
    <x v="15"/>
    <x v="3"/>
    <x v="0"/>
  </r>
  <r>
    <n v="553"/>
    <s v="Florida"/>
    <d v="2020-04-01T00:00:00"/>
    <n v="1"/>
    <x v="11"/>
    <x v="0"/>
    <n v="14.99"/>
    <n v="0"/>
    <x v="0"/>
    <x v="11"/>
    <x v="15"/>
    <x v="3"/>
    <x v="0"/>
  </r>
  <r>
    <n v="1041"/>
    <s v="Colorado"/>
    <d v="2020-04-01T00:00:00"/>
    <n v="5"/>
    <x v="7"/>
    <x v="0"/>
    <n v="12.99"/>
    <n v="0"/>
    <x v="0"/>
    <x v="135"/>
    <x v="15"/>
    <x v="3"/>
    <x v="0"/>
  </r>
  <r>
    <n v="400"/>
    <s v="Kentucky"/>
    <d v="2020-04-01T00:00:00"/>
    <n v="5"/>
    <x v="16"/>
    <x v="6"/>
    <n v="499"/>
    <n v="0"/>
    <x v="6"/>
    <x v="90"/>
    <x v="15"/>
    <x v="3"/>
    <x v="0"/>
  </r>
  <r>
    <n v="1737"/>
    <s v="Ohio"/>
    <d v="2020-04-01T00:00:00"/>
    <n v="5"/>
    <x v="41"/>
    <x v="0"/>
    <n v="14.99"/>
    <n v="0"/>
    <x v="0"/>
    <x v="144"/>
    <x v="15"/>
    <x v="3"/>
    <x v="0"/>
  </r>
  <r>
    <n v="1010"/>
    <s v="Ohio"/>
    <d v="2020-04-02T00:00:00"/>
    <n v="3"/>
    <x v="26"/>
    <x v="4"/>
    <n v="29.99"/>
    <n v="0"/>
    <x v="4"/>
    <x v="63"/>
    <x v="16"/>
    <x v="3"/>
    <x v="0"/>
  </r>
  <r>
    <n v="211"/>
    <s v="Illinois"/>
    <d v="2020-04-02T00:00:00"/>
    <n v="5"/>
    <x v="19"/>
    <x v="5"/>
    <n v="699"/>
    <n v="0"/>
    <x v="5"/>
    <x v="112"/>
    <x v="16"/>
    <x v="3"/>
    <x v="0"/>
  </r>
  <r>
    <n v="1355"/>
    <s v="Texas"/>
    <d v="2020-04-02T00:00:00"/>
    <n v="4"/>
    <x v="43"/>
    <x v="4"/>
    <n v="49"/>
    <n v="0"/>
    <x v="4"/>
    <x v="190"/>
    <x v="16"/>
    <x v="3"/>
    <x v="0"/>
  </r>
  <r>
    <n v="763"/>
    <s v="Ohio"/>
    <d v="2020-04-03T00:00:00"/>
    <n v="6"/>
    <x v="61"/>
    <x v="2"/>
    <n v="69"/>
    <n v="0"/>
    <x v="2"/>
    <x v="218"/>
    <x v="17"/>
    <x v="3"/>
    <x v="0"/>
  </r>
  <r>
    <n v="1714"/>
    <s v="Illinois"/>
    <d v="2020-04-03T00:00:00"/>
    <n v="5"/>
    <x v="29"/>
    <x v="3"/>
    <n v="9.99"/>
    <n v="0"/>
    <x v="3"/>
    <x v="67"/>
    <x v="17"/>
    <x v="3"/>
    <x v="0"/>
  </r>
  <r>
    <n v="1389"/>
    <s v="California"/>
    <d v="2020-04-03T00:00:00"/>
    <n v="3"/>
    <x v="44"/>
    <x v="3"/>
    <n v="12"/>
    <n v="0"/>
    <x v="3"/>
    <x v="61"/>
    <x v="17"/>
    <x v="3"/>
    <x v="0"/>
  </r>
  <r>
    <n v="1416"/>
    <s v="Texas"/>
    <d v="2020-04-03T00:00:00"/>
    <n v="4"/>
    <x v="23"/>
    <x v="6"/>
    <n v="395"/>
    <n v="0"/>
    <x v="6"/>
    <x v="219"/>
    <x v="17"/>
    <x v="3"/>
    <x v="0"/>
  </r>
  <r>
    <n v="1972"/>
    <s v="Indiana"/>
    <d v="2020-04-03T00:00:00"/>
    <n v="2"/>
    <x v="12"/>
    <x v="0"/>
    <n v="20.95"/>
    <n v="0"/>
    <x v="0"/>
    <x v="220"/>
    <x v="17"/>
    <x v="3"/>
    <x v="0"/>
  </r>
  <r>
    <n v="779"/>
    <s v="Nevada"/>
    <d v="2020-04-03T00:00:00"/>
    <n v="3"/>
    <x v="14"/>
    <x v="1"/>
    <n v="189"/>
    <n v="0"/>
    <x v="1"/>
    <x v="99"/>
    <x v="17"/>
    <x v="3"/>
    <x v="0"/>
  </r>
  <r>
    <n v="1110"/>
    <s v="Virginia"/>
    <d v="2020-04-03T00:00:00"/>
    <n v="4"/>
    <x v="59"/>
    <x v="0"/>
    <n v="16.989999999999998"/>
    <n v="0"/>
    <x v="0"/>
    <x v="102"/>
    <x v="17"/>
    <x v="3"/>
    <x v="0"/>
  </r>
  <r>
    <n v="209"/>
    <s v="Louisiana"/>
    <d v="2020-04-03T00:00:00"/>
    <n v="1"/>
    <x v="45"/>
    <x v="4"/>
    <n v="49.95"/>
    <n v="0"/>
    <x v="4"/>
    <x v="67"/>
    <x v="17"/>
    <x v="3"/>
    <x v="0"/>
  </r>
  <r>
    <n v="472"/>
    <s v="Pennsylvania"/>
    <d v="2020-04-03T00:00:00"/>
    <n v="4"/>
    <x v="3"/>
    <x v="2"/>
    <n v="179"/>
    <n v="0"/>
    <x v="2"/>
    <x v="198"/>
    <x v="17"/>
    <x v="3"/>
    <x v="0"/>
  </r>
  <r>
    <n v="2067"/>
    <s v="Texas"/>
    <d v="2020-04-03T00:00:00"/>
    <n v="1"/>
    <x v="1"/>
    <x v="1"/>
    <n v="214"/>
    <n v="0"/>
    <x v="1"/>
    <x v="221"/>
    <x v="17"/>
    <x v="3"/>
    <x v="0"/>
  </r>
  <r>
    <n v="190"/>
    <s v="Texas"/>
    <d v="2020-04-03T00:00:00"/>
    <n v="5"/>
    <x v="55"/>
    <x v="0"/>
    <n v="14.99"/>
    <n v="0"/>
    <x v="0"/>
    <x v="144"/>
    <x v="17"/>
    <x v="3"/>
    <x v="0"/>
  </r>
  <r>
    <n v="562"/>
    <s v="Georgia"/>
    <d v="2020-04-03T00:00:00"/>
    <n v="5"/>
    <x v="24"/>
    <x v="6"/>
    <n v="455"/>
    <n v="0"/>
    <x v="6"/>
    <x v="33"/>
    <x v="17"/>
    <x v="3"/>
    <x v="0"/>
  </r>
  <r>
    <n v="107"/>
    <s v="California"/>
    <d v="2020-04-03T00:00:00"/>
    <n v="3"/>
    <x v="23"/>
    <x v="6"/>
    <n v="395"/>
    <n v="0"/>
    <x v="6"/>
    <x v="103"/>
    <x v="17"/>
    <x v="3"/>
    <x v="0"/>
  </r>
  <r>
    <n v="1418"/>
    <s v="Missouri"/>
    <d v="2020-04-04T00:00:00"/>
    <n v="2"/>
    <x v="67"/>
    <x v="5"/>
    <n v="899"/>
    <n v="0"/>
    <x v="5"/>
    <x v="126"/>
    <x v="18"/>
    <x v="3"/>
    <x v="0"/>
  </r>
  <r>
    <n v="1815"/>
    <s v="Kansas"/>
    <d v="2020-04-04T00:00:00"/>
    <n v="3"/>
    <x v="55"/>
    <x v="0"/>
    <n v="14.99"/>
    <n v="0"/>
    <x v="0"/>
    <x v="22"/>
    <x v="18"/>
    <x v="3"/>
    <x v="0"/>
  </r>
  <r>
    <n v="303"/>
    <s v="North Carolina"/>
    <d v="2020-04-04T00:00:00"/>
    <n v="3"/>
    <x v="8"/>
    <x v="2"/>
    <n v="89.95"/>
    <n v="0"/>
    <x v="2"/>
    <x v="8"/>
    <x v="18"/>
    <x v="3"/>
    <x v="0"/>
  </r>
  <r>
    <n v="480"/>
    <s v="California"/>
    <d v="2020-04-04T00:00:00"/>
    <n v="4"/>
    <x v="41"/>
    <x v="0"/>
    <n v="14.99"/>
    <n v="0"/>
    <x v="0"/>
    <x v="54"/>
    <x v="18"/>
    <x v="3"/>
    <x v="0"/>
  </r>
  <r>
    <n v="1365"/>
    <s v="New York"/>
    <d v="2020-04-05T00:00:00"/>
    <n v="2"/>
    <x v="30"/>
    <x v="2"/>
    <n v="119"/>
    <n v="0"/>
    <x v="2"/>
    <x v="222"/>
    <x v="19"/>
    <x v="3"/>
    <x v="0"/>
  </r>
  <r>
    <n v="848"/>
    <s v="Illinois"/>
    <d v="2020-04-05T00:00:00"/>
    <n v="4"/>
    <x v="29"/>
    <x v="3"/>
    <n v="9.99"/>
    <n v="0"/>
    <x v="3"/>
    <x v="35"/>
    <x v="19"/>
    <x v="3"/>
    <x v="0"/>
  </r>
  <r>
    <n v="979"/>
    <s v="Georgia"/>
    <d v="2020-04-05T00:00:00"/>
    <n v="2"/>
    <x v="8"/>
    <x v="2"/>
    <n v="89.95"/>
    <n v="0"/>
    <x v="2"/>
    <x v="223"/>
    <x v="19"/>
    <x v="3"/>
    <x v="0"/>
  </r>
  <r>
    <n v="756"/>
    <s v="South Dakota"/>
    <d v="2020-04-05T00:00:00"/>
    <n v="5"/>
    <x v="60"/>
    <x v="4"/>
    <n v="42.99"/>
    <n v="0"/>
    <x v="4"/>
    <x v="109"/>
    <x v="19"/>
    <x v="3"/>
    <x v="0"/>
  </r>
  <r>
    <n v="20"/>
    <s v="Iowa"/>
    <d v="2020-04-05T00:00:00"/>
    <n v="6"/>
    <x v="33"/>
    <x v="1"/>
    <n v="245"/>
    <n v="0"/>
    <x v="1"/>
    <x v="224"/>
    <x v="19"/>
    <x v="3"/>
    <x v="0"/>
  </r>
  <r>
    <n v="1378"/>
    <s v="Texas"/>
    <d v="2020-04-05T00:00:00"/>
    <n v="2"/>
    <x v="45"/>
    <x v="4"/>
    <n v="49.95"/>
    <n v="0"/>
    <x v="4"/>
    <x v="101"/>
    <x v="19"/>
    <x v="3"/>
    <x v="0"/>
  </r>
  <r>
    <n v="1059"/>
    <s v="California"/>
    <d v="2020-04-05T00:00:00"/>
    <n v="3"/>
    <x v="19"/>
    <x v="5"/>
    <n v="699"/>
    <n v="0"/>
    <x v="5"/>
    <x v="157"/>
    <x v="19"/>
    <x v="3"/>
    <x v="0"/>
  </r>
  <r>
    <n v="1315"/>
    <s v="California"/>
    <d v="2020-04-06T00:00:00"/>
    <n v="4"/>
    <x v="49"/>
    <x v="3"/>
    <n v="11.99"/>
    <n v="0"/>
    <x v="3"/>
    <x v="71"/>
    <x v="20"/>
    <x v="3"/>
    <x v="0"/>
  </r>
  <r>
    <n v="631"/>
    <s v="California"/>
    <d v="2020-04-06T00:00:00"/>
    <n v="6"/>
    <x v="56"/>
    <x v="3"/>
    <n v="4.99"/>
    <n v="0"/>
    <x v="3"/>
    <x v="204"/>
    <x v="20"/>
    <x v="3"/>
    <x v="0"/>
  </r>
  <r>
    <n v="735"/>
    <s v="Idaho"/>
    <d v="2020-04-06T00:00:00"/>
    <n v="2"/>
    <x v="57"/>
    <x v="6"/>
    <n v="250"/>
    <n v="0"/>
    <x v="6"/>
    <x v="111"/>
    <x v="20"/>
    <x v="3"/>
    <x v="0"/>
  </r>
  <r>
    <n v="403"/>
    <s v="Illinois"/>
    <d v="2020-04-06T00:00:00"/>
    <n v="4"/>
    <x v="63"/>
    <x v="0"/>
    <n v="16.75"/>
    <n v="0"/>
    <x v="0"/>
    <x v="166"/>
    <x v="20"/>
    <x v="3"/>
    <x v="0"/>
  </r>
  <r>
    <n v="1420"/>
    <s v="Georgia"/>
    <d v="2020-04-06T00:00:00"/>
    <n v="3"/>
    <x v="59"/>
    <x v="0"/>
    <n v="16.989999999999998"/>
    <n v="0"/>
    <x v="0"/>
    <x v="186"/>
    <x v="20"/>
    <x v="3"/>
    <x v="0"/>
  </r>
  <r>
    <n v="385"/>
    <s v="West Virginia"/>
    <d v="2020-04-07T00:00:00"/>
    <n v="5"/>
    <x v="44"/>
    <x v="3"/>
    <n v="12"/>
    <n v="0"/>
    <x v="3"/>
    <x v="44"/>
    <x v="21"/>
    <x v="3"/>
    <x v="0"/>
  </r>
  <r>
    <n v="1101"/>
    <s v="Illinois"/>
    <d v="2020-04-07T00:00:00"/>
    <n v="5"/>
    <x v="17"/>
    <x v="6"/>
    <n v="399"/>
    <n v="0"/>
    <x v="6"/>
    <x v="162"/>
    <x v="21"/>
    <x v="3"/>
    <x v="0"/>
  </r>
  <r>
    <n v="1869"/>
    <s v="Maryland"/>
    <d v="2020-04-07T00:00:00"/>
    <n v="3"/>
    <x v="11"/>
    <x v="0"/>
    <n v="14.99"/>
    <n v="0"/>
    <x v="0"/>
    <x v="22"/>
    <x v="21"/>
    <x v="3"/>
    <x v="0"/>
  </r>
  <r>
    <n v="345"/>
    <s v="Alaska"/>
    <d v="2020-04-07T00:00:00"/>
    <n v="5"/>
    <x v="14"/>
    <x v="1"/>
    <n v="189"/>
    <n v="0"/>
    <x v="1"/>
    <x v="9"/>
    <x v="21"/>
    <x v="3"/>
    <x v="0"/>
  </r>
  <r>
    <n v="335"/>
    <s v="Washington"/>
    <d v="2020-04-07T00:00:00"/>
    <n v="5"/>
    <x v="42"/>
    <x v="0"/>
    <n v="17.5"/>
    <n v="0"/>
    <x v="0"/>
    <x v="55"/>
    <x v="21"/>
    <x v="3"/>
    <x v="0"/>
  </r>
  <r>
    <n v="1209"/>
    <s v="New York"/>
    <d v="2020-04-07T00:00:00"/>
    <n v="2"/>
    <x v="65"/>
    <x v="4"/>
    <n v="44.95"/>
    <n v="0"/>
    <x v="4"/>
    <x v="225"/>
    <x v="21"/>
    <x v="3"/>
    <x v="0"/>
  </r>
  <r>
    <n v="1173"/>
    <s v="California"/>
    <d v="2020-04-07T00:00:00"/>
    <n v="4"/>
    <x v="31"/>
    <x v="4"/>
    <n v="27.5"/>
    <n v="0"/>
    <x v="4"/>
    <x v="37"/>
    <x v="21"/>
    <x v="3"/>
    <x v="0"/>
  </r>
  <r>
    <n v="314"/>
    <s v="Florida"/>
    <d v="2020-04-07T00:00:00"/>
    <n v="3"/>
    <x v="37"/>
    <x v="0"/>
    <n v="13.99"/>
    <n v="0"/>
    <x v="0"/>
    <x v="48"/>
    <x v="21"/>
    <x v="3"/>
    <x v="0"/>
  </r>
  <r>
    <n v="98"/>
    <s v="Iowa"/>
    <d v="2020-04-08T00:00:00"/>
    <n v="6"/>
    <x v="41"/>
    <x v="0"/>
    <n v="14.99"/>
    <n v="0"/>
    <x v="0"/>
    <x v="92"/>
    <x v="22"/>
    <x v="3"/>
    <x v="0"/>
  </r>
  <r>
    <n v="1676"/>
    <s v="Massachusetts"/>
    <d v="2020-04-09T00:00:00"/>
    <n v="5"/>
    <x v="7"/>
    <x v="0"/>
    <n v="12.99"/>
    <n v="0"/>
    <x v="0"/>
    <x v="135"/>
    <x v="23"/>
    <x v="3"/>
    <x v="0"/>
  </r>
  <r>
    <n v="962"/>
    <s v="Michigan"/>
    <d v="2020-04-09T00:00:00"/>
    <n v="2"/>
    <x v="58"/>
    <x v="5"/>
    <n v="883"/>
    <n v="0"/>
    <x v="5"/>
    <x v="226"/>
    <x v="23"/>
    <x v="3"/>
    <x v="0"/>
  </r>
  <r>
    <n v="2005"/>
    <s v="Florida"/>
    <d v="2020-04-09T00:00:00"/>
    <n v="3"/>
    <x v="38"/>
    <x v="0"/>
    <n v="19.989999999999998"/>
    <n v="0"/>
    <x v="0"/>
    <x v="57"/>
    <x v="23"/>
    <x v="3"/>
    <x v="0"/>
  </r>
  <r>
    <n v="8"/>
    <s v="New York"/>
    <d v="2020-04-09T00:00:00"/>
    <n v="5"/>
    <x v="43"/>
    <x v="4"/>
    <n v="49"/>
    <n v="0"/>
    <x v="4"/>
    <x v="150"/>
    <x v="23"/>
    <x v="3"/>
    <x v="0"/>
  </r>
  <r>
    <n v="2109"/>
    <s v="Kentucky"/>
    <d v="2020-04-09T00:00:00"/>
    <n v="3"/>
    <x v="8"/>
    <x v="2"/>
    <n v="89.95"/>
    <n v="0"/>
    <x v="2"/>
    <x v="8"/>
    <x v="23"/>
    <x v="3"/>
    <x v="0"/>
  </r>
  <r>
    <n v="1070"/>
    <s v="Florida"/>
    <d v="2020-04-10T00:00:00"/>
    <n v="2"/>
    <x v="36"/>
    <x v="2"/>
    <n v="167"/>
    <n v="0"/>
    <x v="2"/>
    <x v="155"/>
    <x v="24"/>
    <x v="3"/>
    <x v="0"/>
  </r>
  <r>
    <n v="1388"/>
    <s v="Indiana"/>
    <d v="2020-04-10T00:00:00"/>
    <n v="3"/>
    <x v="36"/>
    <x v="2"/>
    <n v="167"/>
    <n v="0"/>
    <x v="2"/>
    <x v="84"/>
    <x v="24"/>
    <x v="3"/>
    <x v="0"/>
  </r>
  <r>
    <n v="1255"/>
    <s v="Texas"/>
    <d v="2020-04-10T00:00:00"/>
    <n v="4"/>
    <x v="34"/>
    <x v="3"/>
    <n v="12"/>
    <n v="0"/>
    <x v="3"/>
    <x v="58"/>
    <x v="24"/>
    <x v="3"/>
    <x v="0"/>
  </r>
  <r>
    <n v="321"/>
    <s v="Oklahoma"/>
    <d v="2020-04-10T00:00:00"/>
    <n v="4"/>
    <x v="12"/>
    <x v="0"/>
    <n v="20.95"/>
    <n v="0"/>
    <x v="0"/>
    <x v="12"/>
    <x v="24"/>
    <x v="3"/>
    <x v="0"/>
  </r>
  <r>
    <n v="1175"/>
    <s v="New York"/>
    <d v="2020-04-10T00:00:00"/>
    <n v="3"/>
    <x v="45"/>
    <x v="4"/>
    <n v="49.95"/>
    <n v="0"/>
    <x v="4"/>
    <x v="139"/>
    <x v="24"/>
    <x v="3"/>
    <x v="0"/>
  </r>
  <r>
    <n v="1370"/>
    <s v="Florida"/>
    <d v="2020-04-11T00:00:00"/>
    <n v="4"/>
    <x v="68"/>
    <x v="0"/>
    <n v="16.989999999999998"/>
    <n v="0"/>
    <x v="0"/>
    <x v="102"/>
    <x v="25"/>
    <x v="3"/>
    <x v="0"/>
  </r>
  <r>
    <n v="1078"/>
    <s v="Kansas"/>
    <d v="2020-04-11T00:00:00"/>
    <n v="2"/>
    <x v="28"/>
    <x v="5"/>
    <n v="549"/>
    <n v="0"/>
    <x v="5"/>
    <x v="74"/>
    <x v="25"/>
    <x v="3"/>
    <x v="0"/>
  </r>
  <r>
    <n v="820"/>
    <s v="Alaska"/>
    <d v="2020-04-11T00:00:00"/>
    <n v="5"/>
    <x v="51"/>
    <x v="0"/>
    <n v="23.99"/>
    <n v="0"/>
    <x v="0"/>
    <x v="107"/>
    <x v="25"/>
    <x v="3"/>
    <x v="0"/>
  </r>
  <r>
    <n v="1684"/>
    <s v="Kansas"/>
    <d v="2020-04-11T00:00:00"/>
    <n v="3"/>
    <x v="68"/>
    <x v="0"/>
    <n v="16.989999999999998"/>
    <n v="0"/>
    <x v="0"/>
    <x v="186"/>
    <x v="25"/>
    <x v="3"/>
    <x v="0"/>
  </r>
  <r>
    <n v="373"/>
    <s v="Missouri"/>
    <d v="2020-04-12T00:00:00"/>
    <n v="2"/>
    <x v="13"/>
    <x v="0"/>
    <n v="24.95"/>
    <n v="0"/>
    <x v="0"/>
    <x v="14"/>
    <x v="26"/>
    <x v="3"/>
    <x v="0"/>
  </r>
  <r>
    <n v="763"/>
    <s v="Ohio"/>
    <d v="2020-04-13T00:00:00"/>
    <n v="4"/>
    <x v="37"/>
    <x v="0"/>
    <n v="13.99"/>
    <n v="0"/>
    <x v="0"/>
    <x v="227"/>
    <x v="27"/>
    <x v="3"/>
    <x v="0"/>
  </r>
  <r>
    <n v="1317"/>
    <s v="District of Columbia"/>
    <d v="2020-04-13T00:00:00"/>
    <n v="3"/>
    <x v="67"/>
    <x v="5"/>
    <n v="899"/>
    <n v="0"/>
    <x v="5"/>
    <x v="195"/>
    <x v="27"/>
    <x v="3"/>
    <x v="0"/>
  </r>
  <r>
    <n v="1006"/>
    <s v="Colorado"/>
    <d v="2020-04-13T00:00:00"/>
    <n v="5"/>
    <x v="35"/>
    <x v="4"/>
    <n v="49"/>
    <n v="0"/>
    <x v="4"/>
    <x v="150"/>
    <x v="27"/>
    <x v="3"/>
    <x v="0"/>
  </r>
  <r>
    <n v="1407"/>
    <s v="Kentucky"/>
    <d v="2020-04-14T00:00:00"/>
    <n v="5"/>
    <x v="61"/>
    <x v="2"/>
    <n v="69"/>
    <n v="0"/>
    <x v="2"/>
    <x v="212"/>
    <x v="28"/>
    <x v="3"/>
    <x v="0"/>
  </r>
  <r>
    <n v="242"/>
    <s v="North Carolina"/>
    <d v="2020-04-14T00:00:00"/>
    <n v="4"/>
    <x v="16"/>
    <x v="6"/>
    <n v="499"/>
    <n v="0"/>
    <x v="6"/>
    <x v="19"/>
    <x v="28"/>
    <x v="3"/>
    <x v="0"/>
  </r>
  <r>
    <n v="1153"/>
    <s v="Nevada"/>
    <d v="2020-04-14T00:00:00"/>
    <n v="5"/>
    <x v="8"/>
    <x v="2"/>
    <n v="89.95"/>
    <n v="0"/>
    <x v="2"/>
    <x v="154"/>
    <x v="28"/>
    <x v="3"/>
    <x v="0"/>
  </r>
  <r>
    <n v="149"/>
    <s v="Virginia"/>
    <d v="2020-04-14T00:00:00"/>
    <n v="4"/>
    <x v="58"/>
    <x v="5"/>
    <n v="883"/>
    <n v="0"/>
    <x v="5"/>
    <x v="95"/>
    <x v="28"/>
    <x v="3"/>
    <x v="0"/>
  </r>
  <r>
    <n v="1533"/>
    <s v="California"/>
    <d v="2020-04-15T00:00:00"/>
    <n v="3"/>
    <x v="68"/>
    <x v="0"/>
    <n v="16.989999999999998"/>
    <n v="0"/>
    <x v="0"/>
    <x v="186"/>
    <x v="29"/>
    <x v="3"/>
    <x v="0"/>
  </r>
  <r>
    <n v="1933"/>
    <s v="Delaware"/>
    <d v="2020-04-15T00:00:00"/>
    <n v="4"/>
    <x v="48"/>
    <x v="3"/>
    <n v="8.99"/>
    <n v="0"/>
    <x v="3"/>
    <x v="87"/>
    <x v="29"/>
    <x v="3"/>
    <x v="0"/>
  </r>
  <r>
    <n v="1547"/>
    <s v="Texas"/>
    <d v="2020-04-16T00:00:00"/>
    <n v="3"/>
    <x v="47"/>
    <x v="4"/>
    <n v="36.99"/>
    <n v="0"/>
    <x v="4"/>
    <x v="65"/>
    <x v="30"/>
    <x v="3"/>
    <x v="0"/>
  </r>
  <r>
    <n v="449"/>
    <s v="Missouri"/>
    <d v="2020-04-16T00:00:00"/>
    <n v="5"/>
    <x v="34"/>
    <x v="3"/>
    <n v="12"/>
    <n v="0"/>
    <x v="3"/>
    <x v="44"/>
    <x v="30"/>
    <x v="3"/>
    <x v="0"/>
  </r>
  <r>
    <n v="1304"/>
    <s v="California"/>
    <d v="2020-04-16T00:00:00"/>
    <n v="1"/>
    <x v="55"/>
    <x v="0"/>
    <n v="14.99"/>
    <n v="0"/>
    <x v="0"/>
    <x v="11"/>
    <x v="30"/>
    <x v="3"/>
    <x v="0"/>
  </r>
  <r>
    <n v="1503"/>
    <s v="New Hampshire"/>
    <d v="2020-04-16T00:00:00"/>
    <n v="3"/>
    <x v="37"/>
    <x v="0"/>
    <n v="13.99"/>
    <n v="0"/>
    <x v="0"/>
    <x v="48"/>
    <x v="30"/>
    <x v="3"/>
    <x v="0"/>
  </r>
  <r>
    <n v="1840"/>
    <s v="Florida"/>
    <d v="2020-04-16T00:00:00"/>
    <n v="4"/>
    <x v="28"/>
    <x v="5"/>
    <n v="549"/>
    <n v="0"/>
    <x v="5"/>
    <x v="77"/>
    <x v="30"/>
    <x v="3"/>
    <x v="0"/>
  </r>
  <r>
    <n v="1654"/>
    <s v="California"/>
    <d v="2020-04-16T00:00:00"/>
    <n v="2"/>
    <x v="9"/>
    <x v="1"/>
    <n v="189"/>
    <n v="0"/>
    <x v="1"/>
    <x v="66"/>
    <x v="30"/>
    <x v="3"/>
    <x v="0"/>
  </r>
  <r>
    <n v="551"/>
    <s v="Colorado"/>
    <d v="2020-04-17T00:00:00"/>
    <n v="3"/>
    <x v="65"/>
    <x v="4"/>
    <n v="44.95"/>
    <n v="0"/>
    <x v="4"/>
    <x v="228"/>
    <x v="0"/>
    <x v="3"/>
    <x v="0"/>
  </r>
  <r>
    <n v="1733"/>
    <s v="District of Columbia"/>
    <d v="2020-04-17T00:00:00"/>
    <n v="2"/>
    <x v="50"/>
    <x v="3"/>
    <n v="7.99"/>
    <n v="0"/>
    <x v="3"/>
    <x v="72"/>
    <x v="0"/>
    <x v="3"/>
    <x v="0"/>
  </r>
  <r>
    <n v="1115"/>
    <s v="New York"/>
    <d v="2020-04-17T00:00:00"/>
    <n v="3"/>
    <x v="33"/>
    <x v="1"/>
    <n v="245"/>
    <n v="0"/>
    <x v="1"/>
    <x v="176"/>
    <x v="0"/>
    <x v="3"/>
    <x v="0"/>
  </r>
  <r>
    <n v="729"/>
    <s v="Georgia"/>
    <d v="2020-04-17T00:00:00"/>
    <n v="5"/>
    <x v="29"/>
    <x v="3"/>
    <n v="9.99"/>
    <n v="0"/>
    <x v="3"/>
    <x v="67"/>
    <x v="0"/>
    <x v="3"/>
    <x v="0"/>
  </r>
  <r>
    <n v="1975"/>
    <s v="Pennsylvania"/>
    <d v="2020-04-18T00:00:00"/>
    <n v="3"/>
    <x v="33"/>
    <x v="1"/>
    <n v="245"/>
    <n v="0"/>
    <x v="1"/>
    <x v="176"/>
    <x v="1"/>
    <x v="3"/>
    <x v="0"/>
  </r>
  <r>
    <n v="544"/>
    <s v="Louisiana"/>
    <d v="2020-04-18T00:00:00"/>
    <n v="3"/>
    <x v="45"/>
    <x v="4"/>
    <n v="49.95"/>
    <n v="0"/>
    <x v="4"/>
    <x v="139"/>
    <x v="1"/>
    <x v="3"/>
    <x v="0"/>
  </r>
  <r>
    <n v="534"/>
    <s v="Louisiana"/>
    <d v="2020-04-18T00:00:00"/>
    <n v="3"/>
    <x v="13"/>
    <x v="0"/>
    <n v="24.95"/>
    <n v="0"/>
    <x v="0"/>
    <x v="31"/>
    <x v="1"/>
    <x v="3"/>
    <x v="0"/>
  </r>
  <r>
    <n v="1860"/>
    <s v="South Carolina"/>
    <d v="2020-04-19T00:00:00"/>
    <n v="1"/>
    <x v="36"/>
    <x v="2"/>
    <n v="167"/>
    <n v="0"/>
    <x v="2"/>
    <x v="188"/>
    <x v="2"/>
    <x v="3"/>
    <x v="0"/>
  </r>
  <r>
    <n v="1615"/>
    <s v="Texas"/>
    <d v="2020-04-19T00:00:00"/>
    <n v="5"/>
    <x v="45"/>
    <x v="4"/>
    <n v="49.95"/>
    <n v="0"/>
    <x v="4"/>
    <x v="59"/>
    <x v="2"/>
    <x v="3"/>
    <x v="0"/>
  </r>
  <r>
    <n v="1964"/>
    <s v="Virginia"/>
    <d v="2020-04-20T00:00:00"/>
    <n v="5"/>
    <x v="36"/>
    <x v="2"/>
    <n v="167"/>
    <n v="0"/>
    <x v="2"/>
    <x v="229"/>
    <x v="3"/>
    <x v="3"/>
    <x v="0"/>
  </r>
  <r>
    <n v="530"/>
    <s v="New York"/>
    <d v="2020-04-20T00:00:00"/>
    <n v="4"/>
    <x v="12"/>
    <x v="0"/>
    <n v="20.95"/>
    <n v="0"/>
    <x v="0"/>
    <x v="12"/>
    <x v="3"/>
    <x v="3"/>
    <x v="0"/>
  </r>
  <r>
    <n v="355"/>
    <s v="District of Columbia"/>
    <d v="2020-04-20T00:00:00"/>
    <n v="3"/>
    <x v="38"/>
    <x v="0"/>
    <n v="19.989999999999998"/>
    <n v="0"/>
    <x v="0"/>
    <x v="57"/>
    <x v="3"/>
    <x v="3"/>
    <x v="0"/>
  </r>
  <r>
    <n v="1332"/>
    <s v="Kansas"/>
    <d v="2020-04-20T00:00:00"/>
    <n v="6"/>
    <x v="54"/>
    <x v="2"/>
    <n v="89"/>
    <n v="0"/>
    <x v="2"/>
    <x v="230"/>
    <x v="3"/>
    <x v="3"/>
    <x v="0"/>
  </r>
  <r>
    <n v="133"/>
    <s v="Georgia"/>
    <d v="2020-04-20T00:00:00"/>
    <n v="3"/>
    <x v="41"/>
    <x v="0"/>
    <n v="14.99"/>
    <n v="0"/>
    <x v="0"/>
    <x v="22"/>
    <x v="3"/>
    <x v="3"/>
    <x v="0"/>
  </r>
  <r>
    <n v="1231"/>
    <s v="Oklahoma"/>
    <d v="2020-04-21T00:00:00"/>
    <n v="3"/>
    <x v="46"/>
    <x v="0"/>
    <n v="23.99"/>
    <n v="0"/>
    <x v="0"/>
    <x v="75"/>
    <x v="4"/>
    <x v="3"/>
    <x v="0"/>
  </r>
  <r>
    <n v="423"/>
    <s v="California"/>
    <d v="2020-04-21T00:00:00"/>
    <n v="1"/>
    <x v="9"/>
    <x v="1"/>
    <n v="189"/>
    <n v="0"/>
    <x v="1"/>
    <x v="140"/>
    <x v="4"/>
    <x v="3"/>
    <x v="0"/>
  </r>
  <r>
    <n v="492"/>
    <s v="Idaho"/>
    <d v="2020-04-21T00:00:00"/>
    <n v="3"/>
    <x v="17"/>
    <x v="6"/>
    <n v="399"/>
    <n v="0"/>
    <x v="6"/>
    <x v="20"/>
    <x v="4"/>
    <x v="3"/>
    <x v="0"/>
  </r>
  <r>
    <n v="99"/>
    <s v="New York"/>
    <d v="2020-04-22T00:00:00"/>
    <n v="3"/>
    <x v="13"/>
    <x v="0"/>
    <n v="24.95"/>
    <n v="0"/>
    <x v="0"/>
    <x v="31"/>
    <x v="5"/>
    <x v="3"/>
    <x v="0"/>
  </r>
  <r>
    <n v="1463"/>
    <s v="District of Columbia"/>
    <d v="2020-04-22T00:00:00"/>
    <n v="2"/>
    <x v="20"/>
    <x v="1"/>
    <n v="225"/>
    <n v="0"/>
    <x v="1"/>
    <x v="24"/>
    <x v="5"/>
    <x v="3"/>
    <x v="0"/>
  </r>
  <r>
    <n v="1335"/>
    <s v="New York"/>
    <d v="2020-04-22T00:00:00"/>
    <n v="2"/>
    <x v="18"/>
    <x v="6"/>
    <n v="450"/>
    <n v="0"/>
    <x v="6"/>
    <x v="64"/>
    <x v="5"/>
    <x v="3"/>
    <x v="0"/>
  </r>
  <r>
    <n v="12"/>
    <s v="Oklahoma"/>
    <d v="2020-04-23T00:00:00"/>
    <n v="5"/>
    <x v="62"/>
    <x v="4"/>
    <n v="32.950000000000003"/>
    <n v="0"/>
    <x v="4"/>
    <x v="113"/>
    <x v="6"/>
    <x v="3"/>
    <x v="0"/>
  </r>
  <r>
    <n v="1818"/>
    <s v="Pennsylvania"/>
    <d v="2020-04-23T00:00:00"/>
    <n v="2"/>
    <x v="67"/>
    <x v="5"/>
    <n v="899"/>
    <n v="0"/>
    <x v="5"/>
    <x v="126"/>
    <x v="6"/>
    <x v="3"/>
    <x v="0"/>
  </r>
  <r>
    <n v="897"/>
    <s v="California"/>
    <d v="2020-04-23T00:00:00"/>
    <n v="1"/>
    <x v="0"/>
    <x v="0"/>
    <n v="24.99"/>
    <n v="0"/>
    <x v="0"/>
    <x v="89"/>
    <x v="6"/>
    <x v="3"/>
    <x v="0"/>
  </r>
  <r>
    <n v="743"/>
    <s v="Minnesota"/>
    <d v="2020-04-24T00:00:00"/>
    <n v="5"/>
    <x v="17"/>
    <x v="6"/>
    <n v="399"/>
    <n v="0"/>
    <x v="6"/>
    <x v="162"/>
    <x v="7"/>
    <x v="3"/>
    <x v="0"/>
  </r>
  <r>
    <n v="493"/>
    <s v="Wisconsin"/>
    <d v="2020-04-24T00:00:00"/>
    <n v="3"/>
    <x v="34"/>
    <x v="3"/>
    <n v="12"/>
    <n v="0"/>
    <x v="3"/>
    <x v="61"/>
    <x v="7"/>
    <x v="3"/>
    <x v="0"/>
  </r>
  <r>
    <n v="1732"/>
    <s v="Missouri"/>
    <d v="2020-04-24T00:00:00"/>
    <n v="5"/>
    <x v="59"/>
    <x v="0"/>
    <n v="16.989999999999998"/>
    <n v="0"/>
    <x v="0"/>
    <x v="131"/>
    <x v="7"/>
    <x v="3"/>
    <x v="0"/>
  </r>
  <r>
    <n v="485"/>
    <s v="Maryland"/>
    <d v="2020-04-24T00:00:00"/>
    <n v="5"/>
    <x v="50"/>
    <x v="3"/>
    <n v="7.99"/>
    <n v="0"/>
    <x v="3"/>
    <x v="168"/>
    <x v="7"/>
    <x v="3"/>
    <x v="0"/>
  </r>
  <r>
    <n v="525"/>
    <s v="California"/>
    <d v="2020-04-25T00:00:00"/>
    <n v="3"/>
    <x v="7"/>
    <x v="0"/>
    <n v="12.99"/>
    <n v="0"/>
    <x v="0"/>
    <x v="231"/>
    <x v="8"/>
    <x v="3"/>
    <x v="0"/>
  </r>
  <r>
    <n v="868"/>
    <s v="Utah"/>
    <d v="2020-04-25T00:00:00"/>
    <n v="4"/>
    <x v="53"/>
    <x v="4"/>
    <n v="28.99"/>
    <n v="0"/>
    <x v="4"/>
    <x v="232"/>
    <x v="8"/>
    <x v="3"/>
    <x v="0"/>
  </r>
  <r>
    <n v="344"/>
    <s v="Washington"/>
    <d v="2020-04-25T00:00:00"/>
    <n v="4"/>
    <x v="29"/>
    <x v="3"/>
    <n v="9.99"/>
    <n v="0"/>
    <x v="3"/>
    <x v="35"/>
    <x v="8"/>
    <x v="3"/>
    <x v="0"/>
  </r>
  <r>
    <n v="206"/>
    <s v="South Dakota"/>
    <d v="2020-04-25T00:00:00"/>
    <n v="2"/>
    <x v="40"/>
    <x v="3"/>
    <n v="8.99"/>
    <n v="0"/>
    <x v="3"/>
    <x v="156"/>
    <x v="8"/>
    <x v="3"/>
    <x v="0"/>
  </r>
  <r>
    <n v="1315"/>
    <s v="California"/>
    <d v="2020-04-25T00:00:00"/>
    <n v="3"/>
    <x v="68"/>
    <x v="0"/>
    <n v="16.989999999999998"/>
    <n v="0"/>
    <x v="0"/>
    <x v="186"/>
    <x v="8"/>
    <x v="3"/>
    <x v="0"/>
  </r>
  <r>
    <n v="1371"/>
    <s v="California"/>
    <d v="2020-04-25T00:00:00"/>
    <n v="5"/>
    <x v="67"/>
    <x v="5"/>
    <n v="899"/>
    <n v="0"/>
    <x v="5"/>
    <x v="130"/>
    <x v="8"/>
    <x v="3"/>
    <x v="0"/>
  </r>
  <r>
    <n v="422"/>
    <s v="Iowa"/>
    <d v="2020-04-25T00:00:00"/>
    <n v="3"/>
    <x v="15"/>
    <x v="5"/>
    <n v="599"/>
    <n v="0"/>
    <x v="5"/>
    <x v="180"/>
    <x v="8"/>
    <x v="3"/>
    <x v="0"/>
  </r>
  <r>
    <n v="1398"/>
    <s v="Kentucky"/>
    <d v="2020-04-26T00:00:00"/>
    <n v="4"/>
    <x v="24"/>
    <x v="6"/>
    <n v="455"/>
    <n v="0"/>
    <x v="6"/>
    <x v="28"/>
    <x v="9"/>
    <x v="3"/>
    <x v="0"/>
  </r>
  <r>
    <n v="1561"/>
    <s v="Georgia"/>
    <d v="2020-04-26T00:00:00"/>
    <n v="3"/>
    <x v="60"/>
    <x v="4"/>
    <n v="42.99"/>
    <n v="0"/>
    <x v="4"/>
    <x v="233"/>
    <x v="9"/>
    <x v="3"/>
    <x v="0"/>
  </r>
  <r>
    <n v="1741"/>
    <s v="California"/>
    <d v="2020-04-26T00:00:00"/>
    <n v="4"/>
    <x v="52"/>
    <x v="0"/>
    <n v="15.5"/>
    <n v="0"/>
    <x v="0"/>
    <x v="149"/>
    <x v="9"/>
    <x v="3"/>
    <x v="0"/>
  </r>
  <r>
    <n v="1565"/>
    <s v="Pennsylvania"/>
    <d v="2020-04-27T00:00:00"/>
    <n v="4"/>
    <x v="29"/>
    <x v="3"/>
    <n v="9.99"/>
    <n v="0"/>
    <x v="3"/>
    <x v="35"/>
    <x v="10"/>
    <x v="3"/>
    <x v="0"/>
  </r>
  <r>
    <n v="1911"/>
    <s v="Florida"/>
    <d v="2020-04-28T00:00:00"/>
    <n v="4"/>
    <x v="2"/>
    <x v="0"/>
    <n v="19.5"/>
    <n v="0"/>
    <x v="0"/>
    <x v="132"/>
    <x v="11"/>
    <x v="3"/>
    <x v="0"/>
  </r>
  <r>
    <n v="1328"/>
    <s v="California"/>
    <d v="2020-04-28T00:00:00"/>
    <n v="2"/>
    <x v="49"/>
    <x v="3"/>
    <n v="11.99"/>
    <n v="0"/>
    <x v="3"/>
    <x v="169"/>
    <x v="11"/>
    <x v="3"/>
    <x v="0"/>
  </r>
  <r>
    <n v="810"/>
    <s v="Washington"/>
    <d v="2020-04-29T00:00:00"/>
    <n v="5"/>
    <x v="12"/>
    <x v="0"/>
    <n v="20.95"/>
    <n v="0"/>
    <x v="0"/>
    <x v="73"/>
    <x v="12"/>
    <x v="3"/>
    <x v="0"/>
  </r>
  <r>
    <n v="659"/>
    <s v="Texas"/>
    <d v="2020-04-29T00:00:00"/>
    <n v="2"/>
    <x v="2"/>
    <x v="0"/>
    <n v="19.5"/>
    <n v="0"/>
    <x v="0"/>
    <x v="17"/>
    <x v="12"/>
    <x v="3"/>
    <x v="0"/>
  </r>
  <r>
    <n v="372"/>
    <s v="California"/>
    <d v="2020-04-29T00:00:00"/>
    <n v="3"/>
    <x v="35"/>
    <x v="4"/>
    <n v="49"/>
    <n v="0"/>
    <x v="4"/>
    <x v="45"/>
    <x v="12"/>
    <x v="3"/>
    <x v="0"/>
  </r>
  <r>
    <n v="740"/>
    <s v="Virginia"/>
    <d v="2020-04-29T00:00:00"/>
    <n v="3"/>
    <x v="64"/>
    <x v="1"/>
    <n v="189"/>
    <n v="0"/>
    <x v="1"/>
    <x v="99"/>
    <x v="12"/>
    <x v="3"/>
    <x v="0"/>
  </r>
  <r>
    <n v="1734"/>
    <s v="California"/>
    <d v="2020-04-29T00:00:00"/>
    <n v="6"/>
    <x v="34"/>
    <x v="3"/>
    <n v="12"/>
    <n v="0"/>
    <x v="3"/>
    <x v="147"/>
    <x v="12"/>
    <x v="3"/>
    <x v="0"/>
  </r>
  <r>
    <n v="1116"/>
    <s v="Washington"/>
    <d v="2020-04-30T00:00:00"/>
    <n v="6"/>
    <x v="47"/>
    <x v="4"/>
    <n v="36.99"/>
    <n v="0"/>
    <x v="4"/>
    <x v="234"/>
    <x v="13"/>
    <x v="3"/>
    <x v="0"/>
  </r>
  <r>
    <n v="954"/>
    <s v="Alabama"/>
    <d v="2020-04-30T00:00:00"/>
    <n v="3"/>
    <x v="33"/>
    <x v="1"/>
    <n v="245"/>
    <n v="0"/>
    <x v="1"/>
    <x v="176"/>
    <x v="13"/>
    <x v="3"/>
    <x v="0"/>
  </r>
  <r>
    <n v="1837"/>
    <s v="Illinois"/>
    <d v="2020-04-30T00:00:00"/>
    <n v="5"/>
    <x v="56"/>
    <x v="3"/>
    <n v="4.99"/>
    <n v="0"/>
    <x v="3"/>
    <x v="235"/>
    <x v="13"/>
    <x v="3"/>
    <x v="0"/>
  </r>
  <r>
    <n v="1660"/>
    <s v="Nebraska"/>
    <d v="2020-04-30T00:00:00"/>
    <n v="3"/>
    <x v="39"/>
    <x v="5"/>
    <n v="684"/>
    <n v="0"/>
    <x v="5"/>
    <x v="50"/>
    <x v="13"/>
    <x v="3"/>
    <x v="0"/>
  </r>
  <r>
    <n v="720"/>
    <s v="Missouri"/>
    <d v="2020-04-30T00:00:00"/>
    <n v="4"/>
    <x v="2"/>
    <x v="0"/>
    <n v="19.5"/>
    <n v="0"/>
    <x v="0"/>
    <x v="132"/>
    <x v="13"/>
    <x v="3"/>
    <x v="0"/>
  </r>
  <r>
    <n v="943"/>
    <s v="Oregon"/>
    <d v="2020-05-01T00:00:00"/>
    <n v="2"/>
    <x v="49"/>
    <x v="3"/>
    <n v="11.99"/>
    <n v="0"/>
    <x v="3"/>
    <x v="169"/>
    <x v="15"/>
    <x v="4"/>
    <x v="0"/>
  </r>
  <r>
    <n v="1846"/>
    <s v="California"/>
    <d v="2020-05-01T00:00:00"/>
    <n v="2"/>
    <x v="36"/>
    <x v="2"/>
    <n v="167"/>
    <n v="0"/>
    <x v="2"/>
    <x v="155"/>
    <x v="15"/>
    <x v="4"/>
    <x v="0"/>
  </r>
  <r>
    <n v="1809"/>
    <s v="Pennsylvania"/>
    <d v="2020-05-02T00:00:00"/>
    <n v="2"/>
    <x v="24"/>
    <x v="6"/>
    <n v="455"/>
    <n v="0"/>
    <x v="6"/>
    <x v="39"/>
    <x v="16"/>
    <x v="4"/>
    <x v="0"/>
  </r>
  <r>
    <n v="1249"/>
    <s v="California"/>
    <d v="2020-05-03T00:00:00"/>
    <n v="2"/>
    <x v="44"/>
    <x v="3"/>
    <n v="12"/>
    <n v="0"/>
    <x v="3"/>
    <x v="124"/>
    <x v="17"/>
    <x v="4"/>
    <x v="0"/>
  </r>
  <r>
    <n v="794"/>
    <s v="Georgia"/>
    <d v="2020-05-03T00:00:00"/>
    <n v="2"/>
    <x v="49"/>
    <x v="3"/>
    <n v="11.99"/>
    <n v="0"/>
    <x v="3"/>
    <x v="169"/>
    <x v="17"/>
    <x v="4"/>
    <x v="0"/>
  </r>
  <r>
    <n v="1670"/>
    <s v="Florida"/>
    <d v="2020-05-03T00:00:00"/>
    <n v="4"/>
    <x v="42"/>
    <x v="0"/>
    <n v="17.5"/>
    <n v="0"/>
    <x v="0"/>
    <x v="69"/>
    <x v="17"/>
    <x v="4"/>
    <x v="0"/>
  </r>
  <r>
    <n v="236"/>
    <s v="Ohio"/>
    <d v="2020-05-03T00:00:00"/>
    <n v="2"/>
    <x v="48"/>
    <x v="3"/>
    <n v="8.99"/>
    <n v="0"/>
    <x v="3"/>
    <x v="156"/>
    <x v="17"/>
    <x v="4"/>
    <x v="0"/>
  </r>
  <r>
    <n v="1733"/>
    <s v="District of Columbia"/>
    <d v="2020-05-04T00:00:00"/>
    <n v="4"/>
    <x v="10"/>
    <x v="2"/>
    <n v="129.94999999999999"/>
    <n v="0"/>
    <x v="2"/>
    <x v="93"/>
    <x v="18"/>
    <x v="4"/>
    <x v="0"/>
  </r>
  <r>
    <n v="505"/>
    <s v="Tennessee"/>
    <d v="2020-05-04T00:00:00"/>
    <n v="2"/>
    <x v="17"/>
    <x v="6"/>
    <n v="399"/>
    <n v="0"/>
    <x v="6"/>
    <x v="209"/>
    <x v="18"/>
    <x v="4"/>
    <x v="0"/>
  </r>
  <r>
    <n v="1099"/>
    <s v="California"/>
    <d v="2020-05-04T00:00:00"/>
    <n v="4"/>
    <x v="61"/>
    <x v="2"/>
    <n v="69"/>
    <n v="0"/>
    <x v="2"/>
    <x v="110"/>
    <x v="18"/>
    <x v="4"/>
    <x v="0"/>
  </r>
  <r>
    <n v="1743"/>
    <s v="Pennsylvania"/>
    <d v="2020-05-04T00:00:00"/>
    <n v="4"/>
    <x v="48"/>
    <x v="3"/>
    <n v="8.99"/>
    <n v="0"/>
    <x v="3"/>
    <x v="87"/>
    <x v="18"/>
    <x v="4"/>
    <x v="0"/>
  </r>
  <r>
    <n v="2042"/>
    <s v="Iowa"/>
    <d v="2020-05-04T00:00:00"/>
    <n v="2"/>
    <x v="22"/>
    <x v="2"/>
    <n v="58.95"/>
    <n v="0"/>
    <x v="2"/>
    <x v="76"/>
    <x v="18"/>
    <x v="4"/>
    <x v="0"/>
  </r>
  <r>
    <n v="1209"/>
    <s v="New York"/>
    <d v="2020-05-04T00:00:00"/>
    <n v="6"/>
    <x v="48"/>
    <x v="3"/>
    <n v="8.99"/>
    <n v="0"/>
    <x v="3"/>
    <x v="106"/>
    <x v="18"/>
    <x v="4"/>
    <x v="0"/>
  </r>
  <r>
    <n v="1163"/>
    <s v="Tennessee"/>
    <d v="2020-05-05T00:00:00"/>
    <n v="5"/>
    <x v="37"/>
    <x v="0"/>
    <n v="13.99"/>
    <n v="0"/>
    <x v="0"/>
    <x v="236"/>
    <x v="19"/>
    <x v="4"/>
    <x v="0"/>
  </r>
  <r>
    <n v="189"/>
    <s v="Texas"/>
    <d v="2020-05-05T00:00:00"/>
    <n v="3"/>
    <x v="63"/>
    <x v="0"/>
    <n v="16.75"/>
    <n v="0"/>
    <x v="0"/>
    <x v="237"/>
    <x v="19"/>
    <x v="4"/>
    <x v="0"/>
  </r>
  <r>
    <n v="265"/>
    <s v="Texas"/>
    <d v="2020-05-05T00:00:00"/>
    <n v="2"/>
    <x v="35"/>
    <x v="4"/>
    <n v="49"/>
    <n v="0"/>
    <x v="4"/>
    <x v="184"/>
    <x v="19"/>
    <x v="4"/>
    <x v="0"/>
  </r>
  <r>
    <n v="636"/>
    <s v="New York"/>
    <d v="2020-05-05T00:00:00"/>
    <n v="3"/>
    <x v="60"/>
    <x v="4"/>
    <n v="42.99"/>
    <n v="0"/>
    <x v="4"/>
    <x v="233"/>
    <x v="19"/>
    <x v="4"/>
    <x v="0"/>
  </r>
  <r>
    <n v="635"/>
    <s v="West Virginia"/>
    <d v="2020-05-06T00:00:00"/>
    <n v="2"/>
    <x v="29"/>
    <x v="3"/>
    <n v="9.99"/>
    <n v="0"/>
    <x v="3"/>
    <x v="211"/>
    <x v="20"/>
    <x v="4"/>
    <x v="0"/>
  </r>
  <r>
    <n v="1923"/>
    <s v="Arizona"/>
    <d v="2020-05-06T00:00:00"/>
    <n v="4"/>
    <x v="49"/>
    <x v="3"/>
    <n v="11.99"/>
    <n v="0"/>
    <x v="3"/>
    <x v="71"/>
    <x v="20"/>
    <x v="4"/>
    <x v="0"/>
  </r>
  <r>
    <n v="775"/>
    <s v="Texas"/>
    <d v="2020-05-06T00:00:00"/>
    <n v="5"/>
    <x v="60"/>
    <x v="4"/>
    <n v="42.99"/>
    <n v="0"/>
    <x v="4"/>
    <x v="109"/>
    <x v="20"/>
    <x v="4"/>
    <x v="0"/>
  </r>
  <r>
    <n v="584"/>
    <s v="New York"/>
    <d v="2020-05-06T00:00:00"/>
    <n v="1"/>
    <x v="4"/>
    <x v="3"/>
    <n v="10.99"/>
    <n v="0"/>
    <x v="3"/>
    <x v="238"/>
    <x v="20"/>
    <x v="4"/>
    <x v="0"/>
  </r>
  <r>
    <n v="1635"/>
    <s v="Michigan"/>
    <d v="2020-05-07T00:00:00"/>
    <n v="2"/>
    <x v="34"/>
    <x v="3"/>
    <n v="12"/>
    <n v="0"/>
    <x v="3"/>
    <x v="124"/>
    <x v="21"/>
    <x v="4"/>
    <x v="0"/>
  </r>
  <r>
    <n v="661"/>
    <s v="North Dakota"/>
    <d v="2020-05-07T00:00:00"/>
    <n v="5"/>
    <x v="36"/>
    <x v="2"/>
    <n v="167"/>
    <n v="0"/>
    <x v="2"/>
    <x v="229"/>
    <x v="21"/>
    <x v="4"/>
    <x v="0"/>
  </r>
  <r>
    <n v="1300"/>
    <s v="Texas"/>
    <d v="2020-05-07T00:00:00"/>
    <n v="3"/>
    <x v="46"/>
    <x v="0"/>
    <n v="23.99"/>
    <n v="0"/>
    <x v="0"/>
    <x v="75"/>
    <x v="21"/>
    <x v="4"/>
    <x v="0"/>
  </r>
  <r>
    <n v="1877"/>
    <s v="New Mexico"/>
    <d v="2020-05-07T00:00:00"/>
    <n v="2"/>
    <x v="6"/>
    <x v="4"/>
    <n v="37.99"/>
    <n v="0"/>
    <x v="4"/>
    <x v="6"/>
    <x v="21"/>
    <x v="4"/>
    <x v="0"/>
  </r>
  <r>
    <n v="545"/>
    <s v="Ohio"/>
    <d v="2020-05-07T00:00:00"/>
    <n v="2"/>
    <x v="61"/>
    <x v="2"/>
    <n v="69"/>
    <n v="0"/>
    <x v="2"/>
    <x v="239"/>
    <x v="21"/>
    <x v="4"/>
    <x v="0"/>
  </r>
  <r>
    <n v="1806"/>
    <s v="Texas"/>
    <d v="2020-05-08T00:00:00"/>
    <n v="2"/>
    <x v="48"/>
    <x v="3"/>
    <n v="8.99"/>
    <n v="0"/>
    <x v="3"/>
    <x v="156"/>
    <x v="22"/>
    <x v="4"/>
    <x v="0"/>
  </r>
  <r>
    <n v="1326"/>
    <s v="Florida"/>
    <d v="2020-05-08T00:00:00"/>
    <n v="1"/>
    <x v="3"/>
    <x v="2"/>
    <n v="179"/>
    <n v="0"/>
    <x v="2"/>
    <x v="240"/>
    <x v="22"/>
    <x v="4"/>
    <x v="0"/>
  </r>
  <r>
    <n v="2104"/>
    <s v="North Carolina"/>
    <d v="2020-05-08T00:00:00"/>
    <n v="3"/>
    <x v="4"/>
    <x v="3"/>
    <n v="10.99"/>
    <n v="0"/>
    <x v="3"/>
    <x v="40"/>
    <x v="22"/>
    <x v="4"/>
    <x v="0"/>
  </r>
  <r>
    <n v="1291"/>
    <s v="Florida"/>
    <d v="2020-05-08T00:00:00"/>
    <n v="3"/>
    <x v="32"/>
    <x v="4"/>
    <n v="34.99"/>
    <n v="0"/>
    <x v="4"/>
    <x v="38"/>
    <x v="22"/>
    <x v="4"/>
    <x v="0"/>
  </r>
  <r>
    <n v="543"/>
    <s v="Pennsylvania"/>
    <d v="2020-05-08T00:00:00"/>
    <n v="5"/>
    <x v="4"/>
    <x v="3"/>
    <n v="10.99"/>
    <n v="0"/>
    <x v="3"/>
    <x v="183"/>
    <x v="22"/>
    <x v="4"/>
    <x v="0"/>
  </r>
  <r>
    <n v="2039"/>
    <s v="Virginia"/>
    <d v="2020-05-08T00:00:00"/>
    <n v="3"/>
    <x v="29"/>
    <x v="3"/>
    <n v="9.99"/>
    <n v="0"/>
    <x v="3"/>
    <x v="196"/>
    <x v="22"/>
    <x v="4"/>
    <x v="0"/>
  </r>
  <r>
    <n v="890"/>
    <s v="Georgia"/>
    <d v="2020-05-08T00:00:00"/>
    <n v="4"/>
    <x v="12"/>
    <x v="0"/>
    <n v="20.95"/>
    <n v="0"/>
    <x v="0"/>
    <x v="12"/>
    <x v="22"/>
    <x v="4"/>
    <x v="0"/>
  </r>
  <r>
    <n v="308"/>
    <s v="Pennsylvania"/>
    <d v="2020-05-08T00:00:00"/>
    <n v="4"/>
    <x v="38"/>
    <x v="0"/>
    <n v="19.989999999999998"/>
    <n v="0"/>
    <x v="0"/>
    <x v="241"/>
    <x v="22"/>
    <x v="4"/>
    <x v="0"/>
  </r>
  <r>
    <n v="1801"/>
    <s v="California"/>
    <d v="2020-05-08T00:00:00"/>
    <n v="1"/>
    <x v="21"/>
    <x v="6"/>
    <n v="250"/>
    <n v="0"/>
    <x v="6"/>
    <x v="242"/>
    <x v="22"/>
    <x v="4"/>
    <x v="0"/>
  </r>
  <r>
    <n v="1201"/>
    <s v="Texas"/>
    <d v="2020-05-08T00:00:00"/>
    <n v="5"/>
    <x v="19"/>
    <x v="5"/>
    <n v="699"/>
    <n v="0"/>
    <x v="5"/>
    <x v="112"/>
    <x v="22"/>
    <x v="4"/>
    <x v="0"/>
  </r>
  <r>
    <n v="106"/>
    <s v="Louisiana"/>
    <d v="2020-05-09T00:00:00"/>
    <n v="4"/>
    <x v="59"/>
    <x v="0"/>
    <n v="16.989999999999998"/>
    <n v="0"/>
    <x v="0"/>
    <x v="102"/>
    <x v="23"/>
    <x v="4"/>
    <x v="0"/>
  </r>
  <r>
    <n v="1944"/>
    <s v="Illinois"/>
    <d v="2020-05-09T00:00:00"/>
    <n v="4"/>
    <x v="4"/>
    <x v="3"/>
    <n v="10.99"/>
    <n v="0"/>
    <x v="3"/>
    <x v="203"/>
    <x v="23"/>
    <x v="4"/>
    <x v="0"/>
  </r>
  <r>
    <n v="95"/>
    <s v="Alabama"/>
    <d v="2020-05-09T00:00:00"/>
    <n v="2"/>
    <x v="48"/>
    <x v="3"/>
    <n v="8.99"/>
    <n v="0"/>
    <x v="3"/>
    <x v="156"/>
    <x v="23"/>
    <x v="4"/>
    <x v="0"/>
  </r>
  <r>
    <n v="1461"/>
    <s v="Virginia"/>
    <d v="2020-05-09T00:00:00"/>
    <n v="3"/>
    <x v="49"/>
    <x v="3"/>
    <n v="11.99"/>
    <n v="0"/>
    <x v="3"/>
    <x v="86"/>
    <x v="23"/>
    <x v="4"/>
    <x v="0"/>
  </r>
  <r>
    <n v="1125"/>
    <s v="Florida"/>
    <d v="2020-05-09T00:00:00"/>
    <n v="2"/>
    <x v="64"/>
    <x v="1"/>
    <n v="189"/>
    <n v="0"/>
    <x v="1"/>
    <x v="66"/>
    <x v="23"/>
    <x v="4"/>
    <x v="0"/>
  </r>
  <r>
    <n v="1741"/>
    <s v="California"/>
    <d v="2020-05-09T00:00:00"/>
    <n v="3"/>
    <x v="18"/>
    <x v="6"/>
    <n v="450"/>
    <n v="0"/>
    <x v="6"/>
    <x v="243"/>
    <x v="23"/>
    <x v="4"/>
    <x v="0"/>
  </r>
  <r>
    <n v="1175"/>
    <s v="New York"/>
    <d v="2020-05-09T00:00:00"/>
    <n v="3"/>
    <x v="59"/>
    <x v="0"/>
    <n v="16.989999999999998"/>
    <n v="0"/>
    <x v="0"/>
    <x v="186"/>
    <x v="23"/>
    <x v="4"/>
    <x v="0"/>
  </r>
  <r>
    <n v="1909"/>
    <s v="Florida"/>
    <d v="2020-05-09T00:00:00"/>
    <n v="3"/>
    <x v="18"/>
    <x v="6"/>
    <n v="450"/>
    <n v="0"/>
    <x v="6"/>
    <x v="243"/>
    <x v="23"/>
    <x v="4"/>
    <x v="0"/>
  </r>
  <r>
    <n v="2100"/>
    <s v="Alabama"/>
    <d v="2020-05-09T00:00:00"/>
    <n v="2"/>
    <x v="49"/>
    <x v="3"/>
    <n v="11.99"/>
    <n v="0"/>
    <x v="3"/>
    <x v="169"/>
    <x v="23"/>
    <x v="4"/>
    <x v="0"/>
  </r>
  <r>
    <n v="520"/>
    <s v="Pennsylvania"/>
    <d v="2020-05-09T00:00:00"/>
    <n v="5"/>
    <x v="1"/>
    <x v="1"/>
    <n v="214"/>
    <n v="0"/>
    <x v="1"/>
    <x v="82"/>
    <x v="23"/>
    <x v="4"/>
    <x v="0"/>
  </r>
  <r>
    <n v="874"/>
    <s v="Virginia"/>
    <d v="2020-05-10T00:00:00"/>
    <n v="5"/>
    <x v="20"/>
    <x v="1"/>
    <n v="225"/>
    <n v="0"/>
    <x v="1"/>
    <x v="244"/>
    <x v="24"/>
    <x v="4"/>
    <x v="0"/>
  </r>
  <r>
    <n v="633"/>
    <s v="Texas"/>
    <d v="2020-05-10T00:00:00"/>
    <n v="2"/>
    <x v="6"/>
    <x v="4"/>
    <n v="37.99"/>
    <n v="0"/>
    <x v="4"/>
    <x v="6"/>
    <x v="24"/>
    <x v="4"/>
    <x v="0"/>
  </r>
  <r>
    <n v="600"/>
    <s v="Florida"/>
    <d v="2020-05-10T00:00:00"/>
    <n v="3"/>
    <x v="63"/>
    <x v="0"/>
    <n v="16.75"/>
    <n v="0"/>
    <x v="0"/>
    <x v="237"/>
    <x v="24"/>
    <x v="4"/>
    <x v="0"/>
  </r>
  <r>
    <n v="225"/>
    <s v="New York"/>
    <d v="2020-05-10T00:00:00"/>
    <n v="6"/>
    <x v="16"/>
    <x v="6"/>
    <n v="499"/>
    <n v="0"/>
    <x v="6"/>
    <x v="151"/>
    <x v="24"/>
    <x v="4"/>
    <x v="0"/>
  </r>
  <r>
    <n v="340"/>
    <s v="California"/>
    <d v="2020-05-11T00:00:00"/>
    <n v="3"/>
    <x v="42"/>
    <x v="0"/>
    <n v="17.5"/>
    <n v="0"/>
    <x v="0"/>
    <x v="175"/>
    <x v="25"/>
    <x v="4"/>
    <x v="0"/>
  </r>
  <r>
    <n v="279"/>
    <s v="New York"/>
    <d v="2020-05-11T00:00:00"/>
    <n v="3"/>
    <x v="44"/>
    <x v="3"/>
    <n v="12"/>
    <n v="0"/>
    <x v="3"/>
    <x v="61"/>
    <x v="25"/>
    <x v="4"/>
    <x v="0"/>
  </r>
  <r>
    <n v="1934"/>
    <s v="South Dakota"/>
    <d v="2020-05-11T00:00:00"/>
    <n v="2"/>
    <x v="26"/>
    <x v="4"/>
    <n v="29.99"/>
    <n v="0"/>
    <x v="4"/>
    <x v="30"/>
    <x v="25"/>
    <x v="4"/>
    <x v="0"/>
  </r>
  <r>
    <n v="158"/>
    <s v="Arizona"/>
    <d v="2020-05-11T00:00:00"/>
    <n v="3"/>
    <x v="2"/>
    <x v="0"/>
    <n v="19.5"/>
    <n v="0"/>
    <x v="0"/>
    <x v="5"/>
    <x v="25"/>
    <x v="4"/>
    <x v="0"/>
  </r>
  <r>
    <n v="2057"/>
    <s v="California"/>
    <d v="2020-05-11T00:00:00"/>
    <n v="2"/>
    <x v="35"/>
    <x v="4"/>
    <n v="49"/>
    <n v="0"/>
    <x v="4"/>
    <x v="184"/>
    <x v="25"/>
    <x v="4"/>
    <x v="0"/>
  </r>
  <r>
    <n v="1098"/>
    <s v="Wisconsin"/>
    <d v="2020-05-12T00:00:00"/>
    <n v="3"/>
    <x v="22"/>
    <x v="2"/>
    <n v="58.95"/>
    <n v="0"/>
    <x v="2"/>
    <x v="83"/>
    <x v="26"/>
    <x v="4"/>
    <x v="0"/>
  </r>
  <r>
    <n v="1685"/>
    <s v="Illinois"/>
    <d v="2020-05-12T00:00:00"/>
    <n v="4"/>
    <x v="62"/>
    <x v="4"/>
    <n v="32.950000000000003"/>
    <n v="0"/>
    <x v="4"/>
    <x v="207"/>
    <x v="26"/>
    <x v="4"/>
    <x v="0"/>
  </r>
  <r>
    <n v="1551"/>
    <s v="Maryland"/>
    <d v="2020-05-12T00:00:00"/>
    <n v="3"/>
    <x v="68"/>
    <x v="0"/>
    <n v="16.989999999999998"/>
    <n v="0"/>
    <x v="0"/>
    <x v="186"/>
    <x v="26"/>
    <x v="4"/>
    <x v="0"/>
  </r>
  <r>
    <n v="1996"/>
    <s v="Washington"/>
    <d v="2020-05-13T00:00:00"/>
    <n v="5"/>
    <x v="68"/>
    <x v="0"/>
    <n v="16.989999999999998"/>
    <n v="0"/>
    <x v="0"/>
    <x v="131"/>
    <x v="27"/>
    <x v="4"/>
    <x v="0"/>
  </r>
  <r>
    <n v="970"/>
    <s v="Virginia"/>
    <d v="2020-05-13T00:00:00"/>
    <n v="1"/>
    <x v="9"/>
    <x v="1"/>
    <n v="189"/>
    <n v="0"/>
    <x v="1"/>
    <x v="140"/>
    <x v="27"/>
    <x v="4"/>
    <x v="0"/>
  </r>
  <r>
    <n v="717"/>
    <s v="New York"/>
    <d v="2020-05-13T00:00:00"/>
    <n v="3"/>
    <x v="66"/>
    <x v="2"/>
    <n v="54"/>
    <n v="0"/>
    <x v="2"/>
    <x v="217"/>
    <x v="27"/>
    <x v="4"/>
    <x v="0"/>
  </r>
  <r>
    <n v="400"/>
    <s v="Kentucky"/>
    <d v="2020-05-13T00:00:00"/>
    <n v="4"/>
    <x v="62"/>
    <x v="4"/>
    <n v="32.950000000000003"/>
    <n v="0"/>
    <x v="4"/>
    <x v="207"/>
    <x v="27"/>
    <x v="4"/>
    <x v="0"/>
  </r>
  <r>
    <n v="1069"/>
    <s v="District of Columbia"/>
    <d v="2020-05-13T00:00:00"/>
    <n v="2"/>
    <x v="48"/>
    <x v="3"/>
    <n v="8.99"/>
    <n v="0"/>
    <x v="3"/>
    <x v="156"/>
    <x v="27"/>
    <x v="4"/>
    <x v="0"/>
  </r>
  <r>
    <n v="790"/>
    <s v="Florida"/>
    <d v="2020-05-13T00:00:00"/>
    <n v="5"/>
    <x v="41"/>
    <x v="0"/>
    <n v="14.99"/>
    <n v="0"/>
    <x v="0"/>
    <x v="144"/>
    <x v="27"/>
    <x v="4"/>
    <x v="0"/>
  </r>
  <r>
    <n v="1299"/>
    <s v="Arizona"/>
    <d v="2020-05-13T00:00:00"/>
    <n v="4"/>
    <x v="28"/>
    <x v="5"/>
    <n v="549"/>
    <n v="0"/>
    <x v="5"/>
    <x v="77"/>
    <x v="27"/>
    <x v="4"/>
    <x v="0"/>
  </r>
  <r>
    <n v="954"/>
    <s v="Alabama"/>
    <d v="2020-05-14T00:00:00"/>
    <n v="2"/>
    <x v="4"/>
    <x v="3"/>
    <n v="10.99"/>
    <n v="0"/>
    <x v="3"/>
    <x v="4"/>
    <x v="28"/>
    <x v="4"/>
    <x v="0"/>
  </r>
  <r>
    <n v="656"/>
    <s v="Illinois"/>
    <d v="2020-05-14T00:00:00"/>
    <n v="3"/>
    <x v="19"/>
    <x v="5"/>
    <n v="699"/>
    <n v="0"/>
    <x v="5"/>
    <x v="157"/>
    <x v="28"/>
    <x v="4"/>
    <x v="0"/>
  </r>
  <r>
    <n v="1343"/>
    <s v="Georgia"/>
    <d v="2020-05-14T00:00:00"/>
    <n v="4"/>
    <x v="63"/>
    <x v="0"/>
    <n v="16.75"/>
    <n v="0"/>
    <x v="0"/>
    <x v="166"/>
    <x v="28"/>
    <x v="4"/>
    <x v="0"/>
  </r>
  <r>
    <n v="2045"/>
    <s v="New Mexico"/>
    <d v="2020-05-14T00:00:00"/>
    <n v="1"/>
    <x v="16"/>
    <x v="6"/>
    <n v="499"/>
    <n v="0"/>
    <x v="6"/>
    <x v="193"/>
    <x v="28"/>
    <x v="4"/>
    <x v="0"/>
  </r>
  <r>
    <n v="590"/>
    <s v="District of Columbia"/>
    <d v="2020-05-14T00:00:00"/>
    <n v="2"/>
    <x v="1"/>
    <x v="1"/>
    <n v="214"/>
    <n v="0"/>
    <x v="1"/>
    <x v="125"/>
    <x v="28"/>
    <x v="4"/>
    <x v="0"/>
  </r>
  <r>
    <n v="893"/>
    <s v="Massachusetts"/>
    <d v="2020-05-14T00:00:00"/>
    <n v="5"/>
    <x v="30"/>
    <x v="2"/>
    <n v="119"/>
    <n v="0"/>
    <x v="2"/>
    <x v="208"/>
    <x v="28"/>
    <x v="4"/>
    <x v="0"/>
  </r>
  <r>
    <n v="1603"/>
    <s v="Michigan"/>
    <d v="2020-05-14T00:00:00"/>
    <n v="1"/>
    <x v="31"/>
    <x v="4"/>
    <n v="27.5"/>
    <n v="0"/>
    <x v="4"/>
    <x v="215"/>
    <x v="28"/>
    <x v="4"/>
    <x v="0"/>
  </r>
  <r>
    <n v="95"/>
    <s v="Alabama"/>
    <d v="2020-05-15T00:00:00"/>
    <n v="4"/>
    <x v="32"/>
    <x v="4"/>
    <n v="34.99"/>
    <n v="0"/>
    <x v="4"/>
    <x v="189"/>
    <x v="29"/>
    <x v="4"/>
    <x v="0"/>
  </r>
  <r>
    <n v="1623"/>
    <s v="Michigan"/>
    <d v="2020-05-15T00:00:00"/>
    <n v="3"/>
    <x v="29"/>
    <x v="3"/>
    <n v="9.99"/>
    <n v="0"/>
    <x v="3"/>
    <x v="196"/>
    <x v="29"/>
    <x v="4"/>
    <x v="0"/>
  </r>
  <r>
    <n v="755"/>
    <s v="California"/>
    <d v="2020-05-15T00:00:00"/>
    <n v="5"/>
    <x v="41"/>
    <x v="0"/>
    <n v="14.99"/>
    <n v="0"/>
    <x v="0"/>
    <x v="144"/>
    <x v="29"/>
    <x v="4"/>
    <x v="0"/>
  </r>
  <r>
    <n v="71"/>
    <s v="Washington"/>
    <d v="2020-05-15T00:00:00"/>
    <n v="2"/>
    <x v="20"/>
    <x v="1"/>
    <n v="225"/>
    <n v="0"/>
    <x v="1"/>
    <x v="24"/>
    <x v="29"/>
    <x v="4"/>
    <x v="0"/>
  </r>
  <r>
    <n v="1885"/>
    <s v="Ohio"/>
    <d v="2020-05-16T00:00:00"/>
    <n v="3"/>
    <x v="28"/>
    <x v="5"/>
    <n v="549"/>
    <n v="0"/>
    <x v="5"/>
    <x v="62"/>
    <x v="30"/>
    <x v="4"/>
    <x v="0"/>
  </r>
  <r>
    <n v="710"/>
    <s v="Oklahoma"/>
    <d v="2020-05-16T00:00:00"/>
    <n v="5"/>
    <x v="3"/>
    <x v="2"/>
    <n v="179"/>
    <n v="0"/>
    <x v="2"/>
    <x v="167"/>
    <x v="30"/>
    <x v="4"/>
    <x v="0"/>
  </r>
  <r>
    <n v="451"/>
    <s v="California"/>
    <d v="2020-05-16T00:00:00"/>
    <n v="3"/>
    <x v="35"/>
    <x v="4"/>
    <n v="49"/>
    <n v="0"/>
    <x v="4"/>
    <x v="45"/>
    <x v="30"/>
    <x v="4"/>
    <x v="0"/>
  </r>
  <r>
    <n v="1086"/>
    <s v="Michigan"/>
    <d v="2020-05-16T00:00:00"/>
    <n v="6"/>
    <x v="17"/>
    <x v="6"/>
    <n v="399"/>
    <n v="0"/>
    <x v="6"/>
    <x v="245"/>
    <x v="30"/>
    <x v="4"/>
    <x v="0"/>
  </r>
  <r>
    <n v="1731"/>
    <s v="Indiana"/>
    <d v="2020-05-16T00:00:00"/>
    <n v="4"/>
    <x v="23"/>
    <x v="6"/>
    <n v="395"/>
    <n v="0"/>
    <x v="6"/>
    <x v="219"/>
    <x v="30"/>
    <x v="4"/>
    <x v="0"/>
  </r>
  <r>
    <n v="1091"/>
    <s v="Virginia"/>
    <d v="2020-05-16T00:00:00"/>
    <n v="3"/>
    <x v="66"/>
    <x v="2"/>
    <n v="54"/>
    <n v="0"/>
    <x v="2"/>
    <x v="217"/>
    <x v="30"/>
    <x v="4"/>
    <x v="0"/>
  </r>
  <r>
    <n v="1900"/>
    <s v="Arizona"/>
    <d v="2020-05-17T00:00:00"/>
    <n v="4"/>
    <x v="49"/>
    <x v="3"/>
    <n v="11.99"/>
    <n v="0"/>
    <x v="3"/>
    <x v="71"/>
    <x v="0"/>
    <x v="4"/>
    <x v="0"/>
  </r>
  <r>
    <n v="1687"/>
    <s v="Connecticut"/>
    <d v="2020-05-17T00:00:00"/>
    <n v="5"/>
    <x v="24"/>
    <x v="6"/>
    <n v="455"/>
    <n v="0"/>
    <x v="6"/>
    <x v="33"/>
    <x v="0"/>
    <x v="4"/>
    <x v="0"/>
  </r>
  <r>
    <n v="2120"/>
    <s v="Florida"/>
    <d v="2020-05-17T00:00:00"/>
    <n v="4"/>
    <x v="62"/>
    <x v="4"/>
    <n v="32.950000000000003"/>
    <n v="0"/>
    <x v="4"/>
    <x v="207"/>
    <x v="0"/>
    <x v="4"/>
    <x v="0"/>
  </r>
  <r>
    <n v="1875"/>
    <s v="Illinois"/>
    <d v="2020-05-17T00:00:00"/>
    <n v="2"/>
    <x v="3"/>
    <x v="2"/>
    <n v="179"/>
    <n v="0"/>
    <x v="2"/>
    <x v="128"/>
    <x v="0"/>
    <x v="4"/>
    <x v="0"/>
  </r>
  <r>
    <n v="330"/>
    <s v="Nevada"/>
    <d v="2020-05-17T00:00:00"/>
    <n v="5"/>
    <x v="6"/>
    <x v="4"/>
    <n v="37.99"/>
    <n v="0"/>
    <x v="4"/>
    <x v="246"/>
    <x v="0"/>
    <x v="4"/>
    <x v="0"/>
  </r>
  <r>
    <n v="848"/>
    <s v="Illinois"/>
    <d v="2020-05-17T00:00:00"/>
    <n v="5"/>
    <x v="42"/>
    <x v="0"/>
    <n v="17.5"/>
    <n v="0"/>
    <x v="0"/>
    <x v="55"/>
    <x v="0"/>
    <x v="4"/>
    <x v="0"/>
  </r>
  <r>
    <n v="868"/>
    <s v="Utah"/>
    <d v="2020-05-17T00:00:00"/>
    <n v="3"/>
    <x v="22"/>
    <x v="2"/>
    <n v="58.95"/>
    <n v="0"/>
    <x v="2"/>
    <x v="83"/>
    <x v="0"/>
    <x v="4"/>
    <x v="0"/>
  </r>
  <r>
    <n v="1850"/>
    <s v="Maryland"/>
    <d v="2020-05-18T00:00:00"/>
    <n v="6"/>
    <x v="19"/>
    <x v="5"/>
    <n v="699"/>
    <n v="0"/>
    <x v="5"/>
    <x v="23"/>
    <x v="1"/>
    <x v="4"/>
    <x v="0"/>
  </r>
  <r>
    <n v="1424"/>
    <s v="Minnesota"/>
    <d v="2020-05-18T00:00:00"/>
    <n v="3"/>
    <x v="53"/>
    <x v="4"/>
    <n v="28.99"/>
    <n v="0"/>
    <x v="4"/>
    <x v="80"/>
    <x v="1"/>
    <x v="4"/>
    <x v="0"/>
  </r>
  <r>
    <n v="1425"/>
    <s v="California"/>
    <d v="2020-05-18T00:00:00"/>
    <n v="3"/>
    <x v="49"/>
    <x v="3"/>
    <n v="11.99"/>
    <n v="0"/>
    <x v="3"/>
    <x v="86"/>
    <x v="1"/>
    <x v="4"/>
    <x v="0"/>
  </r>
  <r>
    <n v="1797"/>
    <s v="Colorado"/>
    <d v="2020-05-18T00:00:00"/>
    <n v="3"/>
    <x v="59"/>
    <x v="0"/>
    <n v="16.989999999999998"/>
    <n v="0"/>
    <x v="0"/>
    <x v="186"/>
    <x v="1"/>
    <x v="4"/>
    <x v="0"/>
  </r>
  <r>
    <n v="1355"/>
    <s v="Texas"/>
    <d v="2020-05-19T00:00:00"/>
    <n v="3"/>
    <x v="16"/>
    <x v="6"/>
    <n v="499"/>
    <n v="0"/>
    <x v="6"/>
    <x v="247"/>
    <x v="2"/>
    <x v="4"/>
    <x v="0"/>
  </r>
  <r>
    <n v="2109"/>
    <s v="Kentucky"/>
    <d v="2020-05-19T00:00:00"/>
    <n v="2"/>
    <x v="57"/>
    <x v="6"/>
    <n v="250"/>
    <n v="0"/>
    <x v="6"/>
    <x v="111"/>
    <x v="2"/>
    <x v="4"/>
    <x v="0"/>
  </r>
  <r>
    <n v="1132"/>
    <s v="Virginia"/>
    <d v="2020-05-19T00:00:00"/>
    <n v="3"/>
    <x v="66"/>
    <x v="2"/>
    <n v="54"/>
    <n v="0"/>
    <x v="2"/>
    <x v="217"/>
    <x v="2"/>
    <x v="4"/>
    <x v="0"/>
  </r>
  <r>
    <n v="1004"/>
    <s v="Texas"/>
    <d v="2020-05-19T00:00:00"/>
    <n v="5"/>
    <x v="39"/>
    <x v="5"/>
    <n v="684"/>
    <n v="0"/>
    <x v="5"/>
    <x v="248"/>
    <x v="2"/>
    <x v="4"/>
    <x v="0"/>
  </r>
  <r>
    <n v="1812"/>
    <s v="Minnesota"/>
    <d v="2020-05-19T00:00:00"/>
    <n v="2"/>
    <x v="26"/>
    <x v="4"/>
    <n v="29.99"/>
    <n v="0"/>
    <x v="4"/>
    <x v="30"/>
    <x v="2"/>
    <x v="4"/>
    <x v="0"/>
  </r>
  <r>
    <n v="2095"/>
    <s v="Nevada"/>
    <d v="2020-05-19T00:00:00"/>
    <n v="1"/>
    <x v="30"/>
    <x v="2"/>
    <n v="119"/>
    <n v="0"/>
    <x v="2"/>
    <x v="249"/>
    <x v="2"/>
    <x v="4"/>
    <x v="0"/>
  </r>
  <r>
    <n v="1102"/>
    <s v="New York"/>
    <d v="2020-05-19T00:00:00"/>
    <n v="3"/>
    <x v="4"/>
    <x v="3"/>
    <n v="10.99"/>
    <n v="0"/>
    <x v="3"/>
    <x v="40"/>
    <x v="2"/>
    <x v="4"/>
    <x v="0"/>
  </r>
  <r>
    <n v="782"/>
    <s v="Texas"/>
    <d v="2020-05-19T00:00:00"/>
    <n v="4"/>
    <x v="45"/>
    <x v="4"/>
    <n v="49.95"/>
    <n v="0"/>
    <x v="4"/>
    <x v="250"/>
    <x v="2"/>
    <x v="4"/>
    <x v="0"/>
  </r>
  <r>
    <n v="1953"/>
    <s v="New York"/>
    <d v="2020-05-19T00:00:00"/>
    <n v="4"/>
    <x v="18"/>
    <x v="6"/>
    <n v="450"/>
    <n v="0"/>
    <x v="6"/>
    <x v="182"/>
    <x v="2"/>
    <x v="4"/>
    <x v="0"/>
  </r>
  <r>
    <n v="1036"/>
    <s v="Alabama"/>
    <d v="2020-05-20T00:00:00"/>
    <n v="5"/>
    <x v="16"/>
    <x v="6"/>
    <n v="499"/>
    <n v="0"/>
    <x v="6"/>
    <x v="90"/>
    <x v="3"/>
    <x v="4"/>
    <x v="0"/>
  </r>
  <r>
    <n v="2016"/>
    <s v="Illinois"/>
    <d v="2020-05-20T00:00:00"/>
    <n v="3"/>
    <x v="14"/>
    <x v="1"/>
    <n v="189"/>
    <n v="0"/>
    <x v="1"/>
    <x v="99"/>
    <x v="3"/>
    <x v="4"/>
    <x v="0"/>
  </r>
  <r>
    <n v="1241"/>
    <s v="Texas"/>
    <d v="2020-05-20T00:00:00"/>
    <n v="5"/>
    <x v="28"/>
    <x v="5"/>
    <n v="549"/>
    <n v="0"/>
    <x v="5"/>
    <x v="32"/>
    <x v="3"/>
    <x v="4"/>
    <x v="0"/>
  </r>
  <r>
    <n v="1114"/>
    <s v="Minnesota"/>
    <d v="2020-05-20T00:00:00"/>
    <n v="4"/>
    <x v="49"/>
    <x v="3"/>
    <n v="11.99"/>
    <n v="0"/>
    <x v="3"/>
    <x v="71"/>
    <x v="3"/>
    <x v="4"/>
    <x v="0"/>
  </r>
  <r>
    <n v="1119"/>
    <s v="Illinois"/>
    <d v="2020-05-20T00:00:00"/>
    <n v="6"/>
    <x v="46"/>
    <x v="0"/>
    <n v="23.99"/>
    <n v="0"/>
    <x v="0"/>
    <x v="213"/>
    <x v="3"/>
    <x v="4"/>
    <x v="0"/>
  </r>
  <r>
    <n v="1518"/>
    <s v="Illinois"/>
    <d v="2020-05-20T00:00:00"/>
    <n v="5"/>
    <x v="27"/>
    <x v="0"/>
    <n v="24.95"/>
    <n v="0"/>
    <x v="0"/>
    <x v="251"/>
    <x v="3"/>
    <x v="4"/>
    <x v="0"/>
  </r>
  <r>
    <n v="565"/>
    <s v="Texas"/>
    <d v="2020-05-21T00:00:00"/>
    <n v="2"/>
    <x v="28"/>
    <x v="5"/>
    <n v="549"/>
    <n v="0"/>
    <x v="5"/>
    <x v="74"/>
    <x v="4"/>
    <x v="4"/>
    <x v="0"/>
  </r>
  <r>
    <n v="946"/>
    <s v="Texas"/>
    <d v="2020-05-21T00:00:00"/>
    <n v="1"/>
    <x v="45"/>
    <x v="4"/>
    <n v="49.95"/>
    <n v="0"/>
    <x v="4"/>
    <x v="67"/>
    <x v="4"/>
    <x v="4"/>
    <x v="0"/>
  </r>
  <r>
    <n v="875"/>
    <s v="Florida"/>
    <d v="2020-05-21T00:00:00"/>
    <n v="4"/>
    <x v="49"/>
    <x v="3"/>
    <n v="11.99"/>
    <n v="0"/>
    <x v="3"/>
    <x v="71"/>
    <x v="4"/>
    <x v="4"/>
    <x v="0"/>
  </r>
  <r>
    <n v="1682"/>
    <s v="South Carolina"/>
    <d v="2020-05-21T00:00:00"/>
    <n v="5"/>
    <x v="14"/>
    <x v="1"/>
    <n v="189"/>
    <n v="0"/>
    <x v="1"/>
    <x v="9"/>
    <x v="4"/>
    <x v="4"/>
    <x v="0"/>
  </r>
  <r>
    <n v="1861"/>
    <s v="Michigan"/>
    <d v="2020-05-21T00:00:00"/>
    <n v="6"/>
    <x v="54"/>
    <x v="2"/>
    <n v="89"/>
    <n v="0"/>
    <x v="2"/>
    <x v="230"/>
    <x v="4"/>
    <x v="4"/>
    <x v="0"/>
  </r>
  <r>
    <n v="285"/>
    <s v="Texas"/>
    <d v="2020-05-22T00:00:00"/>
    <n v="1"/>
    <x v="5"/>
    <x v="0"/>
    <n v="19.5"/>
    <n v="0"/>
    <x v="0"/>
    <x v="177"/>
    <x v="5"/>
    <x v="4"/>
    <x v="0"/>
  </r>
  <r>
    <n v="1273"/>
    <s v="West Virginia"/>
    <d v="2020-05-22T00:00:00"/>
    <n v="3"/>
    <x v="7"/>
    <x v="0"/>
    <n v="12.99"/>
    <n v="0"/>
    <x v="0"/>
    <x v="231"/>
    <x v="5"/>
    <x v="4"/>
    <x v="0"/>
  </r>
  <r>
    <n v="810"/>
    <s v="Washington"/>
    <d v="2020-05-22T00:00:00"/>
    <n v="4"/>
    <x v="48"/>
    <x v="3"/>
    <n v="8.99"/>
    <n v="0"/>
    <x v="3"/>
    <x v="87"/>
    <x v="5"/>
    <x v="4"/>
    <x v="0"/>
  </r>
  <r>
    <n v="80"/>
    <s v="Wisconsin"/>
    <d v="2020-05-22T00:00:00"/>
    <n v="2"/>
    <x v="6"/>
    <x v="4"/>
    <n v="37.99"/>
    <n v="0"/>
    <x v="4"/>
    <x v="6"/>
    <x v="5"/>
    <x v="4"/>
    <x v="0"/>
  </r>
  <r>
    <n v="1108"/>
    <s v="Ohio"/>
    <d v="2020-05-23T00:00:00"/>
    <n v="2"/>
    <x v="57"/>
    <x v="6"/>
    <n v="250"/>
    <n v="0"/>
    <x v="6"/>
    <x v="111"/>
    <x v="6"/>
    <x v="4"/>
    <x v="0"/>
  </r>
  <r>
    <n v="1063"/>
    <s v="Kansas"/>
    <d v="2020-05-23T00:00:00"/>
    <n v="2"/>
    <x v="65"/>
    <x v="4"/>
    <n v="44.95"/>
    <n v="0"/>
    <x v="4"/>
    <x v="225"/>
    <x v="6"/>
    <x v="4"/>
    <x v="0"/>
  </r>
  <r>
    <n v="698"/>
    <s v="Wisconsin"/>
    <d v="2020-05-23T00:00:00"/>
    <n v="1"/>
    <x v="45"/>
    <x v="4"/>
    <n v="49.95"/>
    <n v="0"/>
    <x v="4"/>
    <x v="67"/>
    <x v="6"/>
    <x v="4"/>
    <x v="0"/>
  </r>
  <r>
    <n v="582"/>
    <s v="Georgia"/>
    <d v="2020-05-23T00:00:00"/>
    <n v="4"/>
    <x v="21"/>
    <x v="6"/>
    <n v="250"/>
    <n v="0"/>
    <x v="6"/>
    <x v="137"/>
    <x v="6"/>
    <x v="4"/>
    <x v="0"/>
  </r>
  <r>
    <n v="1726"/>
    <s v="Illinois"/>
    <d v="2020-05-23T00:00:00"/>
    <n v="3"/>
    <x v="32"/>
    <x v="4"/>
    <n v="34.99"/>
    <n v="0"/>
    <x v="4"/>
    <x v="38"/>
    <x v="6"/>
    <x v="4"/>
    <x v="0"/>
  </r>
  <r>
    <n v="1840"/>
    <s v="Florida"/>
    <d v="2020-05-24T00:00:00"/>
    <n v="4"/>
    <x v="52"/>
    <x v="0"/>
    <n v="15.5"/>
    <n v="0"/>
    <x v="0"/>
    <x v="149"/>
    <x v="7"/>
    <x v="4"/>
    <x v="0"/>
  </r>
  <r>
    <n v="517"/>
    <s v="Wisconsin"/>
    <d v="2020-05-24T00:00:00"/>
    <n v="2"/>
    <x v="8"/>
    <x v="2"/>
    <n v="89.95"/>
    <n v="0"/>
    <x v="2"/>
    <x v="223"/>
    <x v="7"/>
    <x v="4"/>
    <x v="0"/>
  </r>
  <r>
    <n v="1454"/>
    <s v="Minnesota"/>
    <d v="2020-05-24T00:00:00"/>
    <n v="1"/>
    <x v="10"/>
    <x v="2"/>
    <n v="129.94999999999999"/>
    <n v="0"/>
    <x v="2"/>
    <x v="100"/>
    <x v="7"/>
    <x v="4"/>
    <x v="0"/>
  </r>
  <r>
    <n v="522"/>
    <s v="Delaware"/>
    <d v="2020-05-24T00:00:00"/>
    <n v="2"/>
    <x v="28"/>
    <x v="5"/>
    <n v="549"/>
    <n v="0"/>
    <x v="5"/>
    <x v="74"/>
    <x v="7"/>
    <x v="4"/>
    <x v="0"/>
  </r>
  <r>
    <n v="854"/>
    <s v="Washington"/>
    <d v="2020-05-24T00:00:00"/>
    <n v="4"/>
    <x v="8"/>
    <x v="2"/>
    <n v="89.95"/>
    <n v="0"/>
    <x v="2"/>
    <x v="129"/>
    <x v="7"/>
    <x v="4"/>
    <x v="0"/>
  </r>
  <r>
    <n v="946"/>
    <s v="Texas"/>
    <d v="2020-05-25T00:00:00"/>
    <n v="1"/>
    <x v="10"/>
    <x v="2"/>
    <n v="129.94999999999999"/>
    <n v="0"/>
    <x v="2"/>
    <x v="100"/>
    <x v="8"/>
    <x v="4"/>
    <x v="0"/>
  </r>
  <r>
    <n v="1974"/>
    <s v="Pennsylvania"/>
    <d v="2020-05-25T00:00:00"/>
    <n v="4"/>
    <x v="28"/>
    <x v="5"/>
    <n v="549"/>
    <n v="0"/>
    <x v="5"/>
    <x v="77"/>
    <x v="8"/>
    <x v="4"/>
    <x v="0"/>
  </r>
  <r>
    <n v="2123"/>
    <s v="Florida"/>
    <d v="2020-05-25T00:00:00"/>
    <n v="5"/>
    <x v="43"/>
    <x v="4"/>
    <n v="49"/>
    <n v="0"/>
    <x v="4"/>
    <x v="150"/>
    <x v="8"/>
    <x v="4"/>
    <x v="0"/>
  </r>
  <r>
    <n v="1430"/>
    <s v="Nebraska"/>
    <d v="2020-05-26T00:00:00"/>
    <n v="3"/>
    <x v="61"/>
    <x v="2"/>
    <n v="69"/>
    <n v="0"/>
    <x v="2"/>
    <x v="134"/>
    <x v="9"/>
    <x v="4"/>
    <x v="0"/>
  </r>
  <r>
    <n v="1982"/>
    <s v="Tennessee"/>
    <d v="2020-05-26T00:00:00"/>
    <n v="4"/>
    <x v="13"/>
    <x v="0"/>
    <n v="24.95"/>
    <n v="0"/>
    <x v="0"/>
    <x v="56"/>
    <x v="9"/>
    <x v="4"/>
    <x v="0"/>
  </r>
  <r>
    <n v="454"/>
    <s v="Nevada"/>
    <d v="2020-05-26T00:00:00"/>
    <n v="4"/>
    <x v="5"/>
    <x v="0"/>
    <n v="19.5"/>
    <n v="0"/>
    <x v="0"/>
    <x v="132"/>
    <x v="9"/>
    <x v="4"/>
    <x v="0"/>
  </r>
  <r>
    <n v="440"/>
    <s v="Virginia"/>
    <d v="2020-05-26T00:00:00"/>
    <n v="5"/>
    <x v="10"/>
    <x v="2"/>
    <n v="129.94999999999999"/>
    <n v="0"/>
    <x v="2"/>
    <x v="10"/>
    <x v="9"/>
    <x v="4"/>
    <x v="0"/>
  </r>
  <r>
    <n v="801"/>
    <s v="Texas"/>
    <d v="2020-05-26T00:00:00"/>
    <n v="3"/>
    <x v="68"/>
    <x v="0"/>
    <n v="16.989999999999998"/>
    <n v="0"/>
    <x v="0"/>
    <x v="186"/>
    <x v="9"/>
    <x v="4"/>
    <x v="0"/>
  </r>
  <r>
    <n v="479"/>
    <s v="Ohio"/>
    <d v="2020-05-26T00:00:00"/>
    <n v="3"/>
    <x v="49"/>
    <x v="3"/>
    <n v="11.99"/>
    <n v="0"/>
    <x v="3"/>
    <x v="86"/>
    <x v="9"/>
    <x v="4"/>
    <x v="0"/>
  </r>
  <r>
    <n v="1599"/>
    <s v="California"/>
    <d v="2020-05-27T00:00:00"/>
    <n v="2"/>
    <x v="16"/>
    <x v="6"/>
    <n v="499"/>
    <n v="0"/>
    <x v="6"/>
    <x v="252"/>
    <x v="10"/>
    <x v="4"/>
    <x v="0"/>
  </r>
  <r>
    <n v="1021"/>
    <s v="Missouri"/>
    <d v="2020-05-27T00:00:00"/>
    <n v="5"/>
    <x v="20"/>
    <x v="1"/>
    <n v="225"/>
    <n v="0"/>
    <x v="1"/>
    <x v="244"/>
    <x v="10"/>
    <x v="4"/>
    <x v="0"/>
  </r>
  <r>
    <n v="1090"/>
    <s v="Virginia"/>
    <d v="2020-05-27T00:00:00"/>
    <n v="4"/>
    <x v="36"/>
    <x v="2"/>
    <n v="167"/>
    <n v="0"/>
    <x v="2"/>
    <x v="47"/>
    <x v="10"/>
    <x v="4"/>
    <x v="0"/>
  </r>
  <r>
    <n v="1581"/>
    <s v="California"/>
    <d v="2020-05-27T00:00:00"/>
    <n v="3"/>
    <x v="37"/>
    <x v="0"/>
    <n v="13.99"/>
    <n v="0"/>
    <x v="0"/>
    <x v="48"/>
    <x v="10"/>
    <x v="4"/>
    <x v="0"/>
  </r>
  <r>
    <n v="595"/>
    <s v="Colorado"/>
    <d v="2020-05-28T00:00:00"/>
    <n v="3"/>
    <x v="14"/>
    <x v="1"/>
    <n v="189"/>
    <n v="0"/>
    <x v="1"/>
    <x v="99"/>
    <x v="11"/>
    <x v="4"/>
    <x v="0"/>
  </r>
  <r>
    <n v="1635"/>
    <s v="Michigan"/>
    <d v="2020-05-28T00:00:00"/>
    <n v="4"/>
    <x v="22"/>
    <x v="2"/>
    <n v="58.95"/>
    <n v="0"/>
    <x v="2"/>
    <x v="210"/>
    <x v="11"/>
    <x v="4"/>
    <x v="0"/>
  </r>
  <r>
    <n v="1337"/>
    <s v="Mississippi"/>
    <d v="2020-05-28T00:00:00"/>
    <n v="4"/>
    <x v="42"/>
    <x v="0"/>
    <n v="17.5"/>
    <n v="0"/>
    <x v="0"/>
    <x v="69"/>
    <x v="11"/>
    <x v="4"/>
    <x v="0"/>
  </r>
  <r>
    <n v="658"/>
    <s v="Virginia"/>
    <d v="2020-05-28T00:00:00"/>
    <n v="5"/>
    <x v="47"/>
    <x v="4"/>
    <n v="36.99"/>
    <n v="0"/>
    <x v="4"/>
    <x v="253"/>
    <x v="11"/>
    <x v="4"/>
    <x v="0"/>
  </r>
  <r>
    <n v="164"/>
    <s v="Minnesota"/>
    <d v="2020-05-29T00:00:00"/>
    <n v="4"/>
    <x v="42"/>
    <x v="0"/>
    <n v="17.5"/>
    <n v="0"/>
    <x v="0"/>
    <x v="69"/>
    <x v="12"/>
    <x v="4"/>
    <x v="0"/>
  </r>
  <r>
    <n v="1525"/>
    <s v="New York"/>
    <d v="2020-05-29T00:00:00"/>
    <n v="5"/>
    <x v="0"/>
    <x v="0"/>
    <n v="24.99"/>
    <n v="0"/>
    <x v="0"/>
    <x v="51"/>
    <x v="12"/>
    <x v="4"/>
    <x v="0"/>
  </r>
  <r>
    <n v="471"/>
    <s v="Minnesota"/>
    <d v="2020-05-29T00:00:00"/>
    <n v="3"/>
    <x v="32"/>
    <x v="4"/>
    <n v="34.99"/>
    <n v="0"/>
    <x v="4"/>
    <x v="38"/>
    <x v="12"/>
    <x v="4"/>
    <x v="0"/>
  </r>
  <r>
    <n v="406"/>
    <s v="Georgia"/>
    <d v="2020-05-29T00:00:00"/>
    <n v="3"/>
    <x v="6"/>
    <x v="4"/>
    <n v="37.99"/>
    <n v="0"/>
    <x v="4"/>
    <x v="127"/>
    <x v="12"/>
    <x v="4"/>
    <x v="0"/>
  </r>
  <r>
    <n v="730"/>
    <s v="Illinois"/>
    <d v="2020-05-29T00:00:00"/>
    <n v="3"/>
    <x v="57"/>
    <x v="6"/>
    <n v="250"/>
    <n v="0"/>
    <x v="6"/>
    <x v="25"/>
    <x v="12"/>
    <x v="4"/>
    <x v="0"/>
  </r>
  <r>
    <n v="517"/>
    <s v="Wisconsin"/>
    <d v="2020-05-30T00:00:00"/>
    <n v="2"/>
    <x v="0"/>
    <x v="0"/>
    <n v="24.99"/>
    <n v="0"/>
    <x v="0"/>
    <x v="254"/>
    <x v="13"/>
    <x v="4"/>
    <x v="0"/>
  </r>
  <r>
    <n v="1083"/>
    <s v="Ohio"/>
    <d v="2020-05-30T00:00:00"/>
    <n v="2"/>
    <x v="17"/>
    <x v="6"/>
    <n v="399"/>
    <n v="0"/>
    <x v="6"/>
    <x v="209"/>
    <x v="13"/>
    <x v="4"/>
    <x v="0"/>
  </r>
  <r>
    <n v="1863"/>
    <s v="Indiana"/>
    <d v="2020-05-30T00:00:00"/>
    <n v="4"/>
    <x v="62"/>
    <x v="4"/>
    <n v="32.950000000000003"/>
    <n v="0"/>
    <x v="4"/>
    <x v="207"/>
    <x v="13"/>
    <x v="4"/>
    <x v="0"/>
  </r>
  <r>
    <n v="845"/>
    <s v="New York"/>
    <d v="2020-05-30T00:00:00"/>
    <n v="4"/>
    <x v="40"/>
    <x v="3"/>
    <n v="8.99"/>
    <n v="0"/>
    <x v="3"/>
    <x v="87"/>
    <x v="13"/>
    <x v="4"/>
    <x v="0"/>
  </r>
  <r>
    <n v="414"/>
    <s v="California"/>
    <d v="2020-05-30T00:00:00"/>
    <n v="4"/>
    <x v="8"/>
    <x v="2"/>
    <n v="89.95"/>
    <n v="0"/>
    <x v="2"/>
    <x v="129"/>
    <x v="13"/>
    <x v="4"/>
    <x v="0"/>
  </r>
  <r>
    <n v="1415"/>
    <s v="Missouri"/>
    <d v="2020-05-30T00:00:00"/>
    <n v="5"/>
    <x v="24"/>
    <x v="6"/>
    <n v="455"/>
    <n v="0"/>
    <x v="6"/>
    <x v="33"/>
    <x v="13"/>
    <x v="4"/>
    <x v="0"/>
  </r>
  <r>
    <n v="1780"/>
    <s v="Indiana"/>
    <d v="2020-05-30T00:00:00"/>
    <n v="4"/>
    <x v="24"/>
    <x v="6"/>
    <n v="455"/>
    <n v="0"/>
    <x v="6"/>
    <x v="28"/>
    <x v="13"/>
    <x v="4"/>
    <x v="0"/>
  </r>
  <r>
    <n v="1253"/>
    <s v="Alabama"/>
    <d v="2020-05-30T00:00:00"/>
    <n v="3"/>
    <x v="33"/>
    <x v="1"/>
    <n v="245"/>
    <n v="0"/>
    <x v="1"/>
    <x v="176"/>
    <x v="13"/>
    <x v="4"/>
    <x v="0"/>
  </r>
  <r>
    <n v="925"/>
    <s v="California"/>
    <d v="2020-05-30T00:00:00"/>
    <n v="2"/>
    <x v="23"/>
    <x v="6"/>
    <n v="395"/>
    <n v="0"/>
    <x v="6"/>
    <x v="255"/>
    <x v="13"/>
    <x v="4"/>
    <x v="0"/>
  </r>
  <r>
    <n v="1206"/>
    <s v="Michigan"/>
    <d v="2020-05-31T00:00:00"/>
    <n v="4"/>
    <x v="28"/>
    <x v="5"/>
    <n v="549"/>
    <n v="0"/>
    <x v="5"/>
    <x v="77"/>
    <x v="14"/>
    <x v="4"/>
    <x v="0"/>
  </r>
  <r>
    <n v="1837"/>
    <s v="Illinois"/>
    <d v="2020-05-31T00:00:00"/>
    <n v="4"/>
    <x v="25"/>
    <x v="4"/>
    <n v="29.99"/>
    <n v="0"/>
    <x v="4"/>
    <x v="256"/>
    <x v="14"/>
    <x v="4"/>
    <x v="0"/>
  </r>
  <r>
    <n v="2074"/>
    <s v="Florida"/>
    <d v="2020-05-31T00:00:00"/>
    <n v="5"/>
    <x v="35"/>
    <x v="4"/>
    <n v="49"/>
    <n v="0"/>
    <x v="4"/>
    <x v="150"/>
    <x v="14"/>
    <x v="4"/>
    <x v="0"/>
  </r>
  <r>
    <n v="126"/>
    <s v="Ohio"/>
    <d v="2020-05-31T00:00:00"/>
    <n v="4"/>
    <x v="59"/>
    <x v="0"/>
    <n v="16.989999999999998"/>
    <n v="0"/>
    <x v="0"/>
    <x v="102"/>
    <x v="14"/>
    <x v="4"/>
    <x v="0"/>
  </r>
  <r>
    <n v="774"/>
    <s v="Florida"/>
    <d v="2020-06-01T00:00:00"/>
    <n v="3"/>
    <x v="40"/>
    <x v="3"/>
    <n v="8.99"/>
    <n v="0"/>
    <x v="3"/>
    <x v="202"/>
    <x v="15"/>
    <x v="5"/>
    <x v="0"/>
  </r>
  <r>
    <n v="1853"/>
    <s v="New York"/>
    <d v="2020-06-01T00:00:00"/>
    <n v="3"/>
    <x v="3"/>
    <x v="2"/>
    <n v="179"/>
    <n v="0"/>
    <x v="2"/>
    <x v="3"/>
    <x v="15"/>
    <x v="5"/>
    <x v="0"/>
  </r>
  <r>
    <n v="1608"/>
    <s v="Indiana"/>
    <d v="2020-06-01T00:00:00"/>
    <n v="5"/>
    <x v="52"/>
    <x v="0"/>
    <n v="15.5"/>
    <n v="0"/>
    <x v="0"/>
    <x v="79"/>
    <x v="15"/>
    <x v="5"/>
    <x v="0"/>
  </r>
  <r>
    <n v="125"/>
    <s v="Florida"/>
    <d v="2020-06-01T00:00:00"/>
    <n v="2"/>
    <x v="64"/>
    <x v="1"/>
    <n v="189"/>
    <n v="0"/>
    <x v="1"/>
    <x v="66"/>
    <x v="15"/>
    <x v="5"/>
    <x v="0"/>
  </r>
  <r>
    <n v="1003"/>
    <s v="Tennessee"/>
    <d v="2020-06-01T00:00:00"/>
    <n v="5"/>
    <x v="8"/>
    <x v="2"/>
    <n v="89.95"/>
    <n v="0"/>
    <x v="2"/>
    <x v="154"/>
    <x v="15"/>
    <x v="5"/>
    <x v="0"/>
  </r>
  <r>
    <n v="1646"/>
    <s v="Louisiana"/>
    <d v="2020-06-02T00:00:00"/>
    <n v="3"/>
    <x v="53"/>
    <x v="4"/>
    <n v="28.99"/>
    <n v="0"/>
    <x v="4"/>
    <x v="80"/>
    <x v="16"/>
    <x v="5"/>
    <x v="0"/>
  </r>
  <r>
    <n v="1292"/>
    <s v="Pennsylvania"/>
    <d v="2020-06-02T00:00:00"/>
    <n v="2"/>
    <x v="25"/>
    <x v="4"/>
    <n v="29.99"/>
    <n v="0"/>
    <x v="4"/>
    <x v="30"/>
    <x v="16"/>
    <x v="5"/>
    <x v="0"/>
  </r>
  <r>
    <n v="1457"/>
    <s v="South Carolina"/>
    <d v="2020-06-02T00:00:00"/>
    <n v="4"/>
    <x v="4"/>
    <x v="3"/>
    <n v="10.99"/>
    <n v="0"/>
    <x v="3"/>
    <x v="203"/>
    <x v="16"/>
    <x v="5"/>
    <x v="0"/>
  </r>
  <r>
    <n v="1029"/>
    <s v="Minnesota"/>
    <d v="2020-06-02T00:00:00"/>
    <n v="5"/>
    <x v="3"/>
    <x v="2"/>
    <n v="179"/>
    <n v="0"/>
    <x v="2"/>
    <x v="167"/>
    <x v="16"/>
    <x v="5"/>
    <x v="0"/>
  </r>
  <r>
    <n v="131"/>
    <s v="New York"/>
    <d v="2020-06-02T00:00:00"/>
    <n v="4"/>
    <x v="57"/>
    <x v="6"/>
    <n v="250"/>
    <n v="0"/>
    <x v="6"/>
    <x v="137"/>
    <x v="16"/>
    <x v="5"/>
    <x v="0"/>
  </r>
  <r>
    <n v="2119"/>
    <s v="Michigan"/>
    <d v="2020-06-02T00:00:00"/>
    <n v="4"/>
    <x v="65"/>
    <x v="4"/>
    <n v="44.95"/>
    <n v="0"/>
    <x v="4"/>
    <x v="216"/>
    <x v="16"/>
    <x v="5"/>
    <x v="0"/>
  </r>
  <r>
    <n v="514"/>
    <s v="Tennessee"/>
    <d v="2020-06-02T00:00:00"/>
    <n v="1"/>
    <x v="67"/>
    <x v="5"/>
    <n v="899"/>
    <n v="0"/>
    <x v="5"/>
    <x v="187"/>
    <x v="16"/>
    <x v="5"/>
    <x v="0"/>
  </r>
  <r>
    <n v="672"/>
    <s v="North Carolina"/>
    <d v="2020-06-02T00:00:00"/>
    <n v="2"/>
    <x v="22"/>
    <x v="2"/>
    <n v="58.95"/>
    <n v="0"/>
    <x v="2"/>
    <x v="76"/>
    <x v="16"/>
    <x v="5"/>
    <x v="0"/>
  </r>
  <r>
    <n v="1318"/>
    <s v="Georgia"/>
    <d v="2020-06-02T00:00:00"/>
    <n v="1"/>
    <x v="45"/>
    <x v="4"/>
    <n v="49.95"/>
    <n v="0"/>
    <x v="4"/>
    <x v="67"/>
    <x v="16"/>
    <x v="5"/>
    <x v="0"/>
  </r>
  <r>
    <n v="1461"/>
    <s v="Virginia"/>
    <d v="2020-06-02T00:00:00"/>
    <n v="3"/>
    <x v="39"/>
    <x v="5"/>
    <n v="684"/>
    <n v="0"/>
    <x v="5"/>
    <x v="50"/>
    <x v="16"/>
    <x v="5"/>
    <x v="0"/>
  </r>
  <r>
    <n v="1912"/>
    <s v="Hawaii"/>
    <d v="2020-06-02T00:00:00"/>
    <n v="4"/>
    <x v="7"/>
    <x v="0"/>
    <n v="12.99"/>
    <n v="0"/>
    <x v="0"/>
    <x v="34"/>
    <x v="16"/>
    <x v="5"/>
    <x v="0"/>
  </r>
  <r>
    <n v="1409"/>
    <s v="Alaska"/>
    <d v="2020-06-03T00:00:00"/>
    <n v="4"/>
    <x v="41"/>
    <x v="0"/>
    <n v="14.99"/>
    <n v="0"/>
    <x v="0"/>
    <x v="54"/>
    <x v="17"/>
    <x v="5"/>
    <x v="0"/>
  </r>
  <r>
    <n v="24"/>
    <s v="Nevada"/>
    <d v="2020-06-03T00:00:00"/>
    <n v="5"/>
    <x v="34"/>
    <x v="3"/>
    <n v="12"/>
    <n v="0"/>
    <x v="3"/>
    <x v="44"/>
    <x v="17"/>
    <x v="5"/>
    <x v="0"/>
  </r>
  <r>
    <n v="1851"/>
    <s v="Louisiana"/>
    <d v="2020-06-03T00:00:00"/>
    <n v="1"/>
    <x v="65"/>
    <x v="4"/>
    <n v="44.95"/>
    <n v="0"/>
    <x v="4"/>
    <x v="70"/>
    <x v="17"/>
    <x v="5"/>
    <x v="0"/>
  </r>
  <r>
    <n v="875"/>
    <s v="Florida"/>
    <d v="2020-06-03T00:00:00"/>
    <n v="4"/>
    <x v="55"/>
    <x v="0"/>
    <n v="14.99"/>
    <n v="0"/>
    <x v="0"/>
    <x v="54"/>
    <x v="17"/>
    <x v="5"/>
    <x v="0"/>
  </r>
  <r>
    <n v="1688"/>
    <s v="California"/>
    <d v="2020-06-04T00:00:00"/>
    <n v="5"/>
    <x v="37"/>
    <x v="0"/>
    <n v="13.99"/>
    <n v="0"/>
    <x v="0"/>
    <x v="236"/>
    <x v="18"/>
    <x v="5"/>
    <x v="0"/>
  </r>
  <r>
    <n v="325"/>
    <s v="Kansas"/>
    <d v="2020-06-04T00:00:00"/>
    <n v="6"/>
    <x v="22"/>
    <x v="2"/>
    <n v="58.95"/>
    <n v="0"/>
    <x v="2"/>
    <x v="98"/>
    <x v="18"/>
    <x v="5"/>
    <x v="0"/>
  </r>
  <r>
    <n v="201"/>
    <s v="District of Columbia"/>
    <d v="2020-06-04T00:00:00"/>
    <n v="2"/>
    <x v="32"/>
    <x v="4"/>
    <n v="34.99"/>
    <n v="0"/>
    <x v="4"/>
    <x v="172"/>
    <x v="18"/>
    <x v="5"/>
    <x v="0"/>
  </r>
  <r>
    <n v="344"/>
    <s v="Washington"/>
    <d v="2020-06-05T00:00:00"/>
    <n v="6"/>
    <x v="33"/>
    <x v="1"/>
    <n v="245"/>
    <n v="0"/>
    <x v="1"/>
    <x v="224"/>
    <x v="19"/>
    <x v="5"/>
    <x v="0"/>
  </r>
  <r>
    <n v="1641"/>
    <s v="New York"/>
    <d v="2020-06-05T00:00:00"/>
    <n v="3"/>
    <x v="27"/>
    <x v="0"/>
    <n v="24.95"/>
    <n v="0"/>
    <x v="0"/>
    <x v="31"/>
    <x v="19"/>
    <x v="5"/>
    <x v="0"/>
  </r>
  <r>
    <n v="48"/>
    <s v="Massachusetts"/>
    <d v="2020-06-05T00:00:00"/>
    <n v="4"/>
    <x v="13"/>
    <x v="0"/>
    <n v="24.95"/>
    <n v="0"/>
    <x v="0"/>
    <x v="56"/>
    <x v="19"/>
    <x v="5"/>
    <x v="0"/>
  </r>
  <r>
    <n v="74"/>
    <s v="Florida"/>
    <d v="2020-06-05T00:00:00"/>
    <n v="4"/>
    <x v="0"/>
    <x v="0"/>
    <n v="24.99"/>
    <n v="0"/>
    <x v="0"/>
    <x v="0"/>
    <x v="19"/>
    <x v="5"/>
    <x v="0"/>
  </r>
  <r>
    <n v="1777"/>
    <s v="Oregon"/>
    <d v="2020-06-05T00:00:00"/>
    <n v="6"/>
    <x v="3"/>
    <x v="2"/>
    <n v="179"/>
    <n v="0"/>
    <x v="2"/>
    <x v="257"/>
    <x v="19"/>
    <x v="5"/>
    <x v="0"/>
  </r>
  <r>
    <n v="1782"/>
    <s v="Ohio"/>
    <d v="2020-06-06T00:00:00"/>
    <n v="2"/>
    <x v="21"/>
    <x v="6"/>
    <n v="250"/>
    <n v="0"/>
    <x v="6"/>
    <x v="111"/>
    <x v="20"/>
    <x v="5"/>
    <x v="0"/>
  </r>
  <r>
    <n v="1378"/>
    <s v="Texas"/>
    <d v="2020-06-06T00:00:00"/>
    <n v="3"/>
    <x v="68"/>
    <x v="0"/>
    <n v="16.989999999999998"/>
    <n v="0"/>
    <x v="0"/>
    <x v="186"/>
    <x v="20"/>
    <x v="5"/>
    <x v="0"/>
  </r>
  <r>
    <n v="214"/>
    <s v="Massachusetts"/>
    <d v="2020-06-07T00:00:00"/>
    <n v="4"/>
    <x v="41"/>
    <x v="0"/>
    <n v="14.99"/>
    <n v="0"/>
    <x v="0"/>
    <x v="54"/>
    <x v="21"/>
    <x v="5"/>
    <x v="0"/>
  </r>
  <r>
    <n v="1326"/>
    <s v="Florida"/>
    <d v="2020-06-07T00:00:00"/>
    <n v="2"/>
    <x v="13"/>
    <x v="0"/>
    <n v="24.95"/>
    <n v="0"/>
    <x v="0"/>
    <x v="14"/>
    <x v="21"/>
    <x v="5"/>
    <x v="0"/>
  </r>
  <r>
    <n v="587"/>
    <s v="Kansas"/>
    <d v="2020-06-07T00:00:00"/>
    <n v="3"/>
    <x v="58"/>
    <x v="5"/>
    <n v="883"/>
    <n v="0"/>
    <x v="5"/>
    <x v="118"/>
    <x v="21"/>
    <x v="5"/>
    <x v="0"/>
  </r>
  <r>
    <n v="1484"/>
    <s v="West Virginia"/>
    <d v="2020-06-07T00:00:00"/>
    <n v="5"/>
    <x v="61"/>
    <x v="2"/>
    <n v="69"/>
    <n v="0"/>
    <x v="2"/>
    <x v="212"/>
    <x v="21"/>
    <x v="5"/>
    <x v="0"/>
  </r>
  <r>
    <n v="783"/>
    <s v="Arizona"/>
    <d v="2020-06-07T00:00:00"/>
    <n v="6"/>
    <x v="27"/>
    <x v="0"/>
    <n v="24.95"/>
    <n v="0"/>
    <x v="0"/>
    <x v="138"/>
    <x v="21"/>
    <x v="5"/>
    <x v="0"/>
  </r>
  <r>
    <n v="282"/>
    <s v="Virginia"/>
    <d v="2020-06-08T00:00:00"/>
    <n v="5"/>
    <x v="37"/>
    <x v="0"/>
    <n v="13.99"/>
    <n v="0"/>
    <x v="0"/>
    <x v="236"/>
    <x v="22"/>
    <x v="5"/>
    <x v="0"/>
  </r>
  <r>
    <n v="1485"/>
    <s v="Tennessee"/>
    <d v="2020-06-08T00:00:00"/>
    <n v="5"/>
    <x v="24"/>
    <x v="6"/>
    <n v="455"/>
    <n v="0"/>
    <x v="6"/>
    <x v="33"/>
    <x v="22"/>
    <x v="5"/>
    <x v="0"/>
  </r>
  <r>
    <n v="635"/>
    <s v="West Virginia"/>
    <d v="2020-06-08T00:00:00"/>
    <n v="2"/>
    <x v="60"/>
    <x v="4"/>
    <n v="42.99"/>
    <n v="0"/>
    <x v="4"/>
    <x v="258"/>
    <x v="22"/>
    <x v="5"/>
    <x v="0"/>
  </r>
  <r>
    <n v="334"/>
    <s v="California"/>
    <d v="2020-06-08T00:00:00"/>
    <n v="6"/>
    <x v="56"/>
    <x v="3"/>
    <n v="4.99"/>
    <n v="0"/>
    <x v="3"/>
    <x v="204"/>
    <x v="22"/>
    <x v="5"/>
    <x v="0"/>
  </r>
  <r>
    <n v="1072"/>
    <s v="Colorado"/>
    <d v="2020-06-09T00:00:00"/>
    <n v="4"/>
    <x v="24"/>
    <x v="6"/>
    <n v="455"/>
    <n v="0"/>
    <x v="6"/>
    <x v="28"/>
    <x v="23"/>
    <x v="5"/>
    <x v="0"/>
  </r>
  <r>
    <n v="326"/>
    <s v="California"/>
    <d v="2020-06-09T00:00:00"/>
    <n v="6"/>
    <x v="39"/>
    <x v="5"/>
    <n v="684"/>
    <n v="0"/>
    <x v="5"/>
    <x v="164"/>
    <x v="23"/>
    <x v="5"/>
    <x v="0"/>
  </r>
  <r>
    <n v="163"/>
    <s v="Kansas"/>
    <d v="2020-06-09T00:00:00"/>
    <n v="3"/>
    <x v="6"/>
    <x v="4"/>
    <n v="37.99"/>
    <n v="0"/>
    <x v="4"/>
    <x v="127"/>
    <x v="23"/>
    <x v="5"/>
    <x v="0"/>
  </r>
  <r>
    <n v="1408"/>
    <s v="California"/>
    <d v="2020-06-09T00:00:00"/>
    <n v="1"/>
    <x v="0"/>
    <x v="0"/>
    <n v="24.99"/>
    <n v="0"/>
    <x v="0"/>
    <x v="89"/>
    <x v="23"/>
    <x v="5"/>
    <x v="0"/>
  </r>
  <r>
    <n v="968"/>
    <s v="Indiana"/>
    <d v="2020-06-09T00:00:00"/>
    <n v="3"/>
    <x v="52"/>
    <x v="0"/>
    <n v="15.5"/>
    <n v="0"/>
    <x v="0"/>
    <x v="123"/>
    <x v="23"/>
    <x v="5"/>
    <x v="0"/>
  </r>
  <r>
    <n v="422"/>
    <s v="Iowa"/>
    <d v="2020-06-09T00:00:00"/>
    <n v="4"/>
    <x v="32"/>
    <x v="4"/>
    <n v="34.99"/>
    <n v="0"/>
    <x v="4"/>
    <x v="189"/>
    <x v="23"/>
    <x v="5"/>
    <x v="0"/>
  </r>
  <r>
    <n v="1617"/>
    <s v="Massachusetts"/>
    <d v="2020-06-10T00:00:00"/>
    <n v="5"/>
    <x v="37"/>
    <x v="0"/>
    <n v="13.99"/>
    <n v="0"/>
    <x v="0"/>
    <x v="236"/>
    <x v="24"/>
    <x v="5"/>
    <x v="0"/>
  </r>
  <r>
    <n v="1275"/>
    <s v="North Carolina"/>
    <d v="2020-06-10T00:00:00"/>
    <n v="2"/>
    <x v="48"/>
    <x v="3"/>
    <n v="8.99"/>
    <n v="0"/>
    <x v="3"/>
    <x v="156"/>
    <x v="24"/>
    <x v="5"/>
    <x v="0"/>
  </r>
  <r>
    <n v="295"/>
    <s v="Illinois"/>
    <d v="2020-06-10T00:00:00"/>
    <n v="3"/>
    <x v="12"/>
    <x v="0"/>
    <n v="20.95"/>
    <n v="0"/>
    <x v="0"/>
    <x v="159"/>
    <x v="24"/>
    <x v="5"/>
    <x v="0"/>
  </r>
  <r>
    <n v="626"/>
    <s v="Pennsylvania"/>
    <d v="2020-06-10T00:00:00"/>
    <n v="4"/>
    <x v="26"/>
    <x v="4"/>
    <n v="29.99"/>
    <n v="0"/>
    <x v="4"/>
    <x v="256"/>
    <x v="24"/>
    <x v="5"/>
    <x v="0"/>
  </r>
  <r>
    <n v="1984"/>
    <s v="Connecticut"/>
    <d v="2020-06-11T00:00:00"/>
    <n v="4"/>
    <x v="68"/>
    <x v="0"/>
    <n v="16.989999999999998"/>
    <n v="0"/>
    <x v="0"/>
    <x v="102"/>
    <x v="25"/>
    <x v="5"/>
    <x v="0"/>
  </r>
  <r>
    <n v="2034"/>
    <s v="Georgia"/>
    <d v="2020-06-11T00:00:00"/>
    <n v="4"/>
    <x v="10"/>
    <x v="2"/>
    <n v="129.94999999999999"/>
    <n v="0"/>
    <x v="2"/>
    <x v="93"/>
    <x v="25"/>
    <x v="5"/>
    <x v="0"/>
  </r>
  <r>
    <n v="889"/>
    <s v="California"/>
    <d v="2020-06-11T00:00:00"/>
    <n v="1"/>
    <x v="51"/>
    <x v="0"/>
    <n v="23.99"/>
    <n v="0"/>
    <x v="0"/>
    <x v="136"/>
    <x v="25"/>
    <x v="5"/>
    <x v="0"/>
  </r>
  <r>
    <n v="1004"/>
    <s v="Texas"/>
    <d v="2020-06-11T00:00:00"/>
    <n v="5"/>
    <x v="3"/>
    <x v="2"/>
    <n v="179"/>
    <n v="0"/>
    <x v="2"/>
    <x v="167"/>
    <x v="25"/>
    <x v="5"/>
    <x v="0"/>
  </r>
  <r>
    <n v="1624"/>
    <s v="Minnesota"/>
    <d v="2020-06-12T00:00:00"/>
    <n v="3"/>
    <x v="11"/>
    <x v="0"/>
    <n v="14.99"/>
    <n v="0"/>
    <x v="0"/>
    <x v="22"/>
    <x v="26"/>
    <x v="5"/>
    <x v="0"/>
  </r>
  <r>
    <n v="1236"/>
    <s v="California"/>
    <d v="2020-06-13T00:00:00"/>
    <n v="3"/>
    <x v="1"/>
    <x v="1"/>
    <n v="214"/>
    <n v="0"/>
    <x v="1"/>
    <x v="1"/>
    <x v="27"/>
    <x v="5"/>
    <x v="0"/>
  </r>
  <r>
    <n v="1793"/>
    <s v="Tennessee"/>
    <d v="2020-06-13T00:00:00"/>
    <n v="5"/>
    <x v="47"/>
    <x v="4"/>
    <n v="36.99"/>
    <n v="0"/>
    <x v="4"/>
    <x v="253"/>
    <x v="27"/>
    <x v="5"/>
    <x v="0"/>
  </r>
  <r>
    <n v="1016"/>
    <s v="Florida"/>
    <d v="2020-06-13T00:00:00"/>
    <n v="4"/>
    <x v="38"/>
    <x v="0"/>
    <n v="19.989999999999998"/>
    <n v="0"/>
    <x v="0"/>
    <x v="241"/>
    <x v="27"/>
    <x v="5"/>
    <x v="0"/>
  </r>
  <r>
    <n v="279"/>
    <s v="New York"/>
    <d v="2020-06-14T00:00:00"/>
    <n v="2"/>
    <x v="8"/>
    <x v="2"/>
    <n v="89.95"/>
    <n v="0"/>
    <x v="2"/>
    <x v="223"/>
    <x v="28"/>
    <x v="5"/>
    <x v="0"/>
  </r>
  <r>
    <n v="1926"/>
    <s v="New Jersey"/>
    <d v="2020-06-14T00:00:00"/>
    <n v="6"/>
    <x v="25"/>
    <x v="4"/>
    <n v="29.99"/>
    <n v="0"/>
    <x v="4"/>
    <x v="259"/>
    <x v="28"/>
    <x v="5"/>
    <x v="0"/>
  </r>
  <r>
    <n v="1398"/>
    <s v="Kentucky"/>
    <d v="2020-06-15T00:00:00"/>
    <n v="2"/>
    <x v="4"/>
    <x v="3"/>
    <n v="10.99"/>
    <n v="0"/>
    <x v="3"/>
    <x v="4"/>
    <x v="29"/>
    <x v="5"/>
    <x v="0"/>
  </r>
  <r>
    <n v="1571"/>
    <s v="Louisiana"/>
    <d v="2020-06-15T00:00:00"/>
    <n v="3"/>
    <x v="35"/>
    <x v="4"/>
    <n v="49"/>
    <n v="0"/>
    <x v="4"/>
    <x v="45"/>
    <x v="29"/>
    <x v="5"/>
    <x v="0"/>
  </r>
  <r>
    <n v="1404"/>
    <s v="Ohio"/>
    <d v="2020-06-15T00:00:00"/>
    <n v="6"/>
    <x v="20"/>
    <x v="1"/>
    <n v="225"/>
    <n v="0"/>
    <x v="1"/>
    <x v="243"/>
    <x v="29"/>
    <x v="5"/>
    <x v="0"/>
  </r>
  <r>
    <n v="976"/>
    <s v="Michigan"/>
    <d v="2020-06-16T00:00:00"/>
    <n v="4"/>
    <x v="49"/>
    <x v="3"/>
    <n v="11.99"/>
    <n v="0"/>
    <x v="3"/>
    <x v="71"/>
    <x v="30"/>
    <x v="5"/>
    <x v="0"/>
  </r>
  <r>
    <n v="1638"/>
    <s v="Arizona"/>
    <d v="2020-06-16T00:00:00"/>
    <n v="4"/>
    <x v="50"/>
    <x v="3"/>
    <n v="7.99"/>
    <n v="0"/>
    <x v="3"/>
    <x v="197"/>
    <x v="30"/>
    <x v="5"/>
    <x v="0"/>
  </r>
  <r>
    <n v="513"/>
    <s v="Pennsylvania"/>
    <d v="2020-06-16T00:00:00"/>
    <n v="3"/>
    <x v="53"/>
    <x v="4"/>
    <n v="28.99"/>
    <n v="0"/>
    <x v="4"/>
    <x v="80"/>
    <x v="30"/>
    <x v="5"/>
    <x v="0"/>
  </r>
  <r>
    <n v="741"/>
    <s v="Tennessee"/>
    <d v="2020-06-16T00:00:00"/>
    <n v="3"/>
    <x v="10"/>
    <x v="2"/>
    <n v="129.94999999999999"/>
    <n v="0"/>
    <x v="2"/>
    <x v="260"/>
    <x v="30"/>
    <x v="5"/>
    <x v="0"/>
  </r>
  <r>
    <n v="710"/>
    <s v="Oklahoma"/>
    <d v="2020-06-16T00:00:00"/>
    <n v="3"/>
    <x v="14"/>
    <x v="1"/>
    <n v="189"/>
    <n v="0"/>
    <x v="1"/>
    <x v="99"/>
    <x v="30"/>
    <x v="5"/>
    <x v="0"/>
  </r>
  <r>
    <n v="871"/>
    <s v="Alaska"/>
    <d v="2020-06-16T00:00:00"/>
    <n v="4"/>
    <x v="42"/>
    <x v="0"/>
    <n v="17.5"/>
    <n v="0"/>
    <x v="0"/>
    <x v="69"/>
    <x v="30"/>
    <x v="5"/>
    <x v="0"/>
  </r>
  <r>
    <n v="976"/>
    <s v="Michigan"/>
    <d v="2020-06-17T00:00:00"/>
    <n v="6"/>
    <x v="31"/>
    <x v="4"/>
    <n v="27.5"/>
    <n v="0"/>
    <x v="4"/>
    <x v="261"/>
    <x v="0"/>
    <x v="5"/>
    <x v="0"/>
  </r>
  <r>
    <n v="1195"/>
    <s v="Louisiana"/>
    <d v="2020-06-17T00:00:00"/>
    <n v="4"/>
    <x v="31"/>
    <x v="4"/>
    <n v="27.5"/>
    <n v="0"/>
    <x v="4"/>
    <x v="37"/>
    <x v="0"/>
    <x v="5"/>
    <x v="0"/>
  </r>
  <r>
    <n v="181"/>
    <s v="Michigan"/>
    <d v="2020-06-17T00:00:00"/>
    <n v="4"/>
    <x v="38"/>
    <x v="0"/>
    <n v="19.989999999999998"/>
    <n v="0"/>
    <x v="0"/>
    <x v="241"/>
    <x v="0"/>
    <x v="5"/>
    <x v="0"/>
  </r>
  <r>
    <n v="852"/>
    <s v="Colorado"/>
    <d v="2020-06-18T00:00:00"/>
    <n v="3"/>
    <x v="64"/>
    <x v="1"/>
    <n v="189"/>
    <n v="0"/>
    <x v="1"/>
    <x v="99"/>
    <x v="1"/>
    <x v="5"/>
    <x v="0"/>
  </r>
  <r>
    <n v="1722"/>
    <s v="Michigan"/>
    <d v="2020-06-18T00:00:00"/>
    <n v="5"/>
    <x v="1"/>
    <x v="1"/>
    <n v="214"/>
    <n v="0"/>
    <x v="1"/>
    <x v="82"/>
    <x v="1"/>
    <x v="5"/>
    <x v="0"/>
  </r>
  <r>
    <n v="1944"/>
    <s v="Illinois"/>
    <d v="2020-06-19T00:00:00"/>
    <n v="4"/>
    <x v="10"/>
    <x v="2"/>
    <n v="129.94999999999999"/>
    <n v="0"/>
    <x v="2"/>
    <x v="93"/>
    <x v="2"/>
    <x v="5"/>
    <x v="0"/>
  </r>
  <r>
    <n v="1310"/>
    <s v="Washington"/>
    <d v="2020-06-19T00:00:00"/>
    <n v="4"/>
    <x v="54"/>
    <x v="2"/>
    <n v="89"/>
    <n v="0"/>
    <x v="2"/>
    <x v="165"/>
    <x v="2"/>
    <x v="5"/>
    <x v="0"/>
  </r>
  <r>
    <n v="1521"/>
    <s v="Minnesota"/>
    <d v="2020-06-19T00:00:00"/>
    <n v="4"/>
    <x v="12"/>
    <x v="0"/>
    <n v="20.95"/>
    <n v="0"/>
    <x v="0"/>
    <x v="12"/>
    <x v="2"/>
    <x v="5"/>
    <x v="0"/>
  </r>
  <r>
    <n v="6"/>
    <s v="California"/>
    <d v="2020-06-19T00:00:00"/>
    <n v="3"/>
    <x v="8"/>
    <x v="2"/>
    <n v="89.95"/>
    <n v="0"/>
    <x v="2"/>
    <x v="8"/>
    <x v="2"/>
    <x v="5"/>
    <x v="0"/>
  </r>
  <r>
    <n v="1034"/>
    <s v="Indiana"/>
    <d v="2020-06-19T00:00:00"/>
    <n v="2"/>
    <x v="53"/>
    <x v="4"/>
    <n v="28.99"/>
    <n v="0"/>
    <x v="4"/>
    <x v="146"/>
    <x v="2"/>
    <x v="5"/>
    <x v="0"/>
  </r>
  <r>
    <n v="1607"/>
    <s v="Tennessee"/>
    <d v="2020-06-19T00:00:00"/>
    <n v="1"/>
    <x v="50"/>
    <x v="3"/>
    <n v="7.99"/>
    <n v="0"/>
    <x v="3"/>
    <x v="214"/>
    <x v="2"/>
    <x v="5"/>
    <x v="0"/>
  </r>
  <r>
    <n v="699"/>
    <s v="California"/>
    <d v="2020-06-19T00:00:00"/>
    <n v="6"/>
    <x v="44"/>
    <x v="3"/>
    <n v="12"/>
    <n v="0"/>
    <x v="3"/>
    <x v="147"/>
    <x v="2"/>
    <x v="5"/>
    <x v="0"/>
  </r>
  <r>
    <n v="642"/>
    <s v="Virginia"/>
    <d v="2020-06-20T00:00:00"/>
    <n v="3"/>
    <x v="64"/>
    <x v="1"/>
    <n v="189"/>
    <n v="0"/>
    <x v="1"/>
    <x v="99"/>
    <x v="3"/>
    <x v="5"/>
    <x v="0"/>
  </r>
  <r>
    <n v="795"/>
    <s v="California"/>
    <d v="2020-06-20T00:00:00"/>
    <n v="2"/>
    <x v="31"/>
    <x v="4"/>
    <n v="27.5"/>
    <n v="0"/>
    <x v="4"/>
    <x v="94"/>
    <x v="3"/>
    <x v="5"/>
    <x v="0"/>
  </r>
  <r>
    <n v="200"/>
    <s v="District of Columbia"/>
    <d v="2020-06-20T00:00:00"/>
    <n v="2"/>
    <x v="24"/>
    <x v="6"/>
    <n v="455"/>
    <n v="0"/>
    <x v="6"/>
    <x v="39"/>
    <x v="3"/>
    <x v="5"/>
    <x v="0"/>
  </r>
  <r>
    <n v="327"/>
    <s v="Kentucky"/>
    <d v="2020-06-20T00:00:00"/>
    <n v="4"/>
    <x v="61"/>
    <x v="2"/>
    <n v="69"/>
    <n v="0"/>
    <x v="2"/>
    <x v="110"/>
    <x v="3"/>
    <x v="5"/>
    <x v="0"/>
  </r>
  <r>
    <n v="1763"/>
    <s v="Oklahoma"/>
    <d v="2020-06-20T00:00:00"/>
    <n v="5"/>
    <x v="11"/>
    <x v="0"/>
    <n v="14.99"/>
    <n v="0"/>
    <x v="0"/>
    <x v="144"/>
    <x v="3"/>
    <x v="5"/>
    <x v="0"/>
  </r>
  <r>
    <n v="152"/>
    <s v="California"/>
    <d v="2020-06-21T00:00:00"/>
    <n v="5"/>
    <x v="18"/>
    <x v="6"/>
    <n v="450"/>
    <n v="0"/>
    <x v="6"/>
    <x v="21"/>
    <x v="4"/>
    <x v="5"/>
    <x v="0"/>
  </r>
  <r>
    <n v="1508"/>
    <s v="Illinois"/>
    <d v="2020-06-21T00:00:00"/>
    <n v="1"/>
    <x v="25"/>
    <x v="4"/>
    <n v="29.99"/>
    <n v="0"/>
    <x v="4"/>
    <x v="262"/>
    <x v="4"/>
    <x v="5"/>
    <x v="0"/>
  </r>
  <r>
    <n v="1389"/>
    <s v="California"/>
    <d v="2020-06-21T00:00:00"/>
    <n v="3"/>
    <x v="17"/>
    <x v="6"/>
    <n v="399"/>
    <n v="0"/>
    <x v="6"/>
    <x v="20"/>
    <x v="4"/>
    <x v="5"/>
    <x v="0"/>
  </r>
  <r>
    <n v="1220"/>
    <s v="Ohio"/>
    <d v="2020-06-22T00:00:00"/>
    <n v="4"/>
    <x v="54"/>
    <x v="2"/>
    <n v="89"/>
    <n v="0"/>
    <x v="2"/>
    <x v="165"/>
    <x v="5"/>
    <x v="5"/>
    <x v="0"/>
  </r>
  <r>
    <n v="651"/>
    <s v="Michigan"/>
    <d v="2020-06-22T00:00:00"/>
    <n v="6"/>
    <x v="20"/>
    <x v="1"/>
    <n v="225"/>
    <n v="0"/>
    <x v="1"/>
    <x v="243"/>
    <x v="5"/>
    <x v="5"/>
    <x v="0"/>
  </r>
  <r>
    <n v="128"/>
    <s v="Colorado"/>
    <d v="2020-06-22T00:00:00"/>
    <n v="4"/>
    <x v="39"/>
    <x v="5"/>
    <n v="684"/>
    <n v="0"/>
    <x v="5"/>
    <x v="263"/>
    <x v="5"/>
    <x v="5"/>
    <x v="0"/>
  </r>
  <r>
    <n v="897"/>
    <s v="California"/>
    <d v="2020-06-22T00:00:00"/>
    <n v="2"/>
    <x v="18"/>
    <x v="6"/>
    <n v="450"/>
    <n v="0"/>
    <x v="6"/>
    <x v="64"/>
    <x v="5"/>
    <x v="5"/>
    <x v="0"/>
  </r>
  <r>
    <n v="1713"/>
    <s v="Illinois"/>
    <d v="2020-06-22T00:00:00"/>
    <n v="5"/>
    <x v="66"/>
    <x v="2"/>
    <n v="54"/>
    <n v="0"/>
    <x v="2"/>
    <x v="122"/>
    <x v="5"/>
    <x v="5"/>
    <x v="0"/>
  </r>
  <r>
    <n v="1775"/>
    <s v="Texas"/>
    <d v="2020-06-22T00:00:00"/>
    <n v="1"/>
    <x v="11"/>
    <x v="0"/>
    <n v="14.99"/>
    <n v="0"/>
    <x v="0"/>
    <x v="11"/>
    <x v="5"/>
    <x v="5"/>
    <x v="0"/>
  </r>
  <r>
    <n v="739"/>
    <s v="Georgia"/>
    <d v="2020-06-23T00:00:00"/>
    <n v="2"/>
    <x v="26"/>
    <x v="4"/>
    <n v="29.99"/>
    <n v="0"/>
    <x v="4"/>
    <x v="30"/>
    <x v="6"/>
    <x v="5"/>
    <x v="0"/>
  </r>
  <r>
    <n v="1929"/>
    <s v="North Carolina"/>
    <d v="2020-06-23T00:00:00"/>
    <n v="3"/>
    <x v="56"/>
    <x v="3"/>
    <n v="4.99"/>
    <n v="0"/>
    <x v="3"/>
    <x v="264"/>
    <x v="6"/>
    <x v="5"/>
    <x v="0"/>
  </r>
  <r>
    <n v="380"/>
    <s v="Kentucky"/>
    <d v="2020-06-23T00:00:00"/>
    <n v="3"/>
    <x v="36"/>
    <x v="2"/>
    <n v="167"/>
    <n v="0"/>
    <x v="2"/>
    <x v="84"/>
    <x v="6"/>
    <x v="5"/>
    <x v="0"/>
  </r>
  <r>
    <n v="1332"/>
    <s v="Kansas"/>
    <d v="2020-06-23T00:00:00"/>
    <n v="3"/>
    <x v="68"/>
    <x v="0"/>
    <n v="16.989999999999998"/>
    <n v="0"/>
    <x v="0"/>
    <x v="186"/>
    <x v="6"/>
    <x v="5"/>
    <x v="0"/>
  </r>
  <r>
    <n v="463"/>
    <s v="Texas"/>
    <d v="2020-06-23T00:00:00"/>
    <n v="4"/>
    <x v="9"/>
    <x v="1"/>
    <n v="189"/>
    <n v="0"/>
    <x v="1"/>
    <x v="15"/>
    <x v="6"/>
    <x v="5"/>
    <x v="0"/>
  </r>
  <r>
    <n v="1707"/>
    <s v="Missouri"/>
    <d v="2020-06-24T00:00:00"/>
    <n v="3"/>
    <x v="34"/>
    <x v="3"/>
    <n v="12"/>
    <n v="0"/>
    <x v="3"/>
    <x v="61"/>
    <x v="7"/>
    <x v="5"/>
    <x v="0"/>
  </r>
  <r>
    <n v="56"/>
    <s v="Oklahoma"/>
    <d v="2020-06-24T00:00:00"/>
    <n v="1"/>
    <x v="43"/>
    <x v="4"/>
    <n v="49"/>
    <n v="0"/>
    <x v="4"/>
    <x v="265"/>
    <x v="7"/>
    <x v="5"/>
    <x v="0"/>
  </r>
  <r>
    <n v="1852"/>
    <s v="Texas"/>
    <d v="2020-06-25T00:00:00"/>
    <n v="3"/>
    <x v="1"/>
    <x v="1"/>
    <n v="214"/>
    <n v="0"/>
    <x v="1"/>
    <x v="1"/>
    <x v="8"/>
    <x v="5"/>
    <x v="0"/>
  </r>
  <r>
    <n v="669"/>
    <s v="Texas"/>
    <d v="2020-06-25T00:00:00"/>
    <n v="5"/>
    <x v="36"/>
    <x v="2"/>
    <n v="167"/>
    <n v="0"/>
    <x v="2"/>
    <x v="229"/>
    <x v="8"/>
    <x v="5"/>
    <x v="0"/>
  </r>
  <r>
    <n v="2001"/>
    <s v="New York"/>
    <d v="2020-06-25T00:00:00"/>
    <n v="4"/>
    <x v="61"/>
    <x v="2"/>
    <n v="69"/>
    <n v="0"/>
    <x v="2"/>
    <x v="110"/>
    <x v="8"/>
    <x v="5"/>
    <x v="0"/>
  </r>
  <r>
    <n v="510"/>
    <s v="Virginia"/>
    <d v="2020-06-25T00:00:00"/>
    <n v="4"/>
    <x v="67"/>
    <x v="5"/>
    <n v="899"/>
    <n v="0"/>
    <x v="5"/>
    <x v="266"/>
    <x v="8"/>
    <x v="5"/>
    <x v="0"/>
  </r>
  <r>
    <n v="651"/>
    <s v="Michigan"/>
    <d v="2020-06-25T00:00:00"/>
    <n v="5"/>
    <x v="8"/>
    <x v="2"/>
    <n v="89.95"/>
    <n v="0"/>
    <x v="2"/>
    <x v="154"/>
    <x v="8"/>
    <x v="5"/>
    <x v="0"/>
  </r>
  <r>
    <n v="643"/>
    <s v="Kentucky"/>
    <d v="2020-06-25T00:00:00"/>
    <n v="5"/>
    <x v="42"/>
    <x v="0"/>
    <n v="17.5"/>
    <n v="0"/>
    <x v="0"/>
    <x v="55"/>
    <x v="8"/>
    <x v="5"/>
    <x v="0"/>
  </r>
  <r>
    <n v="310"/>
    <s v="New Jersey"/>
    <d v="2020-06-25T00:00:00"/>
    <n v="4"/>
    <x v="40"/>
    <x v="3"/>
    <n v="8.99"/>
    <n v="0"/>
    <x v="3"/>
    <x v="87"/>
    <x v="8"/>
    <x v="5"/>
    <x v="0"/>
  </r>
  <r>
    <n v="1075"/>
    <s v="Florida"/>
    <d v="2020-06-26T00:00:00"/>
    <n v="3"/>
    <x v="28"/>
    <x v="5"/>
    <n v="549"/>
    <n v="0"/>
    <x v="5"/>
    <x v="62"/>
    <x v="9"/>
    <x v="5"/>
    <x v="0"/>
  </r>
  <r>
    <n v="1645"/>
    <s v="South Carolina"/>
    <d v="2020-06-26T00:00:00"/>
    <n v="5"/>
    <x v="34"/>
    <x v="3"/>
    <n v="12"/>
    <n v="0"/>
    <x v="3"/>
    <x v="44"/>
    <x v="9"/>
    <x v="5"/>
    <x v="0"/>
  </r>
  <r>
    <n v="775"/>
    <s v="Texas"/>
    <d v="2020-06-26T00:00:00"/>
    <n v="6"/>
    <x v="6"/>
    <x v="4"/>
    <n v="37.99"/>
    <n v="0"/>
    <x v="4"/>
    <x v="119"/>
    <x v="9"/>
    <x v="5"/>
    <x v="0"/>
  </r>
  <r>
    <n v="155"/>
    <s v="Indiana"/>
    <d v="2020-06-26T00:00:00"/>
    <n v="2"/>
    <x v="28"/>
    <x v="5"/>
    <n v="549"/>
    <n v="0"/>
    <x v="5"/>
    <x v="74"/>
    <x v="9"/>
    <x v="5"/>
    <x v="0"/>
  </r>
  <r>
    <n v="1084"/>
    <s v="Alabama"/>
    <d v="2020-06-27T00:00:00"/>
    <n v="4"/>
    <x v="27"/>
    <x v="0"/>
    <n v="24.95"/>
    <n v="0"/>
    <x v="0"/>
    <x v="56"/>
    <x v="10"/>
    <x v="5"/>
    <x v="0"/>
  </r>
  <r>
    <n v="1069"/>
    <s v="District of Columbia"/>
    <d v="2020-06-27T00:00:00"/>
    <n v="4"/>
    <x v="23"/>
    <x v="6"/>
    <n v="395"/>
    <n v="0"/>
    <x v="6"/>
    <x v="219"/>
    <x v="10"/>
    <x v="5"/>
    <x v="0"/>
  </r>
  <r>
    <n v="485"/>
    <s v="Maryland"/>
    <d v="2020-06-27T00:00:00"/>
    <n v="4"/>
    <x v="30"/>
    <x v="2"/>
    <n v="119"/>
    <n v="0"/>
    <x v="2"/>
    <x v="36"/>
    <x v="10"/>
    <x v="5"/>
    <x v="0"/>
  </r>
  <r>
    <n v="1859"/>
    <s v="California"/>
    <d v="2020-06-28T00:00:00"/>
    <n v="3"/>
    <x v="24"/>
    <x v="6"/>
    <n v="455"/>
    <n v="0"/>
    <x v="6"/>
    <x v="267"/>
    <x v="11"/>
    <x v="5"/>
    <x v="0"/>
  </r>
  <r>
    <n v="886"/>
    <s v="Texas"/>
    <d v="2020-06-28T00:00:00"/>
    <n v="4"/>
    <x v="4"/>
    <x v="3"/>
    <n v="10.99"/>
    <n v="0"/>
    <x v="3"/>
    <x v="203"/>
    <x v="11"/>
    <x v="5"/>
    <x v="0"/>
  </r>
  <r>
    <n v="361"/>
    <s v="Minnesota"/>
    <d v="2020-06-28T00:00:00"/>
    <n v="3"/>
    <x v="48"/>
    <x v="3"/>
    <n v="8.99"/>
    <n v="0"/>
    <x v="3"/>
    <x v="202"/>
    <x v="11"/>
    <x v="5"/>
    <x v="0"/>
  </r>
  <r>
    <n v="240"/>
    <s v="California"/>
    <d v="2020-06-28T00:00:00"/>
    <n v="4"/>
    <x v="33"/>
    <x v="1"/>
    <n v="245"/>
    <n v="0"/>
    <x v="1"/>
    <x v="268"/>
    <x v="11"/>
    <x v="5"/>
    <x v="0"/>
  </r>
  <r>
    <n v="800"/>
    <s v="Colorado"/>
    <d v="2020-06-28T00:00:00"/>
    <n v="4"/>
    <x v="29"/>
    <x v="3"/>
    <n v="9.99"/>
    <n v="0"/>
    <x v="3"/>
    <x v="35"/>
    <x v="11"/>
    <x v="5"/>
    <x v="0"/>
  </r>
  <r>
    <n v="523"/>
    <s v="Kentucky"/>
    <d v="2020-06-29T00:00:00"/>
    <n v="4"/>
    <x v="14"/>
    <x v="1"/>
    <n v="189"/>
    <n v="0"/>
    <x v="1"/>
    <x v="15"/>
    <x v="12"/>
    <x v="5"/>
    <x v="0"/>
  </r>
  <r>
    <n v="1851"/>
    <s v="Louisiana"/>
    <d v="2020-06-30T00:00:00"/>
    <n v="3"/>
    <x v="55"/>
    <x v="0"/>
    <n v="14.99"/>
    <n v="0"/>
    <x v="0"/>
    <x v="22"/>
    <x v="13"/>
    <x v="5"/>
    <x v="0"/>
  </r>
  <r>
    <n v="217"/>
    <s v="Minnesota"/>
    <d v="2020-06-30T00:00:00"/>
    <n v="5"/>
    <x v="64"/>
    <x v="1"/>
    <n v="189"/>
    <n v="0"/>
    <x v="1"/>
    <x v="9"/>
    <x v="13"/>
    <x v="5"/>
    <x v="0"/>
  </r>
  <r>
    <n v="626"/>
    <s v="Pennsylvania"/>
    <d v="2020-06-30T00:00:00"/>
    <n v="5"/>
    <x v="58"/>
    <x v="5"/>
    <n v="883"/>
    <n v="0"/>
    <x v="5"/>
    <x v="185"/>
    <x v="13"/>
    <x v="5"/>
    <x v="0"/>
  </r>
  <r>
    <n v="1356"/>
    <s v="Virginia"/>
    <d v="2020-07-01T00:00:00"/>
    <n v="3"/>
    <x v="14"/>
    <x v="1"/>
    <n v="189"/>
    <n v="0"/>
    <x v="1"/>
    <x v="99"/>
    <x v="15"/>
    <x v="6"/>
    <x v="0"/>
  </r>
  <r>
    <n v="1397"/>
    <s v="California"/>
    <d v="2020-07-01T00:00:00"/>
    <n v="4"/>
    <x v="14"/>
    <x v="1"/>
    <n v="189"/>
    <n v="0"/>
    <x v="1"/>
    <x v="15"/>
    <x v="15"/>
    <x v="6"/>
    <x v="0"/>
  </r>
  <r>
    <n v="1235"/>
    <s v="Washington"/>
    <d v="2020-07-01T00:00:00"/>
    <n v="5"/>
    <x v="55"/>
    <x v="0"/>
    <n v="14.99"/>
    <n v="0"/>
    <x v="0"/>
    <x v="144"/>
    <x v="15"/>
    <x v="6"/>
    <x v="0"/>
  </r>
  <r>
    <n v="760"/>
    <s v="Washington"/>
    <d v="2020-07-01T00:00:00"/>
    <n v="4"/>
    <x v="22"/>
    <x v="2"/>
    <n v="58.95"/>
    <n v="0"/>
    <x v="2"/>
    <x v="210"/>
    <x v="15"/>
    <x v="6"/>
    <x v="0"/>
  </r>
  <r>
    <n v="669"/>
    <s v="Texas"/>
    <d v="2020-07-01T00:00:00"/>
    <n v="6"/>
    <x v="17"/>
    <x v="6"/>
    <n v="399"/>
    <n v="0"/>
    <x v="6"/>
    <x v="245"/>
    <x v="15"/>
    <x v="6"/>
    <x v="0"/>
  </r>
  <r>
    <n v="122"/>
    <s v="Texas"/>
    <d v="2020-07-01T00:00:00"/>
    <n v="4"/>
    <x v="58"/>
    <x v="5"/>
    <n v="883"/>
    <n v="0"/>
    <x v="5"/>
    <x v="95"/>
    <x v="15"/>
    <x v="6"/>
    <x v="0"/>
  </r>
  <r>
    <n v="1813"/>
    <s v="California"/>
    <d v="2020-07-02T00:00:00"/>
    <n v="5"/>
    <x v="48"/>
    <x v="3"/>
    <n v="8.99"/>
    <n v="0"/>
    <x v="3"/>
    <x v="70"/>
    <x v="16"/>
    <x v="6"/>
    <x v="0"/>
  </r>
  <r>
    <n v="2073"/>
    <s v="Arizona"/>
    <d v="2020-07-02T00:00:00"/>
    <n v="4"/>
    <x v="46"/>
    <x v="0"/>
    <n v="23.99"/>
    <n v="0"/>
    <x v="0"/>
    <x v="60"/>
    <x v="16"/>
    <x v="6"/>
    <x v="0"/>
  </r>
  <r>
    <n v="628"/>
    <s v="Iowa"/>
    <d v="2020-07-02T00:00:00"/>
    <n v="5"/>
    <x v="43"/>
    <x v="4"/>
    <n v="49"/>
    <n v="0"/>
    <x v="4"/>
    <x v="150"/>
    <x v="16"/>
    <x v="6"/>
    <x v="0"/>
  </r>
  <r>
    <n v="1531"/>
    <s v="Georgia"/>
    <d v="2020-07-02T00:00:00"/>
    <n v="6"/>
    <x v="29"/>
    <x v="3"/>
    <n v="9.99"/>
    <n v="0"/>
    <x v="3"/>
    <x v="269"/>
    <x v="16"/>
    <x v="6"/>
    <x v="0"/>
  </r>
  <r>
    <n v="809"/>
    <s v="Ohio"/>
    <d v="2020-07-02T00:00:00"/>
    <n v="4"/>
    <x v="37"/>
    <x v="0"/>
    <n v="13.99"/>
    <n v="0"/>
    <x v="0"/>
    <x v="227"/>
    <x v="16"/>
    <x v="6"/>
    <x v="0"/>
  </r>
  <r>
    <n v="1843"/>
    <s v="Wisconsin"/>
    <d v="2020-07-03T00:00:00"/>
    <n v="4"/>
    <x v="63"/>
    <x v="0"/>
    <n v="16.75"/>
    <n v="0"/>
    <x v="0"/>
    <x v="166"/>
    <x v="17"/>
    <x v="6"/>
    <x v="0"/>
  </r>
  <r>
    <n v="310"/>
    <s v="New Jersey"/>
    <d v="2020-07-03T00:00:00"/>
    <n v="3"/>
    <x v="25"/>
    <x v="4"/>
    <n v="29.99"/>
    <n v="0"/>
    <x v="4"/>
    <x v="63"/>
    <x v="17"/>
    <x v="6"/>
    <x v="0"/>
  </r>
  <r>
    <n v="338"/>
    <s v="Georgia"/>
    <d v="2020-07-03T00:00:00"/>
    <n v="6"/>
    <x v="66"/>
    <x v="2"/>
    <n v="54"/>
    <n v="0"/>
    <x v="2"/>
    <x v="270"/>
    <x v="17"/>
    <x v="6"/>
    <x v="0"/>
  </r>
  <r>
    <n v="1476"/>
    <s v="California"/>
    <d v="2020-07-04T00:00:00"/>
    <n v="6"/>
    <x v="6"/>
    <x v="4"/>
    <n v="37.99"/>
    <n v="0"/>
    <x v="4"/>
    <x v="119"/>
    <x v="18"/>
    <x v="6"/>
    <x v="0"/>
  </r>
  <r>
    <n v="1867"/>
    <s v="Louisiana"/>
    <d v="2020-07-04T00:00:00"/>
    <n v="3"/>
    <x v="28"/>
    <x v="5"/>
    <n v="549"/>
    <n v="0"/>
    <x v="5"/>
    <x v="62"/>
    <x v="18"/>
    <x v="6"/>
    <x v="0"/>
  </r>
  <r>
    <n v="1588"/>
    <s v="Texas"/>
    <d v="2020-07-04T00:00:00"/>
    <n v="4"/>
    <x v="48"/>
    <x v="3"/>
    <n v="8.99"/>
    <n v="0"/>
    <x v="3"/>
    <x v="87"/>
    <x v="18"/>
    <x v="6"/>
    <x v="0"/>
  </r>
  <r>
    <n v="1583"/>
    <s v="Florida"/>
    <d v="2020-07-04T00:00:00"/>
    <n v="3"/>
    <x v="19"/>
    <x v="5"/>
    <n v="699"/>
    <n v="0"/>
    <x v="5"/>
    <x v="157"/>
    <x v="18"/>
    <x v="6"/>
    <x v="0"/>
  </r>
  <r>
    <n v="1761"/>
    <s v="California"/>
    <d v="2020-07-04T00:00:00"/>
    <n v="3"/>
    <x v="13"/>
    <x v="0"/>
    <n v="24.95"/>
    <n v="0"/>
    <x v="0"/>
    <x v="31"/>
    <x v="18"/>
    <x v="6"/>
    <x v="0"/>
  </r>
  <r>
    <n v="275"/>
    <s v="New Jersey"/>
    <d v="2020-07-04T00:00:00"/>
    <n v="1"/>
    <x v="44"/>
    <x v="3"/>
    <n v="12"/>
    <n v="0"/>
    <x v="3"/>
    <x v="205"/>
    <x v="18"/>
    <x v="6"/>
    <x v="0"/>
  </r>
  <r>
    <n v="1507"/>
    <s v="Pennsylvania"/>
    <d v="2020-07-04T00:00:00"/>
    <n v="4"/>
    <x v="21"/>
    <x v="6"/>
    <n v="250"/>
    <n v="0"/>
    <x v="6"/>
    <x v="137"/>
    <x v="18"/>
    <x v="6"/>
    <x v="0"/>
  </r>
  <r>
    <n v="708"/>
    <s v="Mississippi"/>
    <d v="2020-07-05T00:00:00"/>
    <n v="6"/>
    <x v="49"/>
    <x v="3"/>
    <n v="11.99"/>
    <n v="0"/>
    <x v="3"/>
    <x v="201"/>
    <x v="19"/>
    <x v="6"/>
    <x v="0"/>
  </r>
  <r>
    <n v="1665"/>
    <s v="Texas"/>
    <d v="2020-07-05T00:00:00"/>
    <n v="3"/>
    <x v="62"/>
    <x v="4"/>
    <n v="32.950000000000003"/>
    <n v="0"/>
    <x v="4"/>
    <x v="271"/>
    <x v="19"/>
    <x v="6"/>
    <x v="0"/>
  </r>
  <r>
    <n v="1778"/>
    <s v="Arkansas"/>
    <d v="2020-07-05T00:00:00"/>
    <n v="4"/>
    <x v="2"/>
    <x v="0"/>
    <n v="19.5"/>
    <n v="0"/>
    <x v="0"/>
    <x v="132"/>
    <x v="19"/>
    <x v="6"/>
    <x v="0"/>
  </r>
  <r>
    <n v="1518"/>
    <s v="Illinois"/>
    <d v="2020-07-05T00:00:00"/>
    <n v="3"/>
    <x v="23"/>
    <x v="6"/>
    <n v="395"/>
    <n v="0"/>
    <x v="6"/>
    <x v="103"/>
    <x v="19"/>
    <x v="6"/>
    <x v="0"/>
  </r>
  <r>
    <n v="1452"/>
    <s v="California"/>
    <d v="2020-07-05T00:00:00"/>
    <n v="6"/>
    <x v="6"/>
    <x v="4"/>
    <n v="37.99"/>
    <n v="0"/>
    <x v="4"/>
    <x v="119"/>
    <x v="19"/>
    <x v="6"/>
    <x v="0"/>
  </r>
  <r>
    <n v="755"/>
    <s v="California"/>
    <d v="2020-07-05T00:00:00"/>
    <n v="2"/>
    <x v="45"/>
    <x v="4"/>
    <n v="49.95"/>
    <n v="0"/>
    <x v="4"/>
    <x v="101"/>
    <x v="19"/>
    <x v="6"/>
    <x v="0"/>
  </r>
  <r>
    <n v="446"/>
    <s v="Ohio"/>
    <d v="2020-07-06T00:00:00"/>
    <n v="4"/>
    <x v="5"/>
    <x v="0"/>
    <n v="19.5"/>
    <n v="0"/>
    <x v="0"/>
    <x v="132"/>
    <x v="20"/>
    <x v="6"/>
    <x v="0"/>
  </r>
  <r>
    <n v="581"/>
    <s v="Kentucky"/>
    <d v="2020-07-06T00:00:00"/>
    <n v="3"/>
    <x v="57"/>
    <x v="6"/>
    <n v="250"/>
    <n v="0"/>
    <x v="6"/>
    <x v="25"/>
    <x v="20"/>
    <x v="6"/>
    <x v="0"/>
  </r>
  <r>
    <n v="1839"/>
    <s v="Florida"/>
    <d v="2020-07-06T00:00:00"/>
    <n v="4"/>
    <x v="37"/>
    <x v="0"/>
    <n v="13.99"/>
    <n v="0"/>
    <x v="0"/>
    <x v="227"/>
    <x v="20"/>
    <x v="6"/>
    <x v="0"/>
  </r>
  <r>
    <n v="244"/>
    <s v="Alabama"/>
    <d v="2020-07-07T00:00:00"/>
    <n v="1"/>
    <x v="53"/>
    <x v="4"/>
    <n v="28.99"/>
    <n v="0"/>
    <x v="4"/>
    <x v="173"/>
    <x v="21"/>
    <x v="6"/>
    <x v="0"/>
  </r>
  <r>
    <n v="981"/>
    <s v="Virginia"/>
    <d v="2020-07-07T00:00:00"/>
    <n v="4"/>
    <x v="63"/>
    <x v="0"/>
    <n v="16.75"/>
    <n v="0"/>
    <x v="0"/>
    <x v="166"/>
    <x v="21"/>
    <x v="6"/>
    <x v="0"/>
  </r>
  <r>
    <n v="433"/>
    <s v="Nebraska"/>
    <d v="2020-07-07T00:00:00"/>
    <n v="6"/>
    <x v="54"/>
    <x v="2"/>
    <n v="89"/>
    <n v="0"/>
    <x v="2"/>
    <x v="230"/>
    <x v="21"/>
    <x v="6"/>
    <x v="0"/>
  </r>
  <r>
    <n v="2025"/>
    <s v="California"/>
    <d v="2020-07-08T00:00:00"/>
    <n v="2"/>
    <x v="18"/>
    <x v="6"/>
    <n v="450"/>
    <n v="0"/>
    <x v="6"/>
    <x v="64"/>
    <x v="22"/>
    <x v="6"/>
    <x v="0"/>
  </r>
  <r>
    <n v="1963"/>
    <s v="New York"/>
    <d v="2020-07-08T00:00:00"/>
    <n v="5"/>
    <x v="64"/>
    <x v="1"/>
    <n v="189"/>
    <n v="0"/>
    <x v="1"/>
    <x v="9"/>
    <x v="22"/>
    <x v="6"/>
    <x v="0"/>
  </r>
  <r>
    <n v="1314"/>
    <s v="Tennessee"/>
    <d v="2020-07-08T00:00:00"/>
    <n v="5"/>
    <x v="2"/>
    <x v="0"/>
    <n v="19.5"/>
    <n v="0"/>
    <x v="0"/>
    <x v="121"/>
    <x v="22"/>
    <x v="6"/>
    <x v="0"/>
  </r>
  <r>
    <n v="1964"/>
    <s v="Virginia"/>
    <d v="2020-07-08T00:00:00"/>
    <n v="5"/>
    <x v="21"/>
    <x v="6"/>
    <n v="250"/>
    <n v="0"/>
    <x v="6"/>
    <x v="43"/>
    <x v="22"/>
    <x v="6"/>
    <x v="0"/>
  </r>
  <r>
    <n v="218"/>
    <s v="Florida"/>
    <d v="2020-07-08T00:00:00"/>
    <n v="5"/>
    <x v="26"/>
    <x v="4"/>
    <n v="29.99"/>
    <n v="0"/>
    <x v="4"/>
    <x v="29"/>
    <x v="22"/>
    <x v="6"/>
    <x v="0"/>
  </r>
  <r>
    <n v="2090"/>
    <s v="Colorado"/>
    <d v="2020-07-08T00:00:00"/>
    <n v="5"/>
    <x v="47"/>
    <x v="4"/>
    <n v="36.99"/>
    <n v="0"/>
    <x v="4"/>
    <x v="253"/>
    <x v="22"/>
    <x v="6"/>
    <x v="0"/>
  </r>
  <r>
    <n v="538"/>
    <s v="Florida"/>
    <d v="2020-07-08T00:00:00"/>
    <n v="3"/>
    <x v="0"/>
    <x v="0"/>
    <n v="24.99"/>
    <n v="0"/>
    <x v="0"/>
    <x v="206"/>
    <x v="22"/>
    <x v="6"/>
    <x v="0"/>
  </r>
  <r>
    <n v="764"/>
    <s v="Florida"/>
    <d v="2020-07-08T00:00:00"/>
    <n v="3"/>
    <x v="6"/>
    <x v="4"/>
    <n v="37.99"/>
    <n v="0"/>
    <x v="4"/>
    <x v="127"/>
    <x v="22"/>
    <x v="6"/>
    <x v="0"/>
  </r>
  <r>
    <n v="828"/>
    <s v="Idaho"/>
    <d v="2020-07-08T00:00:00"/>
    <n v="5"/>
    <x v="26"/>
    <x v="4"/>
    <n v="29.99"/>
    <n v="0"/>
    <x v="4"/>
    <x v="29"/>
    <x v="22"/>
    <x v="6"/>
    <x v="0"/>
  </r>
  <r>
    <n v="1240"/>
    <s v="Georgia"/>
    <d v="2020-07-08T00:00:00"/>
    <n v="3"/>
    <x v="21"/>
    <x v="6"/>
    <n v="250"/>
    <n v="0"/>
    <x v="6"/>
    <x v="25"/>
    <x v="22"/>
    <x v="6"/>
    <x v="0"/>
  </r>
  <r>
    <n v="354"/>
    <s v="Indiana"/>
    <d v="2020-07-09T00:00:00"/>
    <n v="4"/>
    <x v="41"/>
    <x v="0"/>
    <n v="14.99"/>
    <n v="0"/>
    <x v="0"/>
    <x v="54"/>
    <x v="23"/>
    <x v="6"/>
    <x v="0"/>
  </r>
  <r>
    <n v="1408"/>
    <s v="California"/>
    <d v="2020-07-09T00:00:00"/>
    <n v="2"/>
    <x v="57"/>
    <x v="6"/>
    <n v="250"/>
    <n v="0"/>
    <x v="6"/>
    <x v="111"/>
    <x v="23"/>
    <x v="6"/>
    <x v="0"/>
  </r>
  <r>
    <n v="2115"/>
    <s v="Michigan"/>
    <d v="2020-07-09T00:00:00"/>
    <n v="6"/>
    <x v="40"/>
    <x v="3"/>
    <n v="8.99"/>
    <n v="0"/>
    <x v="3"/>
    <x v="106"/>
    <x v="23"/>
    <x v="6"/>
    <x v="0"/>
  </r>
  <r>
    <n v="1916"/>
    <s v="Ohio"/>
    <d v="2020-07-09T00:00:00"/>
    <n v="6"/>
    <x v="37"/>
    <x v="0"/>
    <n v="13.99"/>
    <n v="0"/>
    <x v="0"/>
    <x v="194"/>
    <x v="23"/>
    <x v="6"/>
    <x v="0"/>
  </r>
  <r>
    <n v="1803"/>
    <s v="Washington"/>
    <d v="2020-07-09T00:00:00"/>
    <n v="2"/>
    <x v="13"/>
    <x v="0"/>
    <n v="24.95"/>
    <n v="0"/>
    <x v="0"/>
    <x v="14"/>
    <x v="23"/>
    <x v="6"/>
    <x v="0"/>
  </r>
  <r>
    <n v="2006"/>
    <s v="New York"/>
    <d v="2020-07-10T00:00:00"/>
    <n v="6"/>
    <x v="54"/>
    <x v="2"/>
    <n v="89"/>
    <n v="0"/>
    <x v="2"/>
    <x v="230"/>
    <x v="24"/>
    <x v="6"/>
    <x v="0"/>
  </r>
  <r>
    <n v="854"/>
    <s v="Washington"/>
    <d v="2020-07-10T00:00:00"/>
    <n v="6"/>
    <x v="11"/>
    <x v="0"/>
    <n v="14.99"/>
    <n v="0"/>
    <x v="0"/>
    <x v="92"/>
    <x v="24"/>
    <x v="6"/>
    <x v="0"/>
  </r>
  <r>
    <n v="418"/>
    <s v="Florida"/>
    <d v="2020-07-10T00:00:00"/>
    <n v="5"/>
    <x v="3"/>
    <x v="2"/>
    <n v="179"/>
    <n v="0"/>
    <x v="2"/>
    <x v="167"/>
    <x v="24"/>
    <x v="6"/>
    <x v="0"/>
  </r>
  <r>
    <n v="1427"/>
    <s v="Mississippi"/>
    <d v="2020-07-10T00:00:00"/>
    <n v="3"/>
    <x v="29"/>
    <x v="3"/>
    <n v="9.99"/>
    <n v="0"/>
    <x v="3"/>
    <x v="196"/>
    <x v="24"/>
    <x v="6"/>
    <x v="0"/>
  </r>
  <r>
    <n v="1121"/>
    <s v="Florida"/>
    <d v="2020-07-10T00:00:00"/>
    <n v="3"/>
    <x v="8"/>
    <x v="2"/>
    <n v="89.95"/>
    <n v="0"/>
    <x v="2"/>
    <x v="8"/>
    <x v="24"/>
    <x v="6"/>
    <x v="0"/>
  </r>
  <r>
    <n v="1067"/>
    <s v="Kansas"/>
    <d v="2020-07-10T00:00:00"/>
    <n v="2"/>
    <x v="16"/>
    <x v="6"/>
    <n v="499"/>
    <n v="0"/>
    <x v="6"/>
    <x v="252"/>
    <x v="24"/>
    <x v="6"/>
    <x v="0"/>
  </r>
  <r>
    <n v="1208"/>
    <s v="Arkansas"/>
    <d v="2020-07-10T00:00:00"/>
    <n v="5"/>
    <x v="25"/>
    <x v="4"/>
    <n v="29.99"/>
    <n v="0"/>
    <x v="4"/>
    <x v="29"/>
    <x v="24"/>
    <x v="6"/>
    <x v="0"/>
  </r>
  <r>
    <n v="1909"/>
    <s v="Florida"/>
    <d v="2020-07-10T00:00:00"/>
    <n v="3"/>
    <x v="21"/>
    <x v="6"/>
    <n v="250"/>
    <n v="0"/>
    <x v="6"/>
    <x v="25"/>
    <x v="24"/>
    <x v="6"/>
    <x v="0"/>
  </r>
  <r>
    <n v="1548"/>
    <s v="New York"/>
    <d v="2020-07-11T00:00:00"/>
    <n v="5"/>
    <x v="2"/>
    <x v="0"/>
    <n v="19.5"/>
    <n v="0"/>
    <x v="0"/>
    <x v="121"/>
    <x v="25"/>
    <x v="6"/>
    <x v="0"/>
  </r>
  <r>
    <n v="616"/>
    <s v="Michigan"/>
    <d v="2020-07-11T00:00:00"/>
    <n v="3"/>
    <x v="16"/>
    <x v="6"/>
    <n v="499"/>
    <n v="0"/>
    <x v="6"/>
    <x v="247"/>
    <x v="25"/>
    <x v="6"/>
    <x v="0"/>
  </r>
  <r>
    <n v="1343"/>
    <s v="Georgia"/>
    <d v="2020-07-11T00:00:00"/>
    <n v="3"/>
    <x v="45"/>
    <x v="4"/>
    <n v="49.95"/>
    <n v="0"/>
    <x v="4"/>
    <x v="139"/>
    <x v="25"/>
    <x v="6"/>
    <x v="0"/>
  </r>
  <r>
    <n v="1408"/>
    <s v="California"/>
    <d v="2020-07-11T00:00:00"/>
    <n v="3"/>
    <x v="8"/>
    <x v="2"/>
    <n v="89.95"/>
    <n v="0"/>
    <x v="2"/>
    <x v="8"/>
    <x v="25"/>
    <x v="6"/>
    <x v="0"/>
  </r>
  <r>
    <n v="714"/>
    <s v="Texas"/>
    <d v="2020-07-11T00:00:00"/>
    <n v="2"/>
    <x v="44"/>
    <x v="3"/>
    <n v="12"/>
    <n v="0"/>
    <x v="3"/>
    <x v="124"/>
    <x v="25"/>
    <x v="6"/>
    <x v="0"/>
  </r>
  <r>
    <n v="742"/>
    <s v="Washington"/>
    <d v="2020-07-11T00:00:00"/>
    <n v="4"/>
    <x v="13"/>
    <x v="0"/>
    <n v="24.95"/>
    <n v="0"/>
    <x v="0"/>
    <x v="56"/>
    <x v="25"/>
    <x v="6"/>
    <x v="0"/>
  </r>
  <r>
    <n v="717"/>
    <s v="New York"/>
    <d v="2020-07-12T00:00:00"/>
    <n v="2"/>
    <x v="17"/>
    <x v="6"/>
    <n v="399"/>
    <n v="0"/>
    <x v="6"/>
    <x v="209"/>
    <x v="26"/>
    <x v="6"/>
    <x v="0"/>
  </r>
  <r>
    <n v="323"/>
    <s v="Texas"/>
    <d v="2020-07-12T00:00:00"/>
    <n v="2"/>
    <x v="17"/>
    <x v="6"/>
    <n v="399"/>
    <n v="0"/>
    <x v="6"/>
    <x v="209"/>
    <x v="26"/>
    <x v="6"/>
    <x v="0"/>
  </r>
  <r>
    <n v="1756"/>
    <s v="Iowa"/>
    <d v="2020-07-12T00:00:00"/>
    <n v="1"/>
    <x v="58"/>
    <x v="5"/>
    <n v="883"/>
    <n v="0"/>
    <x v="5"/>
    <x v="272"/>
    <x v="26"/>
    <x v="6"/>
    <x v="0"/>
  </r>
  <r>
    <n v="1878"/>
    <s v="Florida"/>
    <d v="2020-07-12T00:00:00"/>
    <n v="5"/>
    <x v="14"/>
    <x v="1"/>
    <n v="189"/>
    <n v="0"/>
    <x v="1"/>
    <x v="9"/>
    <x v="26"/>
    <x v="6"/>
    <x v="0"/>
  </r>
  <r>
    <n v="1038"/>
    <s v="Texas"/>
    <d v="2020-07-12T00:00:00"/>
    <n v="3"/>
    <x v="0"/>
    <x v="0"/>
    <n v="24.99"/>
    <n v="0"/>
    <x v="0"/>
    <x v="206"/>
    <x v="26"/>
    <x v="6"/>
    <x v="0"/>
  </r>
  <r>
    <n v="727"/>
    <s v="West Virginia"/>
    <d v="2020-07-13T00:00:00"/>
    <n v="2"/>
    <x v="1"/>
    <x v="1"/>
    <n v="214"/>
    <n v="0"/>
    <x v="1"/>
    <x v="125"/>
    <x v="27"/>
    <x v="6"/>
    <x v="0"/>
  </r>
  <r>
    <n v="1159"/>
    <s v="Colorado"/>
    <d v="2020-07-13T00:00:00"/>
    <n v="3"/>
    <x v="13"/>
    <x v="0"/>
    <n v="24.95"/>
    <n v="0"/>
    <x v="0"/>
    <x v="31"/>
    <x v="27"/>
    <x v="6"/>
    <x v="0"/>
  </r>
  <r>
    <n v="397"/>
    <s v="Ohio"/>
    <d v="2020-07-13T00:00:00"/>
    <n v="4"/>
    <x v="62"/>
    <x v="4"/>
    <n v="32.950000000000003"/>
    <n v="0"/>
    <x v="4"/>
    <x v="207"/>
    <x v="27"/>
    <x v="6"/>
    <x v="0"/>
  </r>
  <r>
    <n v="1120"/>
    <s v="Illinois"/>
    <d v="2020-07-13T00:00:00"/>
    <n v="2"/>
    <x v="32"/>
    <x v="4"/>
    <n v="34.99"/>
    <n v="0"/>
    <x v="4"/>
    <x v="172"/>
    <x v="27"/>
    <x v="6"/>
    <x v="0"/>
  </r>
  <r>
    <n v="1370"/>
    <s v="Florida"/>
    <d v="2020-07-13T00:00:00"/>
    <n v="2"/>
    <x v="39"/>
    <x v="5"/>
    <n v="684"/>
    <n v="0"/>
    <x v="5"/>
    <x v="104"/>
    <x v="27"/>
    <x v="6"/>
    <x v="0"/>
  </r>
  <r>
    <n v="430"/>
    <s v="Texas"/>
    <d v="2020-07-13T00:00:00"/>
    <n v="3"/>
    <x v="45"/>
    <x v="4"/>
    <n v="49.95"/>
    <n v="0"/>
    <x v="4"/>
    <x v="139"/>
    <x v="27"/>
    <x v="6"/>
    <x v="0"/>
  </r>
  <r>
    <n v="1814"/>
    <s v="West Virginia"/>
    <d v="2020-07-14T00:00:00"/>
    <n v="5"/>
    <x v="50"/>
    <x v="3"/>
    <n v="7.99"/>
    <n v="0"/>
    <x v="3"/>
    <x v="168"/>
    <x v="28"/>
    <x v="6"/>
    <x v="0"/>
  </r>
  <r>
    <n v="498"/>
    <s v="Texas"/>
    <d v="2020-07-14T00:00:00"/>
    <n v="2"/>
    <x v="0"/>
    <x v="0"/>
    <n v="24.99"/>
    <n v="0"/>
    <x v="0"/>
    <x v="254"/>
    <x v="28"/>
    <x v="6"/>
    <x v="0"/>
  </r>
  <r>
    <n v="1406"/>
    <s v="North Carolina"/>
    <d v="2020-07-14T00:00:00"/>
    <n v="2"/>
    <x v="54"/>
    <x v="2"/>
    <n v="89"/>
    <n v="0"/>
    <x v="2"/>
    <x v="81"/>
    <x v="28"/>
    <x v="6"/>
    <x v="0"/>
  </r>
  <r>
    <n v="950"/>
    <s v="Ohio"/>
    <d v="2020-07-14T00:00:00"/>
    <n v="4"/>
    <x v="37"/>
    <x v="0"/>
    <n v="13.99"/>
    <n v="0"/>
    <x v="0"/>
    <x v="227"/>
    <x v="28"/>
    <x v="6"/>
    <x v="0"/>
  </r>
  <r>
    <n v="1756"/>
    <s v="Iowa"/>
    <d v="2020-07-14T00:00:00"/>
    <n v="5"/>
    <x v="32"/>
    <x v="4"/>
    <n v="34.99"/>
    <n v="0"/>
    <x v="4"/>
    <x v="68"/>
    <x v="28"/>
    <x v="6"/>
    <x v="0"/>
  </r>
  <r>
    <n v="677"/>
    <s v="Georgia"/>
    <d v="2020-07-14T00:00:00"/>
    <n v="3"/>
    <x v="33"/>
    <x v="1"/>
    <n v="245"/>
    <n v="0"/>
    <x v="1"/>
    <x v="176"/>
    <x v="28"/>
    <x v="6"/>
    <x v="0"/>
  </r>
  <r>
    <n v="470"/>
    <s v="Illinois"/>
    <d v="2020-07-15T00:00:00"/>
    <n v="3"/>
    <x v="4"/>
    <x v="3"/>
    <n v="10.99"/>
    <n v="0"/>
    <x v="3"/>
    <x v="40"/>
    <x v="29"/>
    <x v="6"/>
    <x v="0"/>
  </r>
  <r>
    <n v="1209"/>
    <s v="New York"/>
    <d v="2020-07-15T00:00:00"/>
    <n v="4"/>
    <x v="53"/>
    <x v="4"/>
    <n v="28.99"/>
    <n v="0"/>
    <x v="4"/>
    <x v="232"/>
    <x v="29"/>
    <x v="6"/>
    <x v="0"/>
  </r>
  <r>
    <n v="2102"/>
    <s v="Ohio"/>
    <d v="2020-07-15T00:00:00"/>
    <n v="2"/>
    <x v="8"/>
    <x v="2"/>
    <n v="89.95"/>
    <n v="0"/>
    <x v="2"/>
    <x v="223"/>
    <x v="29"/>
    <x v="6"/>
    <x v="0"/>
  </r>
  <r>
    <n v="1357"/>
    <s v="Texas"/>
    <d v="2020-07-16T00:00:00"/>
    <n v="6"/>
    <x v="50"/>
    <x v="3"/>
    <n v="7.99"/>
    <n v="0"/>
    <x v="3"/>
    <x v="273"/>
    <x v="30"/>
    <x v="6"/>
    <x v="0"/>
  </r>
  <r>
    <n v="1538"/>
    <s v="Florida"/>
    <d v="2020-07-16T00:00:00"/>
    <n v="5"/>
    <x v="48"/>
    <x v="3"/>
    <n v="8.99"/>
    <n v="0"/>
    <x v="3"/>
    <x v="70"/>
    <x v="30"/>
    <x v="6"/>
    <x v="0"/>
  </r>
  <r>
    <n v="679"/>
    <s v="Oklahoma"/>
    <d v="2020-07-17T00:00:00"/>
    <n v="2"/>
    <x v="40"/>
    <x v="3"/>
    <n v="8.99"/>
    <n v="0"/>
    <x v="3"/>
    <x v="156"/>
    <x v="0"/>
    <x v="6"/>
    <x v="0"/>
  </r>
  <r>
    <n v="1171"/>
    <s v="Louisiana"/>
    <d v="2020-07-17T00:00:00"/>
    <n v="4"/>
    <x v="0"/>
    <x v="0"/>
    <n v="24.99"/>
    <n v="0"/>
    <x v="0"/>
    <x v="0"/>
    <x v="0"/>
    <x v="6"/>
    <x v="0"/>
  </r>
  <r>
    <n v="935"/>
    <s v="Texas"/>
    <d v="2020-07-18T00:00:00"/>
    <n v="5"/>
    <x v="50"/>
    <x v="3"/>
    <n v="7.99"/>
    <n v="0"/>
    <x v="3"/>
    <x v="168"/>
    <x v="1"/>
    <x v="6"/>
    <x v="0"/>
  </r>
  <r>
    <n v="1872"/>
    <s v="Washington"/>
    <d v="2020-07-18T00:00:00"/>
    <n v="5"/>
    <x v="60"/>
    <x v="4"/>
    <n v="42.99"/>
    <n v="0"/>
    <x v="4"/>
    <x v="109"/>
    <x v="1"/>
    <x v="6"/>
    <x v="0"/>
  </r>
  <r>
    <n v="1665"/>
    <s v="Texas"/>
    <d v="2020-07-18T00:00:00"/>
    <n v="3"/>
    <x v="45"/>
    <x v="4"/>
    <n v="49.95"/>
    <n v="0"/>
    <x v="4"/>
    <x v="139"/>
    <x v="1"/>
    <x v="6"/>
    <x v="0"/>
  </r>
  <r>
    <n v="614"/>
    <s v="Texas"/>
    <d v="2020-07-18T00:00:00"/>
    <n v="3"/>
    <x v="25"/>
    <x v="4"/>
    <n v="29.99"/>
    <n v="0"/>
    <x v="4"/>
    <x v="63"/>
    <x v="1"/>
    <x v="6"/>
    <x v="0"/>
  </r>
  <r>
    <n v="1794"/>
    <s v="California"/>
    <d v="2020-07-18T00:00:00"/>
    <n v="3"/>
    <x v="2"/>
    <x v="0"/>
    <n v="19.5"/>
    <n v="0"/>
    <x v="0"/>
    <x v="5"/>
    <x v="1"/>
    <x v="6"/>
    <x v="0"/>
  </r>
  <r>
    <n v="1139"/>
    <s v="Illinois"/>
    <d v="2020-07-19T00:00:00"/>
    <n v="2"/>
    <x v="65"/>
    <x v="4"/>
    <n v="44.95"/>
    <n v="0"/>
    <x v="4"/>
    <x v="225"/>
    <x v="2"/>
    <x v="6"/>
    <x v="0"/>
  </r>
  <r>
    <n v="98"/>
    <s v="Iowa"/>
    <d v="2020-07-19T00:00:00"/>
    <n v="6"/>
    <x v="56"/>
    <x v="3"/>
    <n v="4.99"/>
    <n v="0"/>
    <x v="3"/>
    <x v="204"/>
    <x v="2"/>
    <x v="6"/>
    <x v="0"/>
  </r>
  <r>
    <n v="1153"/>
    <s v="Nevada"/>
    <d v="2020-07-19T00:00:00"/>
    <n v="4"/>
    <x v="14"/>
    <x v="1"/>
    <n v="189"/>
    <n v="0"/>
    <x v="1"/>
    <x v="15"/>
    <x v="2"/>
    <x v="6"/>
    <x v="0"/>
  </r>
  <r>
    <n v="1809"/>
    <s v="Pennsylvania"/>
    <d v="2020-07-19T00:00:00"/>
    <n v="3"/>
    <x v="67"/>
    <x v="5"/>
    <n v="899"/>
    <n v="0"/>
    <x v="5"/>
    <x v="195"/>
    <x v="2"/>
    <x v="6"/>
    <x v="0"/>
  </r>
  <r>
    <n v="1225"/>
    <s v="Pennsylvania"/>
    <d v="2020-07-19T00:00:00"/>
    <n v="5"/>
    <x v="34"/>
    <x v="3"/>
    <n v="12"/>
    <n v="0"/>
    <x v="3"/>
    <x v="44"/>
    <x v="2"/>
    <x v="6"/>
    <x v="0"/>
  </r>
  <r>
    <n v="66"/>
    <s v="California"/>
    <d v="2020-07-20T00:00:00"/>
    <n v="2"/>
    <x v="50"/>
    <x v="3"/>
    <n v="7.99"/>
    <n v="0"/>
    <x v="3"/>
    <x v="72"/>
    <x v="3"/>
    <x v="6"/>
    <x v="0"/>
  </r>
  <r>
    <n v="1259"/>
    <s v="New York"/>
    <d v="2020-07-20T00:00:00"/>
    <n v="3"/>
    <x v="32"/>
    <x v="4"/>
    <n v="34.99"/>
    <n v="0"/>
    <x v="4"/>
    <x v="38"/>
    <x v="3"/>
    <x v="6"/>
    <x v="0"/>
  </r>
  <r>
    <n v="406"/>
    <s v="Georgia"/>
    <d v="2020-07-20T00:00:00"/>
    <n v="3"/>
    <x v="17"/>
    <x v="6"/>
    <n v="399"/>
    <n v="0"/>
    <x v="6"/>
    <x v="20"/>
    <x v="3"/>
    <x v="6"/>
    <x v="0"/>
  </r>
  <r>
    <n v="648"/>
    <s v="Texas"/>
    <d v="2020-07-20T00:00:00"/>
    <n v="4"/>
    <x v="37"/>
    <x v="0"/>
    <n v="13.99"/>
    <n v="0"/>
    <x v="0"/>
    <x v="227"/>
    <x v="3"/>
    <x v="6"/>
    <x v="0"/>
  </r>
  <r>
    <n v="184"/>
    <s v="Minnesota"/>
    <d v="2020-07-20T00:00:00"/>
    <n v="4"/>
    <x v="6"/>
    <x v="4"/>
    <n v="37.99"/>
    <n v="0"/>
    <x v="4"/>
    <x v="46"/>
    <x v="3"/>
    <x v="6"/>
    <x v="0"/>
  </r>
  <r>
    <n v="820"/>
    <s v="Alaska"/>
    <d v="2020-07-21T00:00:00"/>
    <n v="3"/>
    <x v="7"/>
    <x v="0"/>
    <n v="12.99"/>
    <n v="0"/>
    <x v="0"/>
    <x v="231"/>
    <x v="4"/>
    <x v="6"/>
    <x v="0"/>
  </r>
  <r>
    <n v="654"/>
    <s v="North Carolina"/>
    <d v="2020-07-21T00:00:00"/>
    <n v="5"/>
    <x v="66"/>
    <x v="2"/>
    <n v="54"/>
    <n v="0"/>
    <x v="2"/>
    <x v="122"/>
    <x v="4"/>
    <x v="6"/>
    <x v="0"/>
  </r>
  <r>
    <n v="1183"/>
    <s v="Texas"/>
    <d v="2020-07-21T00:00:00"/>
    <n v="2"/>
    <x v="21"/>
    <x v="6"/>
    <n v="250"/>
    <n v="0"/>
    <x v="6"/>
    <x v="111"/>
    <x v="4"/>
    <x v="6"/>
    <x v="0"/>
  </r>
  <r>
    <n v="1121"/>
    <s v="Florida"/>
    <d v="2020-07-21T00:00:00"/>
    <n v="4"/>
    <x v="9"/>
    <x v="1"/>
    <n v="189"/>
    <n v="0"/>
    <x v="1"/>
    <x v="15"/>
    <x v="4"/>
    <x v="6"/>
    <x v="0"/>
  </r>
  <r>
    <n v="652"/>
    <s v="California"/>
    <d v="2020-07-21T00:00:00"/>
    <n v="2"/>
    <x v="55"/>
    <x v="0"/>
    <n v="14.99"/>
    <n v="0"/>
    <x v="0"/>
    <x v="88"/>
    <x v="4"/>
    <x v="6"/>
    <x v="0"/>
  </r>
  <r>
    <n v="1284"/>
    <s v="District of Columbia"/>
    <d v="2020-07-21T00:00:00"/>
    <n v="5"/>
    <x v="46"/>
    <x v="0"/>
    <n v="23.99"/>
    <n v="0"/>
    <x v="0"/>
    <x v="107"/>
    <x v="4"/>
    <x v="6"/>
    <x v="0"/>
  </r>
  <r>
    <n v="155"/>
    <s v="Indiana"/>
    <d v="2020-07-21T00:00:00"/>
    <n v="4"/>
    <x v="61"/>
    <x v="2"/>
    <n v="69"/>
    <n v="0"/>
    <x v="2"/>
    <x v="110"/>
    <x v="4"/>
    <x v="6"/>
    <x v="0"/>
  </r>
  <r>
    <n v="1202"/>
    <s v="Colorado"/>
    <d v="2020-07-21T00:00:00"/>
    <n v="4"/>
    <x v="45"/>
    <x v="4"/>
    <n v="49.95"/>
    <n v="0"/>
    <x v="4"/>
    <x v="250"/>
    <x v="4"/>
    <x v="6"/>
    <x v="0"/>
  </r>
  <r>
    <n v="222"/>
    <s v="Nevada"/>
    <d v="2020-07-21T00:00:00"/>
    <n v="3"/>
    <x v="9"/>
    <x v="1"/>
    <n v="189"/>
    <n v="0"/>
    <x v="1"/>
    <x v="99"/>
    <x v="4"/>
    <x v="6"/>
    <x v="0"/>
  </r>
  <r>
    <n v="1806"/>
    <s v="Texas"/>
    <d v="2020-07-22T00:00:00"/>
    <n v="3"/>
    <x v="18"/>
    <x v="6"/>
    <n v="450"/>
    <n v="0"/>
    <x v="6"/>
    <x v="243"/>
    <x v="5"/>
    <x v="6"/>
    <x v="0"/>
  </r>
  <r>
    <n v="1840"/>
    <s v="Florida"/>
    <d v="2020-07-22T00:00:00"/>
    <n v="4"/>
    <x v="18"/>
    <x v="6"/>
    <n v="450"/>
    <n v="0"/>
    <x v="6"/>
    <x v="182"/>
    <x v="5"/>
    <x v="6"/>
    <x v="0"/>
  </r>
  <r>
    <n v="1108"/>
    <s v="Ohio"/>
    <d v="2020-07-22T00:00:00"/>
    <n v="4"/>
    <x v="17"/>
    <x v="6"/>
    <n v="399"/>
    <n v="0"/>
    <x v="6"/>
    <x v="105"/>
    <x v="5"/>
    <x v="6"/>
    <x v="0"/>
  </r>
  <r>
    <n v="254"/>
    <s v="Ohio"/>
    <d v="2020-07-22T00:00:00"/>
    <n v="1"/>
    <x v="6"/>
    <x v="4"/>
    <n v="37.99"/>
    <n v="0"/>
    <x v="4"/>
    <x v="42"/>
    <x v="5"/>
    <x v="6"/>
    <x v="0"/>
  </r>
  <r>
    <n v="134"/>
    <s v="California"/>
    <d v="2020-07-22T00:00:00"/>
    <n v="4"/>
    <x v="33"/>
    <x v="1"/>
    <n v="245"/>
    <n v="0"/>
    <x v="1"/>
    <x v="268"/>
    <x v="5"/>
    <x v="6"/>
    <x v="0"/>
  </r>
  <r>
    <n v="906"/>
    <s v="Michigan"/>
    <d v="2020-07-22T00:00:00"/>
    <n v="5"/>
    <x v="62"/>
    <x v="4"/>
    <n v="32.950000000000003"/>
    <n v="0"/>
    <x v="4"/>
    <x v="113"/>
    <x v="5"/>
    <x v="6"/>
    <x v="0"/>
  </r>
  <r>
    <n v="1226"/>
    <s v="Nebraska"/>
    <d v="2020-07-22T00:00:00"/>
    <n v="3"/>
    <x v="0"/>
    <x v="0"/>
    <n v="24.99"/>
    <n v="0"/>
    <x v="0"/>
    <x v="206"/>
    <x v="5"/>
    <x v="6"/>
    <x v="0"/>
  </r>
  <r>
    <n v="863"/>
    <s v="Texas"/>
    <d v="2020-07-22T00:00:00"/>
    <n v="6"/>
    <x v="20"/>
    <x v="1"/>
    <n v="225"/>
    <n v="0"/>
    <x v="1"/>
    <x v="243"/>
    <x v="5"/>
    <x v="6"/>
    <x v="0"/>
  </r>
  <r>
    <n v="2107"/>
    <s v="Georgia"/>
    <d v="2020-07-23T00:00:00"/>
    <n v="4"/>
    <x v="65"/>
    <x v="4"/>
    <n v="44.95"/>
    <n v="0"/>
    <x v="4"/>
    <x v="216"/>
    <x v="6"/>
    <x v="6"/>
    <x v="0"/>
  </r>
  <r>
    <n v="75"/>
    <s v="Oklahoma"/>
    <d v="2020-07-23T00:00:00"/>
    <n v="5"/>
    <x v="15"/>
    <x v="5"/>
    <n v="599"/>
    <n v="0"/>
    <x v="5"/>
    <x v="18"/>
    <x v="6"/>
    <x v="6"/>
    <x v="0"/>
  </r>
  <r>
    <n v="1651"/>
    <s v="California"/>
    <d v="2020-07-23T00:00:00"/>
    <n v="2"/>
    <x v="66"/>
    <x v="2"/>
    <n v="54"/>
    <n v="0"/>
    <x v="2"/>
    <x v="274"/>
    <x v="6"/>
    <x v="6"/>
    <x v="0"/>
  </r>
  <r>
    <n v="1916"/>
    <s v="Ohio"/>
    <d v="2020-07-23T00:00:00"/>
    <n v="2"/>
    <x v="27"/>
    <x v="0"/>
    <n v="24.95"/>
    <n v="0"/>
    <x v="0"/>
    <x v="14"/>
    <x v="6"/>
    <x v="6"/>
    <x v="0"/>
  </r>
  <r>
    <n v="603"/>
    <s v="Delaware"/>
    <d v="2020-07-24T00:00:00"/>
    <n v="2"/>
    <x v="52"/>
    <x v="0"/>
    <n v="15.5"/>
    <n v="0"/>
    <x v="0"/>
    <x v="179"/>
    <x v="7"/>
    <x v="6"/>
    <x v="0"/>
  </r>
  <r>
    <n v="1184"/>
    <s v="California"/>
    <d v="2020-07-24T00:00:00"/>
    <n v="3"/>
    <x v="32"/>
    <x v="4"/>
    <n v="34.99"/>
    <n v="0"/>
    <x v="4"/>
    <x v="38"/>
    <x v="7"/>
    <x v="6"/>
    <x v="0"/>
  </r>
  <r>
    <n v="575"/>
    <s v="Virginia"/>
    <d v="2020-07-25T00:00:00"/>
    <n v="5"/>
    <x v="49"/>
    <x v="3"/>
    <n v="11.99"/>
    <n v="0"/>
    <x v="3"/>
    <x v="153"/>
    <x v="8"/>
    <x v="6"/>
    <x v="0"/>
  </r>
  <r>
    <n v="2000"/>
    <s v="Minnesota"/>
    <d v="2020-07-26T00:00:00"/>
    <n v="1"/>
    <x v="21"/>
    <x v="6"/>
    <n v="250"/>
    <n v="0"/>
    <x v="6"/>
    <x v="242"/>
    <x v="9"/>
    <x v="6"/>
    <x v="0"/>
  </r>
  <r>
    <n v="1672"/>
    <s v="New Hampshire"/>
    <d v="2020-07-26T00:00:00"/>
    <n v="5"/>
    <x v="24"/>
    <x v="6"/>
    <n v="455"/>
    <n v="0"/>
    <x v="6"/>
    <x v="33"/>
    <x v="9"/>
    <x v="6"/>
    <x v="0"/>
  </r>
  <r>
    <n v="576"/>
    <s v="Florida"/>
    <d v="2020-07-26T00:00:00"/>
    <n v="6"/>
    <x v="23"/>
    <x v="6"/>
    <n v="395"/>
    <n v="0"/>
    <x v="6"/>
    <x v="275"/>
    <x v="9"/>
    <x v="6"/>
    <x v="0"/>
  </r>
  <r>
    <n v="1055"/>
    <s v="California"/>
    <d v="2020-07-26T00:00:00"/>
    <n v="5"/>
    <x v="51"/>
    <x v="0"/>
    <n v="23.99"/>
    <n v="0"/>
    <x v="0"/>
    <x v="107"/>
    <x v="9"/>
    <x v="6"/>
    <x v="0"/>
  </r>
  <r>
    <n v="1303"/>
    <s v="Maryland"/>
    <d v="2020-07-27T00:00:00"/>
    <n v="1"/>
    <x v="45"/>
    <x v="4"/>
    <n v="49.95"/>
    <n v="0"/>
    <x v="4"/>
    <x v="67"/>
    <x v="10"/>
    <x v="6"/>
    <x v="0"/>
  </r>
  <r>
    <n v="27"/>
    <s v="Arizona"/>
    <d v="2020-07-27T00:00:00"/>
    <n v="5"/>
    <x v="44"/>
    <x v="3"/>
    <n v="12"/>
    <n v="0"/>
    <x v="3"/>
    <x v="44"/>
    <x v="10"/>
    <x v="6"/>
    <x v="0"/>
  </r>
  <r>
    <n v="881"/>
    <s v="Washington"/>
    <d v="2020-07-28T00:00:00"/>
    <n v="4"/>
    <x v="1"/>
    <x v="1"/>
    <n v="214"/>
    <n v="0"/>
    <x v="1"/>
    <x v="115"/>
    <x v="11"/>
    <x v="6"/>
    <x v="0"/>
  </r>
  <r>
    <n v="1661"/>
    <s v="New Mexico"/>
    <d v="2020-07-28T00:00:00"/>
    <n v="2"/>
    <x v="39"/>
    <x v="5"/>
    <n v="684"/>
    <n v="0"/>
    <x v="5"/>
    <x v="104"/>
    <x v="11"/>
    <x v="6"/>
    <x v="0"/>
  </r>
  <r>
    <n v="591"/>
    <s v="North Carolina"/>
    <d v="2020-07-28T00:00:00"/>
    <n v="5"/>
    <x v="63"/>
    <x v="0"/>
    <n v="16.75"/>
    <n v="0"/>
    <x v="0"/>
    <x v="114"/>
    <x v="11"/>
    <x v="6"/>
    <x v="0"/>
  </r>
  <r>
    <n v="1353"/>
    <s v="Oklahoma"/>
    <d v="2020-07-28T00:00:00"/>
    <n v="3"/>
    <x v="41"/>
    <x v="0"/>
    <n v="14.99"/>
    <n v="0"/>
    <x v="0"/>
    <x v="22"/>
    <x v="11"/>
    <x v="6"/>
    <x v="0"/>
  </r>
  <r>
    <n v="1179"/>
    <s v="Arizona"/>
    <d v="2020-07-29T00:00:00"/>
    <n v="1"/>
    <x v="60"/>
    <x v="4"/>
    <n v="42.99"/>
    <n v="0"/>
    <x v="4"/>
    <x v="133"/>
    <x v="12"/>
    <x v="6"/>
    <x v="0"/>
  </r>
  <r>
    <n v="351"/>
    <s v="Massachusetts"/>
    <d v="2020-07-29T00:00:00"/>
    <n v="6"/>
    <x v="15"/>
    <x v="5"/>
    <n v="599"/>
    <n v="0"/>
    <x v="5"/>
    <x v="143"/>
    <x v="12"/>
    <x v="6"/>
    <x v="0"/>
  </r>
  <r>
    <n v="228"/>
    <s v="District of Columbia"/>
    <d v="2020-07-29T00:00:00"/>
    <n v="4"/>
    <x v="60"/>
    <x v="4"/>
    <n v="42.99"/>
    <n v="0"/>
    <x v="4"/>
    <x v="141"/>
    <x v="12"/>
    <x v="6"/>
    <x v="0"/>
  </r>
  <r>
    <n v="1060"/>
    <s v="District of Columbia"/>
    <d v="2020-07-29T00:00:00"/>
    <n v="5"/>
    <x v="4"/>
    <x v="3"/>
    <n v="10.99"/>
    <n v="0"/>
    <x v="3"/>
    <x v="183"/>
    <x v="12"/>
    <x v="6"/>
    <x v="0"/>
  </r>
  <r>
    <n v="10"/>
    <s v="New York"/>
    <d v="2020-07-29T00:00:00"/>
    <n v="4"/>
    <x v="49"/>
    <x v="3"/>
    <n v="11.99"/>
    <n v="0"/>
    <x v="3"/>
    <x v="71"/>
    <x v="12"/>
    <x v="6"/>
    <x v="0"/>
  </r>
  <r>
    <n v="674"/>
    <s v="New York"/>
    <d v="2020-07-29T00:00:00"/>
    <n v="3"/>
    <x v="60"/>
    <x v="4"/>
    <n v="42.99"/>
    <n v="0"/>
    <x v="4"/>
    <x v="233"/>
    <x v="12"/>
    <x v="6"/>
    <x v="0"/>
  </r>
  <r>
    <n v="1834"/>
    <s v="Florida"/>
    <d v="2020-07-29T00:00:00"/>
    <n v="3"/>
    <x v="33"/>
    <x v="1"/>
    <n v="245"/>
    <n v="0"/>
    <x v="1"/>
    <x v="176"/>
    <x v="12"/>
    <x v="6"/>
    <x v="0"/>
  </r>
  <r>
    <n v="1411"/>
    <s v="Minnesota"/>
    <d v="2020-07-30T00:00:00"/>
    <n v="5"/>
    <x v="36"/>
    <x v="2"/>
    <n v="167"/>
    <n v="0"/>
    <x v="2"/>
    <x v="229"/>
    <x v="13"/>
    <x v="6"/>
    <x v="0"/>
  </r>
  <r>
    <n v="914"/>
    <s v="California"/>
    <d v="2020-07-30T00:00:00"/>
    <n v="5"/>
    <x v="28"/>
    <x v="5"/>
    <n v="549"/>
    <n v="0"/>
    <x v="5"/>
    <x v="32"/>
    <x v="13"/>
    <x v="6"/>
    <x v="0"/>
  </r>
  <r>
    <n v="499"/>
    <s v="Florida"/>
    <d v="2020-07-30T00:00:00"/>
    <n v="2"/>
    <x v="4"/>
    <x v="3"/>
    <n v="10.99"/>
    <n v="0"/>
    <x v="3"/>
    <x v="4"/>
    <x v="13"/>
    <x v="6"/>
    <x v="0"/>
  </r>
  <r>
    <n v="1524"/>
    <s v="Indiana"/>
    <d v="2020-07-30T00:00:00"/>
    <n v="4"/>
    <x v="60"/>
    <x v="4"/>
    <n v="42.99"/>
    <n v="0"/>
    <x v="4"/>
    <x v="141"/>
    <x v="13"/>
    <x v="6"/>
    <x v="0"/>
  </r>
  <r>
    <n v="2110"/>
    <s v="Texas"/>
    <d v="2020-07-30T00:00:00"/>
    <n v="4"/>
    <x v="66"/>
    <x v="2"/>
    <n v="54"/>
    <n v="0"/>
    <x v="2"/>
    <x v="276"/>
    <x v="13"/>
    <x v="6"/>
    <x v="0"/>
  </r>
  <r>
    <n v="673"/>
    <s v="New York"/>
    <d v="2020-07-30T00:00:00"/>
    <n v="3"/>
    <x v="10"/>
    <x v="2"/>
    <n v="129.94999999999999"/>
    <n v="0"/>
    <x v="2"/>
    <x v="260"/>
    <x v="13"/>
    <x v="6"/>
    <x v="0"/>
  </r>
  <r>
    <n v="382"/>
    <s v="Pennsylvania"/>
    <d v="2020-07-31T00:00:00"/>
    <n v="2"/>
    <x v="35"/>
    <x v="4"/>
    <n v="49"/>
    <n v="0"/>
    <x v="4"/>
    <x v="184"/>
    <x v="14"/>
    <x v="6"/>
    <x v="0"/>
  </r>
  <r>
    <n v="437"/>
    <s v="Florida"/>
    <d v="2020-07-31T00:00:00"/>
    <n v="4"/>
    <x v="8"/>
    <x v="2"/>
    <n v="89.95"/>
    <n v="0"/>
    <x v="2"/>
    <x v="129"/>
    <x v="14"/>
    <x v="6"/>
    <x v="0"/>
  </r>
  <r>
    <n v="483"/>
    <s v="Illinois"/>
    <d v="2020-07-31T00:00:00"/>
    <n v="3"/>
    <x v="33"/>
    <x v="1"/>
    <n v="245"/>
    <n v="0"/>
    <x v="1"/>
    <x v="176"/>
    <x v="14"/>
    <x v="6"/>
    <x v="0"/>
  </r>
  <r>
    <n v="575"/>
    <s v="Virginia"/>
    <d v="2020-07-31T00:00:00"/>
    <n v="5"/>
    <x v="19"/>
    <x v="5"/>
    <n v="699"/>
    <n v="0"/>
    <x v="5"/>
    <x v="112"/>
    <x v="14"/>
    <x v="6"/>
    <x v="0"/>
  </r>
  <r>
    <n v="1943"/>
    <s v="New York"/>
    <d v="2020-08-01T00:00:00"/>
    <n v="3"/>
    <x v="24"/>
    <x v="6"/>
    <n v="455"/>
    <n v="0"/>
    <x v="6"/>
    <x v="267"/>
    <x v="15"/>
    <x v="7"/>
    <x v="0"/>
  </r>
  <r>
    <n v="1310"/>
    <s v="Washington"/>
    <d v="2020-08-01T00:00:00"/>
    <n v="2"/>
    <x v="34"/>
    <x v="3"/>
    <n v="12"/>
    <n v="0"/>
    <x v="3"/>
    <x v="124"/>
    <x v="15"/>
    <x v="7"/>
    <x v="0"/>
  </r>
  <r>
    <n v="1012"/>
    <s v="Louisiana"/>
    <d v="2020-08-02T00:00:00"/>
    <n v="4"/>
    <x v="44"/>
    <x v="3"/>
    <n v="12"/>
    <n v="0"/>
    <x v="3"/>
    <x v="58"/>
    <x v="16"/>
    <x v="7"/>
    <x v="0"/>
  </r>
  <r>
    <n v="504"/>
    <s v="Washington"/>
    <d v="2020-08-02T00:00:00"/>
    <n v="3"/>
    <x v="36"/>
    <x v="2"/>
    <n v="167"/>
    <n v="0"/>
    <x v="2"/>
    <x v="84"/>
    <x v="16"/>
    <x v="7"/>
    <x v="0"/>
  </r>
  <r>
    <n v="1342"/>
    <s v="Mississippi"/>
    <d v="2020-08-03T00:00:00"/>
    <n v="4"/>
    <x v="31"/>
    <x v="4"/>
    <n v="27.5"/>
    <n v="0"/>
    <x v="4"/>
    <x v="37"/>
    <x v="17"/>
    <x v="7"/>
    <x v="0"/>
  </r>
  <r>
    <n v="1923"/>
    <s v="Arizona"/>
    <d v="2020-08-03T00:00:00"/>
    <n v="4"/>
    <x v="33"/>
    <x v="1"/>
    <n v="245"/>
    <n v="0"/>
    <x v="1"/>
    <x v="268"/>
    <x v="17"/>
    <x v="7"/>
    <x v="0"/>
  </r>
  <r>
    <n v="1292"/>
    <s v="Pennsylvania"/>
    <d v="2020-08-03T00:00:00"/>
    <n v="2"/>
    <x v="49"/>
    <x v="3"/>
    <n v="11.99"/>
    <n v="0"/>
    <x v="3"/>
    <x v="169"/>
    <x v="17"/>
    <x v="7"/>
    <x v="0"/>
  </r>
  <r>
    <n v="1257"/>
    <s v="West Virginia"/>
    <d v="2020-08-03T00:00:00"/>
    <n v="2"/>
    <x v="56"/>
    <x v="3"/>
    <n v="4.99"/>
    <n v="0"/>
    <x v="3"/>
    <x v="277"/>
    <x v="17"/>
    <x v="7"/>
    <x v="0"/>
  </r>
  <r>
    <n v="1435"/>
    <s v="New Jersey"/>
    <d v="2020-08-03T00:00:00"/>
    <n v="4"/>
    <x v="1"/>
    <x v="1"/>
    <n v="214"/>
    <n v="0"/>
    <x v="1"/>
    <x v="115"/>
    <x v="17"/>
    <x v="7"/>
    <x v="0"/>
  </r>
  <r>
    <n v="1746"/>
    <s v="California"/>
    <d v="2020-08-03T00:00:00"/>
    <n v="3"/>
    <x v="48"/>
    <x v="3"/>
    <n v="8.99"/>
    <n v="0"/>
    <x v="3"/>
    <x v="202"/>
    <x v="17"/>
    <x v="7"/>
    <x v="0"/>
  </r>
  <r>
    <n v="1450"/>
    <s v="Tennessee"/>
    <d v="2020-08-03T00:00:00"/>
    <n v="3"/>
    <x v="10"/>
    <x v="2"/>
    <n v="129.94999999999999"/>
    <n v="0"/>
    <x v="2"/>
    <x v="260"/>
    <x v="17"/>
    <x v="7"/>
    <x v="0"/>
  </r>
  <r>
    <n v="1371"/>
    <s v="California"/>
    <d v="2020-08-03T00:00:00"/>
    <n v="4"/>
    <x v="55"/>
    <x v="0"/>
    <n v="14.99"/>
    <n v="0"/>
    <x v="0"/>
    <x v="54"/>
    <x v="17"/>
    <x v="7"/>
    <x v="0"/>
  </r>
  <r>
    <n v="695"/>
    <s v="Colorado"/>
    <d v="2020-08-03T00:00:00"/>
    <n v="5"/>
    <x v="16"/>
    <x v="6"/>
    <n v="499"/>
    <n v="0"/>
    <x v="6"/>
    <x v="90"/>
    <x v="17"/>
    <x v="7"/>
    <x v="0"/>
  </r>
  <r>
    <n v="1461"/>
    <s v="Virginia"/>
    <d v="2020-08-04T00:00:00"/>
    <n v="6"/>
    <x v="63"/>
    <x v="0"/>
    <n v="16.75"/>
    <n v="0"/>
    <x v="0"/>
    <x v="278"/>
    <x v="18"/>
    <x v="7"/>
    <x v="0"/>
  </r>
  <r>
    <n v="143"/>
    <s v="Florida"/>
    <d v="2020-08-04T00:00:00"/>
    <n v="5"/>
    <x v="61"/>
    <x v="2"/>
    <n v="69"/>
    <n v="0"/>
    <x v="2"/>
    <x v="212"/>
    <x v="18"/>
    <x v="7"/>
    <x v="0"/>
  </r>
  <r>
    <n v="720"/>
    <s v="Missouri"/>
    <d v="2020-08-04T00:00:00"/>
    <n v="4"/>
    <x v="2"/>
    <x v="0"/>
    <n v="19.5"/>
    <n v="0"/>
    <x v="0"/>
    <x v="132"/>
    <x v="18"/>
    <x v="7"/>
    <x v="0"/>
  </r>
  <r>
    <n v="787"/>
    <s v="Iowa"/>
    <d v="2020-08-04T00:00:00"/>
    <n v="5"/>
    <x v="36"/>
    <x v="2"/>
    <n v="167"/>
    <n v="0"/>
    <x v="2"/>
    <x v="229"/>
    <x v="18"/>
    <x v="7"/>
    <x v="0"/>
  </r>
  <r>
    <n v="1468"/>
    <s v="California"/>
    <d v="2020-08-04T00:00:00"/>
    <n v="3"/>
    <x v="36"/>
    <x v="2"/>
    <n v="167"/>
    <n v="0"/>
    <x v="2"/>
    <x v="84"/>
    <x v="18"/>
    <x v="7"/>
    <x v="0"/>
  </r>
  <r>
    <n v="728"/>
    <s v="Illinois"/>
    <d v="2020-08-05T00:00:00"/>
    <n v="4"/>
    <x v="57"/>
    <x v="6"/>
    <n v="250"/>
    <n v="0"/>
    <x v="6"/>
    <x v="137"/>
    <x v="19"/>
    <x v="7"/>
    <x v="0"/>
  </r>
  <r>
    <n v="181"/>
    <s v="Michigan"/>
    <d v="2020-08-06T00:00:00"/>
    <n v="5"/>
    <x v="68"/>
    <x v="0"/>
    <n v="16.989999999999998"/>
    <n v="0"/>
    <x v="0"/>
    <x v="131"/>
    <x v="20"/>
    <x v="7"/>
    <x v="0"/>
  </r>
  <r>
    <n v="931"/>
    <s v="Texas"/>
    <d v="2020-08-06T00:00:00"/>
    <n v="2"/>
    <x v="9"/>
    <x v="1"/>
    <n v="189"/>
    <n v="0"/>
    <x v="1"/>
    <x v="66"/>
    <x v="20"/>
    <x v="7"/>
    <x v="0"/>
  </r>
  <r>
    <n v="1786"/>
    <s v="Arizona"/>
    <d v="2020-08-06T00:00:00"/>
    <n v="1"/>
    <x v="15"/>
    <x v="5"/>
    <n v="599"/>
    <n v="0"/>
    <x v="5"/>
    <x v="279"/>
    <x v="20"/>
    <x v="7"/>
    <x v="0"/>
  </r>
  <r>
    <n v="1851"/>
    <s v="Louisiana"/>
    <d v="2020-08-06T00:00:00"/>
    <n v="4"/>
    <x v="41"/>
    <x v="0"/>
    <n v="14.99"/>
    <n v="0"/>
    <x v="0"/>
    <x v="54"/>
    <x v="20"/>
    <x v="7"/>
    <x v="0"/>
  </r>
  <r>
    <n v="736"/>
    <s v="District of Columbia"/>
    <d v="2020-08-06T00:00:00"/>
    <n v="2"/>
    <x v="30"/>
    <x v="2"/>
    <n v="119"/>
    <n v="0"/>
    <x v="2"/>
    <x v="222"/>
    <x v="20"/>
    <x v="7"/>
    <x v="0"/>
  </r>
  <r>
    <n v="1042"/>
    <s v="Kentucky"/>
    <d v="2020-08-06T00:00:00"/>
    <n v="2"/>
    <x v="17"/>
    <x v="6"/>
    <n v="399"/>
    <n v="0"/>
    <x v="6"/>
    <x v="209"/>
    <x v="20"/>
    <x v="7"/>
    <x v="0"/>
  </r>
  <r>
    <n v="1636"/>
    <s v="Utah"/>
    <d v="2020-08-07T00:00:00"/>
    <n v="4"/>
    <x v="27"/>
    <x v="0"/>
    <n v="24.95"/>
    <n v="0"/>
    <x v="0"/>
    <x v="56"/>
    <x v="21"/>
    <x v="7"/>
    <x v="0"/>
  </r>
  <r>
    <n v="2073"/>
    <s v="Arizona"/>
    <d v="2020-08-07T00:00:00"/>
    <n v="2"/>
    <x v="28"/>
    <x v="5"/>
    <n v="549"/>
    <n v="0"/>
    <x v="5"/>
    <x v="74"/>
    <x v="21"/>
    <x v="7"/>
    <x v="0"/>
  </r>
  <r>
    <n v="274"/>
    <s v="California"/>
    <d v="2020-08-07T00:00:00"/>
    <n v="5"/>
    <x v="58"/>
    <x v="5"/>
    <n v="883"/>
    <n v="0"/>
    <x v="5"/>
    <x v="185"/>
    <x v="21"/>
    <x v="7"/>
    <x v="0"/>
  </r>
  <r>
    <n v="465"/>
    <s v="Idaho"/>
    <d v="2020-08-07T00:00:00"/>
    <n v="4"/>
    <x v="51"/>
    <x v="0"/>
    <n v="23.99"/>
    <n v="0"/>
    <x v="0"/>
    <x v="60"/>
    <x v="21"/>
    <x v="7"/>
    <x v="0"/>
  </r>
  <r>
    <n v="1770"/>
    <s v="Illinois"/>
    <d v="2020-08-08T00:00:00"/>
    <n v="6"/>
    <x v="55"/>
    <x v="0"/>
    <n v="14.99"/>
    <n v="0"/>
    <x v="0"/>
    <x v="92"/>
    <x v="22"/>
    <x v="7"/>
    <x v="0"/>
  </r>
  <r>
    <n v="1725"/>
    <s v="Alabama"/>
    <d v="2020-08-08T00:00:00"/>
    <n v="4"/>
    <x v="57"/>
    <x v="6"/>
    <n v="250"/>
    <n v="0"/>
    <x v="6"/>
    <x v="137"/>
    <x v="22"/>
    <x v="7"/>
    <x v="0"/>
  </r>
  <r>
    <n v="169"/>
    <s v="Delaware"/>
    <d v="2020-08-08T00:00:00"/>
    <n v="5"/>
    <x v="40"/>
    <x v="3"/>
    <n v="8.99"/>
    <n v="0"/>
    <x v="3"/>
    <x v="70"/>
    <x v="22"/>
    <x v="7"/>
    <x v="0"/>
  </r>
  <r>
    <n v="970"/>
    <s v="Virginia"/>
    <d v="2020-08-08T00:00:00"/>
    <n v="4"/>
    <x v="67"/>
    <x v="5"/>
    <n v="899"/>
    <n v="0"/>
    <x v="5"/>
    <x v="266"/>
    <x v="22"/>
    <x v="7"/>
    <x v="0"/>
  </r>
  <r>
    <n v="1838"/>
    <s v="Florida"/>
    <d v="2020-08-08T00:00:00"/>
    <n v="2"/>
    <x v="63"/>
    <x v="0"/>
    <n v="16.75"/>
    <n v="0"/>
    <x v="0"/>
    <x v="170"/>
    <x v="22"/>
    <x v="7"/>
    <x v="0"/>
  </r>
  <r>
    <n v="1733"/>
    <s v="District of Columbia"/>
    <d v="2020-08-09T00:00:00"/>
    <n v="2"/>
    <x v="67"/>
    <x v="5"/>
    <n v="899"/>
    <n v="0"/>
    <x v="5"/>
    <x v="126"/>
    <x v="23"/>
    <x v="7"/>
    <x v="0"/>
  </r>
  <r>
    <n v="1780"/>
    <s v="Indiana"/>
    <d v="2020-08-09T00:00:00"/>
    <n v="3"/>
    <x v="58"/>
    <x v="5"/>
    <n v="883"/>
    <n v="0"/>
    <x v="5"/>
    <x v="118"/>
    <x v="23"/>
    <x v="7"/>
    <x v="0"/>
  </r>
  <r>
    <n v="1310"/>
    <s v="Washington"/>
    <d v="2020-08-09T00:00:00"/>
    <n v="4"/>
    <x v="23"/>
    <x v="6"/>
    <n v="395"/>
    <n v="0"/>
    <x v="6"/>
    <x v="219"/>
    <x v="23"/>
    <x v="7"/>
    <x v="0"/>
  </r>
  <r>
    <n v="1331"/>
    <s v="Delaware"/>
    <d v="2020-08-09T00:00:00"/>
    <n v="4"/>
    <x v="54"/>
    <x v="2"/>
    <n v="89"/>
    <n v="0"/>
    <x v="2"/>
    <x v="165"/>
    <x v="23"/>
    <x v="7"/>
    <x v="0"/>
  </r>
  <r>
    <n v="1294"/>
    <s v="Arizona"/>
    <d v="2020-08-09T00:00:00"/>
    <n v="4"/>
    <x v="4"/>
    <x v="3"/>
    <n v="10.99"/>
    <n v="0"/>
    <x v="3"/>
    <x v="203"/>
    <x v="23"/>
    <x v="7"/>
    <x v="0"/>
  </r>
  <r>
    <n v="1398"/>
    <s v="Kentucky"/>
    <d v="2020-08-10T00:00:00"/>
    <n v="4"/>
    <x v="20"/>
    <x v="1"/>
    <n v="225"/>
    <n v="0"/>
    <x v="1"/>
    <x v="64"/>
    <x v="24"/>
    <x v="7"/>
    <x v="0"/>
  </r>
  <r>
    <n v="1886"/>
    <s v="Indiana"/>
    <d v="2020-08-10T00:00:00"/>
    <n v="3"/>
    <x v="25"/>
    <x v="4"/>
    <n v="29.99"/>
    <n v="0"/>
    <x v="4"/>
    <x v="63"/>
    <x v="24"/>
    <x v="7"/>
    <x v="0"/>
  </r>
  <r>
    <n v="1230"/>
    <s v="New York"/>
    <d v="2020-08-10T00:00:00"/>
    <n v="3"/>
    <x v="54"/>
    <x v="2"/>
    <n v="89"/>
    <n v="0"/>
    <x v="2"/>
    <x v="181"/>
    <x v="24"/>
    <x v="7"/>
    <x v="0"/>
  </r>
  <r>
    <n v="154"/>
    <s v="Illinois"/>
    <d v="2020-08-10T00:00:00"/>
    <n v="3"/>
    <x v="6"/>
    <x v="4"/>
    <n v="37.99"/>
    <n v="0"/>
    <x v="4"/>
    <x v="127"/>
    <x v="24"/>
    <x v="7"/>
    <x v="0"/>
  </r>
  <r>
    <n v="620"/>
    <s v="Connecticut"/>
    <d v="2020-08-10T00:00:00"/>
    <n v="2"/>
    <x v="10"/>
    <x v="2"/>
    <n v="129.94999999999999"/>
    <n v="0"/>
    <x v="2"/>
    <x v="116"/>
    <x v="24"/>
    <x v="7"/>
    <x v="0"/>
  </r>
  <r>
    <n v="1706"/>
    <s v="Colorado"/>
    <d v="2020-08-11T00:00:00"/>
    <n v="3"/>
    <x v="33"/>
    <x v="1"/>
    <n v="245"/>
    <n v="0"/>
    <x v="1"/>
    <x v="176"/>
    <x v="25"/>
    <x v="7"/>
    <x v="0"/>
  </r>
  <r>
    <n v="929"/>
    <s v="Nevada"/>
    <d v="2020-08-11T00:00:00"/>
    <n v="4"/>
    <x v="11"/>
    <x v="0"/>
    <n v="14.99"/>
    <n v="0"/>
    <x v="0"/>
    <x v="54"/>
    <x v="25"/>
    <x v="7"/>
    <x v="0"/>
  </r>
  <r>
    <n v="1230"/>
    <s v="New York"/>
    <d v="2020-08-11T00:00:00"/>
    <n v="4"/>
    <x v="35"/>
    <x v="4"/>
    <n v="49"/>
    <n v="0"/>
    <x v="4"/>
    <x v="190"/>
    <x v="25"/>
    <x v="7"/>
    <x v="0"/>
  </r>
  <r>
    <n v="1058"/>
    <s v="Texas"/>
    <d v="2020-08-11T00:00:00"/>
    <n v="4"/>
    <x v="22"/>
    <x v="2"/>
    <n v="58.95"/>
    <n v="0"/>
    <x v="2"/>
    <x v="210"/>
    <x v="25"/>
    <x v="7"/>
    <x v="0"/>
  </r>
  <r>
    <n v="334"/>
    <s v="California"/>
    <d v="2020-08-11T00:00:00"/>
    <n v="5"/>
    <x v="17"/>
    <x v="6"/>
    <n v="399"/>
    <n v="0"/>
    <x v="6"/>
    <x v="162"/>
    <x v="25"/>
    <x v="7"/>
    <x v="0"/>
  </r>
  <r>
    <n v="500"/>
    <s v="Kansas"/>
    <d v="2020-08-12T00:00:00"/>
    <n v="2"/>
    <x v="7"/>
    <x v="0"/>
    <n v="12.99"/>
    <n v="0"/>
    <x v="0"/>
    <x v="13"/>
    <x v="26"/>
    <x v="7"/>
    <x v="0"/>
  </r>
  <r>
    <n v="1293"/>
    <s v="Indiana"/>
    <d v="2020-08-12T00:00:00"/>
    <n v="2"/>
    <x v="14"/>
    <x v="1"/>
    <n v="189"/>
    <n v="0"/>
    <x v="1"/>
    <x v="66"/>
    <x v="26"/>
    <x v="7"/>
    <x v="0"/>
  </r>
  <r>
    <n v="1951"/>
    <s v="California"/>
    <d v="2020-08-12T00:00:00"/>
    <n v="2"/>
    <x v="68"/>
    <x v="0"/>
    <n v="16.989999999999998"/>
    <n v="0"/>
    <x v="0"/>
    <x v="163"/>
    <x v="26"/>
    <x v="7"/>
    <x v="0"/>
  </r>
  <r>
    <n v="266"/>
    <s v="Louisiana"/>
    <d v="2020-08-13T00:00:00"/>
    <n v="2"/>
    <x v="51"/>
    <x v="0"/>
    <n v="23.99"/>
    <n v="0"/>
    <x v="0"/>
    <x v="117"/>
    <x v="27"/>
    <x v="7"/>
    <x v="0"/>
  </r>
  <r>
    <n v="1530"/>
    <s v="Nevada"/>
    <d v="2020-08-14T00:00:00"/>
    <n v="1"/>
    <x v="31"/>
    <x v="4"/>
    <n v="27.5"/>
    <n v="0"/>
    <x v="4"/>
    <x v="215"/>
    <x v="28"/>
    <x v="7"/>
    <x v="0"/>
  </r>
  <r>
    <n v="1174"/>
    <s v="Delaware"/>
    <d v="2020-08-15T00:00:00"/>
    <n v="5"/>
    <x v="42"/>
    <x v="0"/>
    <n v="17.5"/>
    <n v="0"/>
    <x v="0"/>
    <x v="55"/>
    <x v="29"/>
    <x v="7"/>
    <x v="0"/>
  </r>
  <r>
    <n v="47"/>
    <s v="Pennsylvania"/>
    <d v="2020-08-15T00:00:00"/>
    <n v="3"/>
    <x v="58"/>
    <x v="5"/>
    <n v="883"/>
    <n v="0"/>
    <x v="5"/>
    <x v="118"/>
    <x v="29"/>
    <x v="7"/>
    <x v="0"/>
  </r>
  <r>
    <n v="1161"/>
    <s v="Florida"/>
    <d v="2020-08-15T00:00:00"/>
    <n v="5"/>
    <x v="57"/>
    <x v="6"/>
    <n v="250"/>
    <n v="0"/>
    <x v="6"/>
    <x v="43"/>
    <x v="29"/>
    <x v="7"/>
    <x v="0"/>
  </r>
  <r>
    <n v="272"/>
    <s v="California"/>
    <d v="2020-08-15T00:00:00"/>
    <n v="2"/>
    <x v="31"/>
    <x v="4"/>
    <n v="27.5"/>
    <n v="0"/>
    <x v="4"/>
    <x v="94"/>
    <x v="29"/>
    <x v="7"/>
    <x v="0"/>
  </r>
  <r>
    <n v="489"/>
    <s v="Washington"/>
    <d v="2020-08-15T00:00:00"/>
    <n v="4"/>
    <x v="64"/>
    <x v="1"/>
    <n v="189"/>
    <n v="0"/>
    <x v="1"/>
    <x v="15"/>
    <x v="29"/>
    <x v="7"/>
    <x v="0"/>
  </r>
  <r>
    <n v="1992"/>
    <s v="New York"/>
    <d v="2020-08-15T00:00:00"/>
    <n v="3"/>
    <x v="1"/>
    <x v="1"/>
    <n v="214"/>
    <n v="0"/>
    <x v="1"/>
    <x v="1"/>
    <x v="29"/>
    <x v="7"/>
    <x v="0"/>
  </r>
  <r>
    <n v="2079"/>
    <s v="Tennessee"/>
    <d v="2020-08-15T00:00:00"/>
    <n v="3"/>
    <x v="50"/>
    <x v="3"/>
    <n v="7.99"/>
    <n v="0"/>
    <x v="3"/>
    <x v="152"/>
    <x v="29"/>
    <x v="7"/>
    <x v="0"/>
  </r>
  <r>
    <n v="1300"/>
    <s v="Texas"/>
    <d v="2020-08-16T00:00:00"/>
    <n v="3"/>
    <x v="10"/>
    <x v="2"/>
    <n v="129.94999999999999"/>
    <n v="0"/>
    <x v="2"/>
    <x v="260"/>
    <x v="30"/>
    <x v="7"/>
    <x v="0"/>
  </r>
  <r>
    <n v="146"/>
    <s v="New Jersey"/>
    <d v="2020-08-16T00:00:00"/>
    <n v="6"/>
    <x v="43"/>
    <x v="4"/>
    <n v="49"/>
    <n v="0"/>
    <x v="4"/>
    <x v="192"/>
    <x v="30"/>
    <x v="7"/>
    <x v="0"/>
  </r>
  <r>
    <n v="360"/>
    <s v="Florida"/>
    <d v="2020-08-16T00:00:00"/>
    <n v="1"/>
    <x v="2"/>
    <x v="0"/>
    <n v="19.5"/>
    <n v="0"/>
    <x v="0"/>
    <x v="177"/>
    <x v="30"/>
    <x v="7"/>
    <x v="0"/>
  </r>
  <r>
    <n v="200"/>
    <s v="District of Columbia"/>
    <d v="2020-08-16T00:00:00"/>
    <n v="4"/>
    <x v="38"/>
    <x v="0"/>
    <n v="19.989999999999998"/>
    <n v="0"/>
    <x v="0"/>
    <x v="241"/>
    <x v="30"/>
    <x v="7"/>
    <x v="0"/>
  </r>
  <r>
    <n v="1003"/>
    <s v="Tennessee"/>
    <d v="2020-08-17T00:00:00"/>
    <n v="6"/>
    <x v="19"/>
    <x v="5"/>
    <n v="699"/>
    <n v="0"/>
    <x v="5"/>
    <x v="23"/>
    <x v="0"/>
    <x v="7"/>
    <x v="0"/>
  </r>
  <r>
    <n v="429"/>
    <s v="Massachusetts"/>
    <d v="2020-08-17T00:00:00"/>
    <n v="4"/>
    <x v="39"/>
    <x v="5"/>
    <n v="684"/>
    <n v="0"/>
    <x v="5"/>
    <x v="263"/>
    <x v="0"/>
    <x v="7"/>
    <x v="0"/>
  </r>
  <r>
    <n v="1122"/>
    <s v="Kentucky"/>
    <d v="2020-08-17T00:00:00"/>
    <n v="4"/>
    <x v="48"/>
    <x v="3"/>
    <n v="8.99"/>
    <n v="0"/>
    <x v="3"/>
    <x v="87"/>
    <x v="0"/>
    <x v="7"/>
    <x v="0"/>
  </r>
  <r>
    <n v="1434"/>
    <s v="California"/>
    <d v="2020-08-17T00:00:00"/>
    <n v="3"/>
    <x v="48"/>
    <x v="3"/>
    <n v="8.99"/>
    <n v="0"/>
    <x v="3"/>
    <x v="202"/>
    <x v="0"/>
    <x v="7"/>
    <x v="0"/>
  </r>
  <r>
    <n v="1050"/>
    <s v="Massachusetts"/>
    <d v="2020-08-17T00:00:00"/>
    <n v="4"/>
    <x v="29"/>
    <x v="3"/>
    <n v="9.99"/>
    <n v="0"/>
    <x v="3"/>
    <x v="35"/>
    <x v="0"/>
    <x v="7"/>
    <x v="0"/>
  </r>
  <r>
    <n v="1723"/>
    <s v="California"/>
    <d v="2020-08-17T00:00:00"/>
    <n v="3"/>
    <x v="45"/>
    <x v="4"/>
    <n v="49.95"/>
    <n v="0"/>
    <x v="4"/>
    <x v="139"/>
    <x v="0"/>
    <x v="7"/>
    <x v="0"/>
  </r>
  <r>
    <n v="329"/>
    <s v="West Virginia"/>
    <d v="2020-08-17T00:00:00"/>
    <n v="5"/>
    <x v="22"/>
    <x v="2"/>
    <n v="58.95"/>
    <n v="0"/>
    <x v="2"/>
    <x v="26"/>
    <x v="0"/>
    <x v="7"/>
    <x v="0"/>
  </r>
  <r>
    <n v="1334"/>
    <s v="New Jersey"/>
    <d v="2020-08-17T00:00:00"/>
    <n v="4"/>
    <x v="23"/>
    <x v="6"/>
    <n v="395"/>
    <n v="0"/>
    <x v="6"/>
    <x v="219"/>
    <x v="0"/>
    <x v="7"/>
    <x v="0"/>
  </r>
  <r>
    <n v="221"/>
    <s v="New Mexico"/>
    <d v="2020-08-18T00:00:00"/>
    <n v="2"/>
    <x v="50"/>
    <x v="3"/>
    <n v="7.99"/>
    <n v="0"/>
    <x v="3"/>
    <x v="72"/>
    <x v="1"/>
    <x v="7"/>
    <x v="0"/>
  </r>
  <r>
    <n v="1908"/>
    <s v="New Hampshire"/>
    <d v="2020-08-18T00:00:00"/>
    <n v="2"/>
    <x v="33"/>
    <x v="1"/>
    <n v="245"/>
    <n v="0"/>
    <x v="1"/>
    <x v="280"/>
    <x v="1"/>
    <x v="7"/>
    <x v="0"/>
  </r>
  <r>
    <n v="559"/>
    <s v="Ohio"/>
    <d v="2020-08-18T00:00:00"/>
    <n v="5"/>
    <x v="56"/>
    <x v="3"/>
    <n v="4.99"/>
    <n v="0"/>
    <x v="3"/>
    <x v="235"/>
    <x v="1"/>
    <x v="7"/>
    <x v="0"/>
  </r>
  <r>
    <n v="143"/>
    <s v="Florida"/>
    <d v="2020-08-19T00:00:00"/>
    <n v="3"/>
    <x v="25"/>
    <x v="4"/>
    <n v="29.99"/>
    <n v="0"/>
    <x v="4"/>
    <x v="63"/>
    <x v="2"/>
    <x v="7"/>
    <x v="0"/>
  </r>
  <r>
    <n v="1121"/>
    <s v="Florida"/>
    <d v="2020-08-19T00:00:00"/>
    <n v="4"/>
    <x v="28"/>
    <x v="5"/>
    <n v="549"/>
    <n v="0"/>
    <x v="5"/>
    <x v="77"/>
    <x v="2"/>
    <x v="7"/>
    <x v="0"/>
  </r>
  <r>
    <n v="305"/>
    <s v="New York"/>
    <d v="2020-08-19T00:00:00"/>
    <n v="4"/>
    <x v="27"/>
    <x v="0"/>
    <n v="24.95"/>
    <n v="0"/>
    <x v="0"/>
    <x v="56"/>
    <x v="2"/>
    <x v="7"/>
    <x v="0"/>
  </r>
  <r>
    <n v="1859"/>
    <s v="California"/>
    <d v="2020-08-19T00:00:00"/>
    <n v="4"/>
    <x v="12"/>
    <x v="0"/>
    <n v="20.95"/>
    <n v="0"/>
    <x v="0"/>
    <x v="12"/>
    <x v="2"/>
    <x v="7"/>
    <x v="0"/>
  </r>
  <r>
    <n v="968"/>
    <s v="Indiana"/>
    <d v="2020-08-20T00:00:00"/>
    <n v="4"/>
    <x v="67"/>
    <x v="5"/>
    <n v="899"/>
    <n v="0"/>
    <x v="5"/>
    <x v="266"/>
    <x v="3"/>
    <x v="7"/>
    <x v="0"/>
  </r>
  <r>
    <n v="965"/>
    <s v="Connecticut"/>
    <d v="2020-08-20T00:00:00"/>
    <n v="4"/>
    <x v="59"/>
    <x v="0"/>
    <n v="16.989999999999998"/>
    <n v="0"/>
    <x v="0"/>
    <x v="102"/>
    <x v="3"/>
    <x v="7"/>
    <x v="0"/>
  </r>
  <r>
    <n v="1018"/>
    <s v="Indiana"/>
    <d v="2020-08-21T00:00:00"/>
    <n v="2"/>
    <x v="66"/>
    <x v="2"/>
    <n v="54"/>
    <n v="0"/>
    <x v="2"/>
    <x v="274"/>
    <x v="4"/>
    <x v="7"/>
    <x v="0"/>
  </r>
  <r>
    <n v="37"/>
    <s v="Indiana"/>
    <d v="2020-08-21T00:00:00"/>
    <n v="3"/>
    <x v="23"/>
    <x v="6"/>
    <n v="395"/>
    <n v="0"/>
    <x v="6"/>
    <x v="103"/>
    <x v="4"/>
    <x v="7"/>
    <x v="0"/>
  </r>
  <r>
    <n v="974"/>
    <s v="Washington"/>
    <d v="2020-08-21T00:00:00"/>
    <n v="5"/>
    <x v="3"/>
    <x v="2"/>
    <n v="179"/>
    <n v="0"/>
    <x v="2"/>
    <x v="167"/>
    <x v="4"/>
    <x v="7"/>
    <x v="0"/>
  </r>
  <r>
    <n v="1479"/>
    <s v="Arizona"/>
    <d v="2020-08-21T00:00:00"/>
    <n v="1"/>
    <x v="58"/>
    <x v="5"/>
    <n v="883"/>
    <n v="0"/>
    <x v="5"/>
    <x v="272"/>
    <x v="4"/>
    <x v="7"/>
    <x v="0"/>
  </r>
  <r>
    <n v="379"/>
    <s v="Michigan"/>
    <d v="2020-08-22T00:00:00"/>
    <n v="4"/>
    <x v="36"/>
    <x v="2"/>
    <n v="167"/>
    <n v="0"/>
    <x v="2"/>
    <x v="47"/>
    <x v="5"/>
    <x v="7"/>
    <x v="0"/>
  </r>
  <r>
    <n v="130"/>
    <s v="Michigan"/>
    <d v="2020-08-22T00:00:00"/>
    <n v="5"/>
    <x v="17"/>
    <x v="6"/>
    <n v="399"/>
    <n v="0"/>
    <x v="6"/>
    <x v="162"/>
    <x v="5"/>
    <x v="7"/>
    <x v="0"/>
  </r>
  <r>
    <n v="601"/>
    <s v="Ohio"/>
    <d v="2020-08-22T00:00:00"/>
    <n v="3"/>
    <x v="68"/>
    <x v="0"/>
    <n v="16.989999999999998"/>
    <n v="0"/>
    <x v="0"/>
    <x v="186"/>
    <x v="5"/>
    <x v="7"/>
    <x v="0"/>
  </r>
  <r>
    <n v="1837"/>
    <s v="Illinois"/>
    <d v="2020-08-22T00:00:00"/>
    <n v="2"/>
    <x v="11"/>
    <x v="0"/>
    <n v="14.99"/>
    <n v="0"/>
    <x v="0"/>
    <x v="88"/>
    <x v="5"/>
    <x v="7"/>
    <x v="0"/>
  </r>
  <r>
    <n v="1549"/>
    <s v="Texas"/>
    <d v="2020-08-22T00:00:00"/>
    <n v="4"/>
    <x v="46"/>
    <x v="0"/>
    <n v="23.99"/>
    <n v="0"/>
    <x v="0"/>
    <x v="60"/>
    <x v="5"/>
    <x v="7"/>
    <x v="0"/>
  </r>
  <r>
    <n v="494"/>
    <s v="Texas"/>
    <d v="2020-08-22T00:00:00"/>
    <n v="5"/>
    <x v="34"/>
    <x v="3"/>
    <n v="12"/>
    <n v="0"/>
    <x v="3"/>
    <x v="44"/>
    <x v="5"/>
    <x v="7"/>
    <x v="0"/>
  </r>
  <r>
    <n v="545"/>
    <s v="Ohio"/>
    <d v="2020-08-22T00:00:00"/>
    <n v="5"/>
    <x v="11"/>
    <x v="0"/>
    <n v="14.99"/>
    <n v="0"/>
    <x v="0"/>
    <x v="144"/>
    <x v="5"/>
    <x v="7"/>
    <x v="0"/>
  </r>
  <r>
    <n v="1876"/>
    <s v="Kentucky"/>
    <d v="2020-08-23T00:00:00"/>
    <n v="2"/>
    <x v="42"/>
    <x v="0"/>
    <n v="17.5"/>
    <n v="0"/>
    <x v="0"/>
    <x v="281"/>
    <x v="6"/>
    <x v="7"/>
    <x v="0"/>
  </r>
  <r>
    <n v="542"/>
    <s v="New York"/>
    <d v="2020-08-24T00:00:00"/>
    <n v="4"/>
    <x v="66"/>
    <x v="2"/>
    <n v="54"/>
    <n v="0"/>
    <x v="2"/>
    <x v="276"/>
    <x v="7"/>
    <x v="7"/>
    <x v="0"/>
  </r>
  <r>
    <n v="2047"/>
    <s v="Florida"/>
    <d v="2020-08-24T00:00:00"/>
    <n v="2"/>
    <x v="49"/>
    <x v="3"/>
    <n v="11.99"/>
    <n v="0"/>
    <x v="3"/>
    <x v="169"/>
    <x v="7"/>
    <x v="7"/>
    <x v="0"/>
  </r>
  <r>
    <n v="356"/>
    <s v="California"/>
    <d v="2020-08-24T00:00:00"/>
    <n v="3"/>
    <x v="64"/>
    <x v="1"/>
    <n v="189"/>
    <n v="0"/>
    <x v="1"/>
    <x v="99"/>
    <x v="7"/>
    <x v="7"/>
    <x v="0"/>
  </r>
  <r>
    <n v="886"/>
    <s v="Texas"/>
    <d v="2020-08-24T00:00:00"/>
    <n v="4"/>
    <x v="8"/>
    <x v="2"/>
    <n v="89.95"/>
    <n v="0"/>
    <x v="2"/>
    <x v="129"/>
    <x v="7"/>
    <x v="7"/>
    <x v="0"/>
  </r>
  <r>
    <n v="1102"/>
    <s v="New York"/>
    <d v="2020-08-24T00:00:00"/>
    <n v="6"/>
    <x v="14"/>
    <x v="1"/>
    <n v="189"/>
    <n v="0"/>
    <x v="1"/>
    <x v="78"/>
    <x v="7"/>
    <x v="7"/>
    <x v="0"/>
  </r>
  <r>
    <n v="1716"/>
    <s v="Pennsylvania"/>
    <d v="2020-08-24T00:00:00"/>
    <n v="4"/>
    <x v="61"/>
    <x v="2"/>
    <n v="69"/>
    <n v="0"/>
    <x v="2"/>
    <x v="110"/>
    <x v="7"/>
    <x v="7"/>
    <x v="0"/>
  </r>
  <r>
    <n v="793"/>
    <s v="Illinois"/>
    <d v="2020-08-24T00:00:00"/>
    <n v="4"/>
    <x v="22"/>
    <x v="2"/>
    <n v="58.95"/>
    <n v="0"/>
    <x v="2"/>
    <x v="210"/>
    <x v="7"/>
    <x v="7"/>
    <x v="0"/>
  </r>
  <r>
    <n v="185"/>
    <s v="California"/>
    <d v="2020-08-24T00:00:00"/>
    <n v="3"/>
    <x v="59"/>
    <x v="0"/>
    <n v="16.989999999999998"/>
    <n v="0"/>
    <x v="0"/>
    <x v="186"/>
    <x v="7"/>
    <x v="7"/>
    <x v="0"/>
  </r>
  <r>
    <n v="1480"/>
    <s v="Alabama"/>
    <d v="2020-08-25T00:00:00"/>
    <n v="2"/>
    <x v="29"/>
    <x v="3"/>
    <n v="9.99"/>
    <n v="0"/>
    <x v="3"/>
    <x v="211"/>
    <x v="8"/>
    <x v="7"/>
    <x v="0"/>
  </r>
  <r>
    <n v="1732"/>
    <s v="Missouri"/>
    <d v="2020-08-25T00:00:00"/>
    <n v="5"/>
    <x v="26"/>
    <x v="4"/>
    <n v="29.99"/>
    <n v="0"/>
    <x v="4"/>
    <x v="29"/>
    <x v="8"/>
    <x v="7"/>
    <x v="0"/>
  </r>
  <r>
    <n v="1679"/>
    <s v="Minnesota"/>
    <d v="2020-08-25T00:00:00"/>
    <n v="4"/>
    <x v="30"/>
    <x v="2"/>
    <n v="119"/>
    <n v="0"/>
    <x v="2"/>
    <x v="36"/>
    <x v="8"/>
    <x v="7"/>
    <x v="0"/>
  </r>
  <r>
    <n v="287"/>
    <s v="Hawaii"/>
    <d v="2020-08-25T00:00:00"/>
    <n v="4"/>
    <x v="50"/>
    <x v="3"/>
    <n v="7.99"/>
    <n v="0"/>
    <x v="3"/>
    <x v="197"/>
    <x v="8"/>
    <x v="7"/>
    <x v="0"/>
  </r>
  <r>
    <n v="420"/>
    <s v="Illinois"/>
    <d v="2020-08-25T00:00:00"/>
    <n v="5"/>
    <x v="54"/>
    <x v="2"/>
    <n v="89"/>
    <n v="0"/>
    <x v="2"/>
    <x v="282"/>
    <x v="8"/>
    <x v="7"/>
    <x v="0"/>
  </r>
  <r>
    <n v="448"/>
    <s v="Arizona"/>
    <d v="2020-08-26T00:00:00"/>
    <n v="5"/>
    <x v="18"/>
    <x v="6"/>
    <n v="450"/>
    <n v="0"/>
    <x v="6"/>
    <x v="21"/>
    <x v="9"/>
    <x v="7"/>
    <x v="0"/>
  </r>
  <r>
    <n v="66"/>
    <s v="California"/>
    <d v="2020-08-26T00:00:00"/>
    <n v="3"/>
    <x v="64"/>
    <x v="1"/>
    <n v="189"/>
    <n v="0"/>
    <x v="1"/>
    <x v="99"/>
    <x v="9"/>
    <x v="7"/>
    <x v="0"/>
  </r>
  <r>
    <n v="818"/>
    <s v="Washington"/>
    <d v="2020-08-26T00:00:00"/>
    <n v="4"/>
    <x v="7"/>
    <x v="0"/>
    <n v="12.99"/>
    <n v="0"/>
    <x v="0"/>
    <x v="34"/>
    <x v="9"/>
    <x v="7"/>
    <x v="0"/>
  </r>
  <r>
    <n v="707"/>
    <s v="California"/>
    <d v="2020-08-26T00:00:00"/>
    <n v="6"/>
    <x v="63"/>
    <x v="0"/>
    <n v="16.75"/>
    <n v="0"/>
    <x v="0"/>
    <x v="278"/>
    <x v="9"/>
    <x v="7"/>
    <x v="0"/>
  </r>
  <r>
    <n v="1504"/>
    <s v="Texas"/>
    <d v="2020-08-27T00:00:00"/>
    <n v="2"/>
    <x v="20"/>
    <x v="1"/>
    <n v="225"/>
    <n v="0"/>
    <x v="1"/>
    <x v="24"/>
    <x v="10"/>
    <x v="7"/>
    <x v="0"/>
  </r>
  <r>
    <n v="2005"/>
    <s v="Florida"/>
    <d v="2020-08-27T00:00:00"/>
    <n v="2"/>
    <x v="17"/>
    <x v="6"/>
    <n v="399"/>
    <n v="0"/>
    <x v="6"/>
    <x v="209"/>
    <x v="10"/>
    <x v="7"/>
    <x v="0"/>
  </r>
  <r>
    <n v="213"/>
    <s v="California"/>
    <d v="2020-08-27T00:00:00"/>
    <n v="3"/>
    <x v="47"/>
    <x v="4"/>
    <n v="36.99"/>
    <n v="0"/>
    <x v="4"/>
    <x v="65"/>
    <x v="10"/>
    <x v="7"/>
    <x v="0"/>
  </r>
  <r>
    <n v="1335"/>
    <s v="New York"/>
    <d v="2020-08-27T00:00:00"/>
    <n v="3"/>
    <x v="6"/>
    <x v="4"/>
    <n v="37.99"/>
    <n v="0"/>
    <x v="4"/>
    <x v="127"/>
    <x v="10"/>
    <x v="7"/>
    <x v="0"/>
  </r>
  <r>
    <n v="666"/>
    <s v="North Carolina"/>
    <d v="2020-08-27T00:00:00"/>
    <n v="3"/>
    <x v="17"/>
    <x v="6"/>
    <n v="399"/>
    <n v="0"/>
    <x v="6"/>
    <x v="20"/>
    <x v="10"/>
    <x v="7"/>
    <x v="0"/>
  </r>
  <r>
    <n v="1161"/>
    <s v="Florida"/>
    <d v="2020-08-28T00:00:00"/>
    <n v="6"/>
    <x v="67"/>
    <x v="5"/>
    <n v="899"/>
    <n v="0"/>
    <x v="5"/>
    <x v="283"/>
    <x v="11"/>
    <x v="7"/>
    <x v="0"/>
  </r>
  <r>
    <n v="522"/>
    <s v="Delaware"/>
    <d v="2020-08-28T00:00:00"/>
    <n v="3"/>
    <x v="15"/>
    <x v="5"/>
    <n v="599"/>
    <n v="0"/>
    <x v="5"/>
    <x v="180"/>
    <x v="11"/>
    <x v="7"/>
    <x v="0"/>
  </r>
  <r>
    <n v="1582"/>
    <s v="New York"/>
    <d v="2020-08-28T00:00:00"/>
    <n v="1"/>
    <x v="12"/>
    <x v="0"/>
    <n v="20.95"/>
    <n v="0"/>
    <x v="0"/>
    <x v="284"/>
    <x v="11"/>
    <x v="7"/>
    <x v="0"/>
  </r>
  <r>
    <n v="319"/>
    <s v="Colorado"/>
    <d v="2020-08-28T00:00:00"/>
    <n v="3"/>
    <x v="24"/>
    <x v="6"/>
    <n v="455"/>
    <n v="0"/>
    <x v="6"/>
    <x v="267"/>
    <x v="11"/>
    <x v="7"/>
    <x v="0"/>
  </r>
  <r>
    <n v="1481"/>
    <s v="Texas"/>
    <d v="2020-08-29T00:00:00"/>
    <n v="2"/>
    <x v="33"/>
    <x v="1"/>
    <n v="245"/>
    <n v="0"/>
    <x v="1"/>
    <x v="280"/>
    <x v="12"/>
    <x v="7"/>
    <x v="0"/>
  </r>
  <r>
    <n v="1268"/>
    <s v="Massachusetts"/>
    <d v="2020-08-29T00:00:00"/>
    <n v="6"/>
    <x v="50"/>
    <x v="3"/>
    <n v="7.99"/>
    <n v="0"/>
    <x v="3"/>
    <x v="273"/>
    <x v="12"/>
    <x v="7"/>
    <x v="0"/>
  </r>
  <r>
    <n v="314"/>
    <s v="Florida"/>
    <d v="2020-08-29T00:00:00"/>
    <n v="1"/>
    <x v="12"/>
    <x v="0"/>
    <n v="20.95"/>
    <n v="0"/>
    <x v="0"/>
    <x v="284"/>
    <x v="12"/>
    <x v="7"/>
    <x v="0"/>
  </r>
  <r>
    <n v="1016"/>
    <s v="Florida"/>
    <d v="2020-08-29T00:00:00"/>
    <n v="5"/>
    <x v="19"/>
    <x v="5"/>
    <n v="699"/>
    <n v="0"/>
    <x v="5"/>
    <x v="112"/>
    <x v="12"/>
    <x v="7"/>
    <x v="0"/>
  </r>
  <r>
    <n v="788"/>
    <s v="Georgia"/>
    <d v="2020-08-30T00:00:00"/>
    <n v="3"/>
    <x v="36"/>
    <x v="2"/>
    <n v="167"/>
    <n v="0"/>
    <x v="2"/>
    <x v="84"/>
    <x v="13"/>
    <x v="7"/>
    <x v="0"/>
  </r>
  <r>
    <n v="1632"/>
    <s v="Texas"/>
    <d v="2020-08-30T00:00:00"/>
    <n v="2"/>
    <x v="55"/>
    <x v="0"/>
    <n v="14.99"/>
    <n v="0"/>
    <x v="0"/>
    <x v="88"/>
    <x v="13"/>
    <x v="7"/>
    <x v="0"/>
  </r>
  <r>
    <n v="1645"/>
    <s v="South Carolina"/>
    <d v="2020-08-31T00:00:00"/>
    <n v="4"/>
    <x v="22"/>
    <x v="2"/>
    <n v="58.95"/>
    <n v="0"/>
    <x v="2"/>
    <x v="210"/>
    <x v="14"/>
    <x v="7"/>
    <x v="0"/>
  </r>
  <r>
    <n v="2025"/>
    <s v="California"/>
    <d v="2020-08-31T00:00:00"/>
    <n v="2"/>
    <x v="32"/>
    <x v="4"/>
    <n v="34.99"/>
    <n v="0"/>
    <x v="4"/>
    <x v="172"/>
    <x v="14"/>
    <x v="7"/>
    <x v="0"/>
  </r>
  <r>
    <n v="359"/>
    <s v="Arkansas"/>
    <d v="2020-09-01T00:00:00"/>
    <n v="4"/>
    <x v="48"/>
    <x v="3"/>
    <n v="8.99"/>
    <n v="0"/>
    <x v="3"/>
    <x v="87"/>
    <x v="15"/>
    <x v="8"/>
    <x v="0"/>
  </r>
  <r>
    <n v="864"/>
    <s v="Ohio"/>
    <d v="2020-09-01T00:00:00"/>
    <n v="3"/>
    <x v="57"/>
    <x v="6"/>
    <n v="250"/>
    <n v="0"/>
    <x v="6"/>
    <x v="25"/>
    <x v="15"/>
    <x v="8"/>
    <x v="0"/>
  </r>
  <r>
    <n v="624"/>
    <s v="Tennessee"/>
    <d v="2020-09-01T00:00:00"/>
    <n v="3"/>
    <x v="7"/>
    <x v="0"/>
    <n v="12.99"/>
    <n v="0"/>
    <x v="0"/>
    <x v="231"/>
    <x v="15"/>
    <x v="8"/>
    <x v="0"/>
  </r>
  <r>
    <n v="473"/>
    <s v="Maryland"/>
    <d v="2020-09-01T00:00:00"/>
    <n v="6"/>
    <x v="8"/>
    <x v="2"/>
    <n v="89.95"/>
    <n v="0"/>
    <x v="2"/>
    <x v="285"/>
    <x v="15"/>
    <x v="8"/>
    <x v="0"/>
  </r>
  <r>
    <n v="602"/>
    <s v="California"/>
    <d v="2020-09-01T00:00:00"/>
    <n v="2"/>
    <x v="38"/>
    <x v="0"/>
    <n v="19.989999999999998"/>
    <n v="0"/>
    <x v="0"/>
    <x v="97"/>
    <x v="15"/>
    <x v="8"/>
    <x v="0"/>
  </r>
  <r>
    <n v="941"/>
    <s v="Arkansas"/>
    <d v="2020-09-01T00:00:00"/>
    <n v="5"/>
    <x v="38"/>
    <x v="0"/>
    <n v="19.989999999999998"/>
    <n v="0"/>
    <x v="0"/>
    <x v="53"/>
    <x v="15"/>
    <x v="8"/>
    <x v="0"/>
  </r>
  <r>
    <n v="1884"/>
    <s v="Texas"/>
    <d v="2020-09-01T00:00:00"/>
    <n v="3"/>
    <x v="38"/>
    <x v="0"/>
    <n v="19.989999999999998"/>
    <n v="0"/>
    <x v="0"/>
    <x v="57"/>
    <x v="15"/>
    <x v="8"/>
    <x v="0"/>
  </r>
  <r>
    <n v="1015"/>
    <s v="North Carolina"/>
    <d v="2020-09-01T00:00:00"/>
    <n v="3"/>
    <x v="29"/>
    <x v="3"/>
    <n v="9.99"/>
    <n v="0"/>
    <x v="3"/>
    <x v="196"/>
    <x v="15"/>
    <x v="8"/>
    <x v="0"/>
  </r>
  <r>
    <n v="1280"/>
    <s v="California"/>
    <d v="2020-09-01T00:00:00"/>
    <n v="5"/>
    <x v="0"/>
    <x v="0"/>
    <n v="24.99"/>
    <n v="0"/>
    <x v="0"/>
    <x v="51"/>
    <x v="15"/>
    <x v="8"/>
    <x v="0"/>
  </r>
  <r>
    <n v="1787"/>
    <s v="Colorado"/>
    <d v="2020-09-01T00:00:00"/>
    <n v="3"/>
    <x v="28"/>
    <x v="5"/>
    <n v="549"/>
    <n v="0"/>
    <x v="5"/>
    <x v="62"/>
    <x v="15"/>
    <x v="8"/>
    <x v="0"/>
  </r>
  <r>
    <n v="1227"/>
    <s v="Wisconsin"/>
    <d v="2020-09-01T00:00:00"/>
    <n v="3"/>
    <x v="67"/>
    <x v="5"/>
    <n v="899"/>
    <n v="0"/>
    <x v="5"/>
    <x v="195"/>
    <x v="15"/>
    <x v="8"/>
    <x v="0"/>
  </r>
  <r>
    <n v="1883"/>
    <s v="Texas"/>
    <d v="2020-09-02T00:00:00"/>
    <n v="6"/>
    <x v="50"/>
    <x v="3"/>
    <n v="7.99"/>
    <n v="0"/>
    <x v="3"/>
    <x v="273"/>
    <x v="16"/>
    <x v="8"/>
    <x v="0"/>
  </r>
  <r>
    <n v="72"/>
    <s v="Massachusetts"/>
    <d v="2020-09-02T00:00:00"/>
    <n v="3"/>
    <x v="44"/>
    <x v="3"/>
    <n v="12"/>
    <n v="0"/>
    <x v="3"/>
    <x v="61"/>
    <x v="16"/>
    <x v="8"/>
    <x v="0"/>
  </r>
  <r>
    <n v="404"/>
    <s v="Wisconsin"/>
    <d v="2020-09-02T00:00:00"/>
    <n v="3"/>
    <x v="35"/>
    <x v="4"/>
    <n v="49"/>
    <n v="0"/>
    <x v="4"/>
    <x v="45"/>
    <x v="16"/>
    <x v="8"/>
    <x v="0"/>
  </r>
  <r>
    <n v="864"/>
    <s v="Ohio"/>
    <d v="2020-09-02T00:00:00"/>
    <n v="4"/>
    <x v="28"/>
    <x v="5"/>
    <n v="549"/>
    <n v="0"/>
    <x v="5"/>
    <x v="77"/>
    <x v="16"/>
    <x v="8"/>
    <x v="0"/>
  </r>
  <r>
    <n v="1661"/>
    <s v="New Mexico"/>
    <d v="2020-09-02T00:00:00"/>
    <n v="4"/>
    <x v="21"/>
    <x v="6"/>
    <n v="250"/>
    <n v="0"/>
    <x v="6"/>
    <x v="137"/>
    <x v="16"/>
    <x v="8"/>
    <x v="0"/>
  </r>
  <r>
    <n v="107"/>
    <s v="California"/>
    <d v="2020-09-02T00:00:00"/>
    <n v="1"/>
    <x v="20"/>
    <x v="1"/>
    <n v="225"/>
    <n v="0"/>
    <x v="1"/>
    <x v="286"/>
    <x v="16"/>
    <x v="8"/>
    <x v="0"/>
  </r>
  <r>
    <n v="1196"/>
    <s v="Alabama"/>
    <d v="2020-09-02T00:00:00"/>
    <n v="4"/>
    <x v="15"/>
    <x v="5"/>
    <n v="599"/>
    <n v="0"/>
    <x v="5"/>
    <x v="16"/>
    <x v="16"/>
    <x v="8"/>
    <x v="0"/>
  </r>
  <r>
    <n v="1768"/>
    <s v="Florida"/>
    <d v="2020-09-03T00:00:00"/>
    <n v="2"/>
    <x v="25"/>
    <x v="4"/>
    <n v="29.99"/>
    <n v="0"/>
    <x v="4"/>
    <x v="30"/>
    <x v="17"/>
    <x v="8"/>
    <x v="0"/>
  </r>
  <r>
    <n v="416"/>
    <s v="Texas"/>
    <d v="2020-09-03T00:00:00"/>
    <n v="6"/>
    <x v="16"/>
    <x v="6"/>
    <n v="499"/>
    <n v="0"/>
    <x v="6"/>
    <x v="151"/>
    <x v="17"/>
    <x v="8"/>
    <x v="0"/>
  </r>
  <r>
    <n v="1444"/>
    <s v="California"/>
    <d v="2020-09-03T00:00:00"/>
    <n v="5"/>
    <x v="25"/>
    <x v="4"/>
    <n v="29.99"/>
    <n v="0"/>
    <x v="4"/>
    <x v="29"/>
    <x v="17"/>
    <x v="8"/>
    <x v="0"/>
  </r>
  <r>
    <n v="497"/>
    <s v="New Jersey"/>
    <d v="2020-09-04T00:00:00"/>
    <n v="5"/>
    <x v="15"/>
    <x v="5"/>
    <n v="599"/>
    <n v="0"/>
    <x v="5"/>
    <x v="18"/>
    <x v="18"/>
    <x v="8"/>
    <x v="0"/>
  </r>
  <r>
    <n v="1078"/>
    <s v="Kansas"/>
    <d v="2020-09-04T00:00:00"/>
    <n v="2"/>
    <x v="60"/>
    <x v="4"/>
    <n v="42.99"/>
    <n v="0"/>
    <x v="4"/>
    <x v="258"/>
    <x v="18"/>
    <x v="8"/>
    <x v="0"/>
  </r>
  <r>
    <n v="1856"/>
    <s v="Minnesota"/>
    <d v="2020-09-04T00:00:00"/>
    <n v="1"/>
    <x v="10"/>
    <x v="2"/>
    <n v="129.94999999999999"/>
    <n v="0"/>
    <x v="2"/>
    <x v="100"/>
    <x v="18"/>
    <x v="8"/>
    <x v="0"/>
  </r>
  <r>
    <n v="1500"/>
    <s v="Connecticut"/>
    <d v="2020-09-04T00:00:00"/>
    <n v="5"/>
    <x v="14"/>
    <x v="1"/>
    <n v="189"/>
    <n v="0"/>
    <x v="1"/>
    <x v="9"/>
    <x v="18"/>
    <x v="8"/>
    <x v="0"/>
  </r>
  <r>
    <n v="574"/>
    <s v="South Carolina"/>
    <d v="2020-09-04T00:00:00"/>
    <n v="2"/>
    <x v="7"/>
    <x v="0"/>
    <n v="12.99"/>
    <n v="0"/>
    <x v="0"/>
    <x v="13"/>
    <x v="18"/>
    <x v="8"/>
    <x v="0"/>
  </r>
  <r>
    <n v="733"/>
    <s v="Kansas"/>
    <d v="2020-09-04T00:00:00"/>
    <n v="4"/>
    <x v="44"/>
    <x v="3"/>
    <n v="12"/>
    <n v="0"/>
    <x v="3"/>
    <x v="58"/>
    <x v="18"/>
    <x v="8"/>
    <x v="0"/>
  </r>
  <r>
    <n v="1933"/>
    <s v="Delaware"/>
    <d v="2020-09-04T00:00:00"/>
    <n v="5"/>
    <x v="63"/>
    <x v="0"/>
    <n v="16.75"/>
    <n v="0"/>
    <x v="0"/>
    <x v="114"/>
    <x v="18"/>
    <x v="8"/>
    <x v="0"/>
  </r>
  <r>
    <n v="1845"/>
    <s v="Alabama"/>
    <d v="2020-09-04T00:00:00"/>
    <n v="6"/>
    <x v="18"/>
    <x v="6"/>
    <n v="450"/>
    <n v="0"/>
    <x v="6"/>
    <x v="287"/>
    <x v="18"/>
    <x v="8"/>
    <x v="0"/>
  </r>
  <r>
    <n v="1482"/>
    <s v="Arizona"/>
    <d v="2020-09-04T00:00:00"/>
    <n v="2"/>
    <x v="42"/>
    <x v="0"/>
    <n v="17.5"/>
    <n v="0"/>
    <x v="0"/>
    <x v="281"/>
    <x v="18"/>
    <x v="8"/>
    <x v="0"/>
  </r>
  <r>
    <n v="485"/>
    <s v="Maryland"/>
    <d v="2020-09-05T00:00:00"/>
    <n v="2"/>
    <x v="66"/>
    <x v="2"/>
    <n v="54"/>
    <n v="0"/>
    <x v="2"/>
    <x v="274"/>
    <x v="19"/>
    <x v="8"/>
    <x v="0"/>
  </r>
  <r>
    <n v="894"/>
    <s v="Iowa"/>
    <d v="2020-09-05T00:00:00"/>
    <n v="3"/>
    <x v="10"/>
    <x v="2"/>
    <n v="129.94999999999999"/>
    <n v="0"/>
    <x v="2"/>
    <x v="260"/>
    <x v="19"/>
    <x v="8"/>
    <x v="0"/>
  </r>
  <r>
    <n v="1398"/>
    <s v="Kentucky"/>
    <d v="2020-09-05T00:00:00"/>
    <n v="3"/>
    <x v="31"/>
    <x v="4"/>
    <n v="27.5"/>
    <n v="0"/>
    <x v="4"/>
    <x v="160"/>
    <x v="19"/>
    <x v="8"/>
    <x v="0"/>
  </r>
  <r>
    <n v="1251"/>
    <s v="Georgia"/>
    <d v="2020-09-05T00:00:00"/>
    <n v="4"/>
    <x v="29"/>
    <x v="3"/>
    <n v="9.99"/>
    <n v="0"/>
    <x v="3"/>
    <x v="35"/>
    <x v="19"/>
    <x v="8"/>
    <x v="0"/>
  </r>
  <r>
    <n v="127"/>
    <s v="New York"/>
    <d v="2020-09-05T00:00:00"/>
    <n v="1"/>
    <x v="11"/>
    <x v="0"/>
    <n v="14.99"/>
    <n v="0"/>
    <x v="0"/>
    <x v="11"/>
    <x v="19"/>
    <x v="8"/>
    <x v="0"/>
  </r>
  <r>
    <n v="1225"/>
    <s v="Pennsylvania"/>
    <d v="2020-09-06T00:00:00"/>
    <n v="2"/>
    <x v="49"/>
    <x v="3"/>
    <n v="11.99"/>
    <n v="0"/>
    <x v="3"/>
    <x v="169"/>
    <x v="20"/>
    <x v="8"/>
    <x v="0"/>
  </r>
  <r>
    <n v="1099"/>
    <s v="California"/>
    <d v="2020-09-06T00:00:00"/>
    <n v="3"/>
    <x v="67"/>
    <x v="5"/>
    <n v="899"/>
    <n v="0"/>
    <x v="5"/>
    <x v="195"/>
    <x v="20"/>
    <x v="8"/>
    <x v="0"/>
  </r>
  <r>
    <n v="308"/>
    <s v="Pennsylvania"/>
    <d v="2020-09-07T00:00:00"/>
    <n v="3"/>
    <x v="15"/>
    <x v="5"/>
    <n v="599"/>
    <n v="0"/>
    <x v="5"/>
    <x v="180"/>
    <x v="21"/>
    <x v="8"/>
    <x v="0"/>
  </r>
  <r>
    <n v="57"/>
    <s v="New York"/>
    <d v="2020-09-07T00:00:00"/>
    <n v="4"/>
    <x v="0"/>
    <x v="0"/>
    <n v="24.99"/>
    <n v="0"/>
    <x v="0"/>
    <x v="0"/>
    <x v="21"/>
    <x v="8"/>
    <x v="0"/>
  </r>
  <r>
    <n v="193"/>
    <s v="Texas"/>
    <d v="2020-09-07T00:00:00"/>
    <n v="2"/>
    <x v="12"/>
    <x v="0"/>
    <n v="20.95"/>
    <n v="0"/>
    <x v="0"/>
    <x v="220"/>
    <x v="21"/>
    <x v="8"/>
    <x v="0"/>
  </r>
  <r>
    <n v="312"/>
    <s v="Arizona"/>
    <d v="2020-09-08T00:00:00"/>
    <n v="3"/>
    <x v="62"/>
    <x v="4"/>
    <n v="32.950000000000003"/>
    <n v="0"/>
    <x v="4"/>
    <x v="271"/>
    <x v="22"/>
    <x v="8"/>
    <x v="0"/>
  </r>
  <r>
    <n v="1533"/>
    <s v="California"/>
    <d v="2020-09-08T00:00:00"/>
    <n v="3"/>
    <x v="32"/>
    <x v="4"/>
    <n v="34.99"/>
    <n v="0"/>
    <x v="4"/>
    <x v="38"/>
    <x v="22"/>
    <x v="8"/>
    <x v="0"/>
  </r>
  <r>
    <n v="1663"/>
    <s v="Arizona"/>
    <d v="2020-09-08T00:00:00"/>
    <n v="4"/>
    <x v="40"/>
    <x v="3"/>
    <n v="8.99"/>
    <n v="0"/>
    <x v="3"/>
    <x v="87"/>
    <x v="22"/>
    <x v="8"/>
    <x v="0"/>
  </r>
  <r>
    <n v="928"/>
    <s v="California"/>
    <d v="2020-09-09T00:00:00"/>
    <n v="3"/>
    <x v="14"/>
    <x v="1"/>
    <n v="189"/>
    <n v="0"/>
    <x v="1"/>
    <x v="99"/>
    <x v="23"/>
    <x v="8"/>
    <x v="0"/>
  </r>
  <r>
    <n v="1703"/>
    <s v="California"/>
    <d v="2020-09-09T00:00:00"/>
    <n v="5"/>
    <x v="41"/>
    <x v="0"/>
    <n v="14.99"/>
    <n v="0"/>
    <x v="0"/>
    <x v="144"/>
    <x v="23"/>
    <x v="8"/>
    <x v="0"/>
  </r>
  <r>
    <n v="643"/>
    <s v="Kentucky"/>
    <d v="2020-09-09T00:00:00"/>
    <n v="2"/>
    <x v="59"/>
    <x v="0"/>
    <n v="16.989999999999998"/>
    <n v="0"/>
    <x v="0"/>
    <x v="163"/>
    <x v="23"/>
    <x v="8"/>
    <x v="0"/>
  </r>
  <r>
    <n v="1941"/>
    <s v="California"/>
    <d v="2020-09-09T00:00:00"/>
    <n v="5"/>
    <x v="40"/>
    <x v="3"/>
    <n v="8.99"/>
    <n v="0"/>
    <x v="3"/>
    <x v="70"/>
    <x v="23"/>
    <x v="8"/>
    <x v="0"/>
  </r>
  <r>
    <n v="1501"/>
    <s v="District of Columbia"/>
    <d v="2020-09-09T00:00:00"/>
    <n v="2"/>
    <x v="13"/>
    <x v="0"/>
    <n v="24.95"/>
    <n v="0"/>
    <x v="0"/>
    <x v="14"/>
    <x v="23"/>
    <x v="8"/>
    <x v="0"/>
  </r>
  <r>
    <n v="302"/>
    <s v="Wisconsin"/>
    <d v="2020-09-09T00:00:00"/>
    <n v="3"/>
    <x v="38"/>
    <x v="0"/>
    <n v="19.989999999999998"/>
    <n v="0"/>
    <x v="0"/>
    <x v="57"/>
    <x v="23"/>
    <x v="8"/>
    <x v="0"/>
  </r>
  <r>
    <n v="1158"/>
    <s v="California"/>
    <d v="2020-09-09T00:00:00"/>
    <n v="2"/>
    <x v="60"/>
    <x v="4"/>
    <n v="42.99"/>
    <n v="0"/>
    <x v="4"/>
    <x v="258"/>
    <x v="23"/>
    <x v="8"/>
    <x v="0"/>
  </r>
  <r>
    <n v="1039"/>
    <s v="New York"/>
    <d v="2020-09-09T00:00:00"/>
    <n v="4"/>
    <x v="65"/>
    <x v="4"/>
    <n v="44.95"/>
    <n v="0"/>
    <x v="4"/>
    <x v="216"/>
    <x v="23"/>
    <x v="8"/>
    <x v="0"/>
  </r>
  <r>
    <n v="914"/>
    <s v="California"/>
    <d v="2020-09-09T00:00:00"/>
    <n v="4"/>
    <x v="3"/>
    <x v="2"/>
    <n v="179"/>
    <n v="0"/>
    <x v="2"/>
    <x v="198"/>
    <x v="23"/>
    <x v="8"/>
    <x v="0"/>
  </r>
  <r>
    <n v="1012"/>
    <s v="Louisiana"/>
    <d v="2020-09-10T00:00:00"/>
    <n v="2"/>
    <x v="3"/>
    <x v="2"/>
    <n v="179"/>
    <n v="0"/>
    <x v="2"/>
    <x v="128"/>
    <x v="24"/>
    <x v="8"/>
    <x v="0"/>
  </r>
  <r>
    <n v="1331"/>
    <s v="Delaware"/>
    <d v="2020-09-10T00:00:00"/>
    <n v="5"/>
    <x v="58"/>
    <x v="5"/>
    <n v="883"/>
    <n v="0"/>
    <x v="5"/>
    <x v="185"/>
    <x v="24"/>
    <x v="8"/>
    <x v="0"/>
  </r>
  <r>
    <n v="1862"/>
    <s v="Missouri"/>
    <d v="2020-09-10T00:00:00"/>
    <n v="4"/>
    <x v="60"/>
    <x v="4"/>
    <n v="42.99"/>
    <n v="0"/>
    <x v="4"/>
    <x v="141"/>
    <x v="24"/>
    <x v="8"/>
    <x v="0"/>
  </r>
  <r>
    <n v="843"/>
    <s v="Texas"/>
    <d v="2020-09-10T00:00:00"/>
    <n v="4"/>
    <x v="20"/>
    <x v="1"/>
    <n v="225"/>
    <n v="0"/>
    <x v="1"/>
    <x v="64"/>
    <x v="24"/>
    <x v="8"/>
    <x v="0"/>
  </r>
  <r>
    <n v="1339"/>
    <s v="Texas"/>
    <d v="2020-09-10T00:00:00"/>
    <n v="5"/>
    <x v="62"/>
    <x v="4"/>
    <n v="32.950000000000003"/>
    <n v="0"/>
    <x v="4"/>
    <x v="113"/>
    <x v="24"/>
    <x v="8"/>
    <x v="0"/>
  </r>
  <r>
    <n v="237"/>
    <s v="Pennsylvania"/>
    <d v="2020-09-10T00:00:00"/>
    <n v="5"/>
    <x v="22"/>
    <x v="2"/>
    <n v="58.95"/>
    <n v="0"/>
    <x v="2"/>
    <x v="26"/>
    <x v="24"/>
    <x v="8"/>
    <x v="0"/>
  </r>
  <r>
    <n v="152"/>
    <s v="California"/>
    <d v="2020-09-11T00:00:00"/>
    <n v="4"/>
    <x v="67"/>
    <x v="5"/>
    <n v="899"/>
    <n v="0"/>
    <x v="5"/>
    <x v="266"/>
    <x v="25"/>
    <x v="8"/>
    <x v="0"/>
  </r>
  <r>
    <n v="1873"/>
    <s v="Massachusetts"/>
    <d v="2020-09-11T00:00:00"/>
    <n v="2"/>
    <x v="7"/>
    <x v="0"/>
    <n v="12.99"/>
    <n v="0"/>
    <x v="0"/>
    <x v="13"/>
    <x v="25"/>
    <x v="8"/>
    <x v="0"/>
  </r>
  <r>
    <n v="112"/>
    <s v="Nebraska"/>
    <d v="2020-09-11T00:00:00"/>
    <n v="3"/>
    <x v="32"/>
    <x v="4"/>
    <n v="34.99"/>
    <n v="0"/>
    <x v="4"/>
    <x v="38"/>
    <x v="25"/>
    <x v="8"/>
    <x v="0"/>
  </r>
  <r>
    <n v="102"/>
    <s v="California"/>
    <d v="2020-09-12T00:00:00"/>
    <n v="5"/>
    <x v="15"/>
    <x v="5"/>
    <n v="599"/>
    <n v="0"/>
    <x v="5"/>
    <x v="18"/>
    <x v="26"/>
    <x v="8"/>
    <x v="0"/>
  </r>
  <r>
    <n v="1548"/>
    <s v="New York"/>
    <d v="2020-09-12T00:00:00"/>
    <n v="6"/>
    <x v="28"/>
    <x v="5"/>
    <n v="549"/>
    <n v="0"/>
    <x v="5"/>
    <x v="288"/>
    <x v="26"/>
    <x v="8"/>
    <x v="0"/>
  </r>
  <r>
    <n v="229"/>
    <s v="New York"/>
    <d v="2020-09-12T00:00:00"/>
    <n v="3"/>
    <x v="63"/>
    <x v="0"/>
    <n v="16.75"/>
    <n v="0"/>
    <x v="0"/>
    <x v="237"/>
    <x v="26"/>
    <x v="8"/>
    <x v="0"/>
  </r>
  <r>
    <n v="603"/>
    <s v="Delaware"/>
    <d v="2020-09-12T00:00:00"/>
    <n v="2"/>
    <x v="38"/>
    <x v="0"/>
    <n v="19.989999999999998"/>
    <n v="0"/>
    <x v="0"/>
    <x v="97"/>
    <x v="26"/>
    <x v="8"/>
    <x v="0"/>
  </r>
  <r>
    <n v="1969"/>
    <s v="Washington"/>
    <d v="2020-09-13T00:00:00"/>
    <n v="2"/>
    <x v="36"/>
    <x v="2"/>
    <n v="167"/>
    <n v="0"/>
    <x v="2"/>
    <x v="155"/>
    <x v="27"/>
    <x v="8"/>
    <x v="0"/>
  </r>
  <r>
    <n v="313"/>
    <s v="Nevada"/>
    <d v="2020-09-13T00:00:00"/>
    <n v="5"/>
    <x v="41"/>
    <x v="0"/>
    <n v="14.99"/>
    <n v="0"/>
    <x v="0"/>
    <x v="144"/>
    <x v="27"/>
    <x v="8"/>
    <x v="0"/>
  </r>
  <r>
    <n v="1621"/>
    <s v="Texas"/>
    <d v="2020-09-13T00:00:00"/>
    <n v="5"/>
    <x v="6"/>
    <x v="4"/>
    <n v="37.99"/>
    <n v="0"/>
    <x v="4"/>
    <x v="246"/>
    <x v="27"/>
    <x v="8"/>
    <x v="0"/>
  </r>
  <r>
    <n v="580"/>
    <s v="California"/>
    <d v="2020-09-13T00:00:00"/>
    <n v="2"/>
    <x v="6"/>
    <x v="4"/>
    <n v="37.99"/>
    <n v="0"/>
    <x v="4"/>
    <x v="6"/>
    <x v="27"/>
    <x v="8"/>
    <x v="0"/>
  </r>
  <r>
    <n v="858"/>
    <s v="Florida"/>
    <d v="2020-09-13T00:00:00"/>
    <n v="5"/>
    <x v="0"/>
    <x v="0"/>
    <n v="24.99"/>
    <n v="0"/>
    <x v="0"/>
    <x v="51"/>
    <x v="27"/>
    <x v="8"/>
    <x v="0"/>
  </r>
  <r>
    <n v="1465"/>
    <s v="California"/>
    <d v="2020-09-13T00:00:00"/>
    <n v="5"/>
    <x v="57"/>
    <x v="6"/>
    <n v="250"/>
    <n v="0"/>
    <x v="6"/>
    <x v="43"/>
    <x v="27"/>
    <x v="8"/>
    <x v="0"/>
  </r>
  <r>
    <n v="1119"/>
    <s v="Illinois"/>
    <d v="2020-09-13T00:00:00"/>
    <n v="6"/>
    <x v="68"/>
    <x v="0"/>
    <n v="16.989999999999998"/>
    <n v="0"/>
    <x v="0"/>
    <x v="289"/>
    <x v="27"/>
    <x v="8"/>
    <x v="0"/>
  </r>
  <r>
    <n v="1039"/>
    <s v="New York"/>
    <d v="2020-09-14T00:00:00"/>
    <n v="4"/>
    <x v="15"/>
    <x v="5"/>
    <n v="599"/>
    <n v="0"/>
    <x v="5"/>
    <x v="16"/>
    <x v="28"/>
    <x v="8"/>
    <x v="0"/>
  </r>
  <r>
    <n v="1230"/>
    <s v="New York"/>
    <d v="2020-09-14T00:00:00"/>
    <n v="3"/>
    <x v="37"/>
    <x v="0"/>
    <n v="13.99"/>
    <n v="0"/>
    <x v="0"/>
    <x v="48"/>
    <x v="28"/>
    <x v="8"/>
    <x v="0"/>
  </r>
  <r>
    <n v="1364"/>
    <s v="Kansas"/>
    <d v="2020-09-14T00:00:00"/>
    <n v="3"/>
    <x v="38"/>
    <x v="0"/>
    <n v="19.989999999999998"/>
    <n v="0"/>
    <x v="0"/>
    <x v="57"/>
    <x v="28"/>
    <x v="8"/>
    <x v="0"/>
  </r>
  <r>
    <n v="1158"/>
    <s v="California"/>
    <d v="2020-09-14T00:00:00"/>
    <n v="4"/>
    <x v="49"/>
    <x v="3"/>
    <n v="11.99"/>
    <n v="0"/>
    <x v="3"/>
    <x v="71"/>
    <x v="28"/>
    <x v="8"/>
    <x v="0"/>
  </r>
  <r>
    <n v="1375"/>
    <s v="Nebraska"/>
    <d v="2020-09-15T00:00:00"/>
    <n v="5"/>
    <x v="22"/>
    <x v="2"/>
    <n v="58.95"/>
    <n v="0"/>
    <x v="2"/>
    <x v="26"/>
    <x v="29"/>
    <x v="8"/>
    <x v="0"/>
  </r>
  <r>
    <n v="283"/>
    <s v="Louisiana"/>
    <d v="2020-09-15T00:00:00"/>
    <n v="4"/>
    <x v="62"/>
    <x v="4"/>
    <n v="32.950000000000003"/>
    <n v="0"/>
    <x v="4"/>
    <x v="207"/>
    <x v="29"/>
    <x v="8"/>
    <x v="0"/>
  </r>
  <r>
    <n v="1900"/>
    <s v="Arizona"/>
    <d v="2020-09-15T00:00:00"/>
    <n v="5"/>
    <x v="48"/>
    <x v="3"/>
    <n v="8.99"/>
    <n v="0"/>
    <x v="3"/>
    <x v="70"/>
    <x v="29"/>
    <x v="8"/>
    <x v="0"/>
  </r>
  <r>
    <n v="2121"/>
    <s v="Georgia"/>
    <d v="2020-09-16T00:00:00"/>
    <n v="4"/>
    <x v="30"/>
    <x v="2"/>
    <n v="119"/>
    <n v="0"/>
    <x v="2"/>
    <x v="36"/>
    <x v="30"/>
    <x v="8"/>
    <x v="0"/>
  </r>
  <r>
    <n v="2042"/>
    <s v="Iowa"/>
    <d v="2020-09-16T00:00:00"/>
    <n v="2"/>
    <x v="65"/>
    <x v="4"/>
    <n v="44.95"/>
    <n v="0"/>
    <x v="4"/>
    <x v="225"/>
    <x v="30"/>
    <x v="8"/>
    <x v="0"/>
  </r>
  <r>
    <n v="1659"/>
    <s v="Florida"/>
    <d v="2020-09-16T00:00:00"/>
    <n v="3"/>
    <x v="0"/>
    <x v="0"/>
    <n v="24.99"/>
    <n v="0"/>
    <x v="0"/>
    <x v="206"/>
    <x v="30"/>
    <x v="8"/>
    <x v="0"/>
  </r>
  <r>
    <n v="241"/>
    <s v="Illinois"/>
    <d v="2020-09-16T00:00:00"/>
    <n v="5"/>
    <x v="56"/>
    <x v="3"/>
    <n v="4.99"/>
    <n v="0"/>
    <x v="3"/>
    <x v="235"/>
    <x v="30"/>
    <x v="8"/>
    <x v="0"/>
  </r>
  <r>
    <n v="997"/>
    <s v="Florida"/>
    <d v="2020-09-16T00:00:00"/>
    <n v="3"/>
    <x v="43"/>
    <x v="4"/>
    <n v="49"/>
    <n v="0"/>
    <x v="4"/>
    <x v="45"/>
    <x v="30"/>
    <x v="8"/>
    <x v="0"/>
  </r>
  <r>
    <n v="142"/>
    <s v="Kentucky"/>
    <d v="2020-09-16T00:00:00"/>
    <n v="2"/>
    <x v="49"/>
    <x v="3"/>
    <n v="11.99"/>
    <n v="0"/>
    <x v="3"/>
    <x v="169"/>
    <x v="30"/>
    <x v="8"/>
    <x v="0"/>
  </r>
  <r>
    <n v="978"/>
    <s v="Arizona"/>
    <d v="2020-09-16T00:00:00"/>
    <n v="4"/>
    <x v="22"/>
    <x v="2"/>
    <n v="58.95"/>
    <n v="0"/>
    <x v="2"/>
    <x v="210"/>
    <x v="30"/>
    <x v="8"/>
    <x v="0"/>
  </r>
  <r>
    <n v="422"/>
    <s v="Iowa"/>
    <d v="2020-09-17T00:00:00"/>
    <n v="2"/>
    <x v="19"/>
    <x v="5"/>
    <n v="699"/>
    <n v="0"/>
    <x v="5"/>
    <x v="290"/>
    <x v="0"/>
    <x v="8"/>
    <x v="0"/>
  </r>
  <r>
    <n v="1843"/>
    <s v="Wisconsin"/>
    <d v="2020-09-17T00:00:00"/>
    <n v="6"/>
    <x v="60"/>
    <x v="4"/>
    <n v="42.99"/>
    <n v="0"/>
    <x v="4"/>
    <x v="291"/>
    <x v="0"/>
    <x v="8"/>
    <x v="0"/>
  </r>
  <r>
    <n v="2000"/>
    <s v="Minnesota"/>
    <d v="2020-09-17T00:00:00"/>
    <n v="5"/>
    <x v="10"/>
    <x v="2"/>
    <n v="129.94999999999999"/>
    <n v="0"/>
    <x v="2"/>
    <x v="10"/>
    <x v="0"/>
    <x v="8"/>
    <x v="0"/>
  </r>
  <r>
    <n v="235"/>
    <s v="Alaska"/>
    <d v="2020-09-17T00:00:00"/>
    <n v="2"/>
    <x v="1"/>
    <x v="1"/>
    <n v="214"/>
    <n v="0"/>
    <x v="1"/>
    <x v="125"/>
    <x v="0"/>
    <x v="8"/>
    <x v="0"/>
  </r>
  <r>
    <n v="928"/>
    <s v="California"/>
    <d v="2020-09-17T00:00:00"/>
    <n v="2"/>
    <x v="32"/>
    <x v="4"/>
    <n v="34.99"/>
    <n v="0"/>
    <x v="4"/>
    <x v="172"/>
    <x v="0"/>
    <x v="8"/>
    <x v="0"/>
  </r>
  <r>
    <n v="1108"/>
    <s v="Ohio"/>
    <d v="2020-09-17T00:00:00"/>
    <n v="5"/>
    <x v="63"/>
    <x v="0"/>
    <n v="16.75"/>
    <n v="0"/>
    <x v="0"/>
    <x v="114"/>
    <x v="0"/>
    <x v="8"/>
    <x v="0"/>
  </r>
  <r>
    <n v="1694"/>
    <s v="Alabama"/>
    <d v="2020-09-17T00:00:00"/>
    <n v="4"/>
    <x v="60"/>
    <x v="4"/>
    <n v="42.99"/>
    <n v="0"/>
    <x v="4"/>
    <x v="141"/>
    <x v="0"/>
    <x v="8"/>
    <x v="0"/>
  </r>
  <r>
    <n v="615"/>
    <s v="District of Columbia"/>
    <d v="2020-09-18T00:00:00"/>
    <n v="4"/>
    <x v="27"/>
    <x v="0"/>
    <n v="24.95"/>
    <n v="0"/>
    <x v="0"/>
    <x v="56"/>
    <x v="1"/>
    <x v="8"/>
    <x v="0"/>
  </r>
  <r>
    <n v="1277"/>
    <s v="California"/>
    <d v="2020-09-18T00:00:00"/>
    <n v="5"/>
    <x v="29"/>
    <x v="3"/>
    <n v="9.99"/>
    <n v="0"/>
    <x v="3"/>
    <x v="67"/>
    <x v="1"/>
    <x v="8"/>
    <x v="0"/>
  </r>
  <r>
    <n v="1347"/>
    <s v="Arizona"/>
    <d v="2020-09-18T00:00:00"/>
    <n v="4"/>
    <x v="27"/>
    <x v="0"/>
    <n v="24.95"/>
    <n v="0"/>
    <x v="0"/>
    <x v="56"/>
    <x v="1"/>
    <x v="8"/>
    <x v="0"/>
  </r>
  <r>
    <n v="295"/>
    <s v="Illinois"/>
    <d v="2020-09-18T00:00:00"/>
    <n v="4"/>
    <x v="46"/>
    <x v="0"/>
    <n v="23.99"/>
    <n v="0"/>
    <x v="0"/>
    <x v="60"/>
    <x v="1"/>
    <x v="8"/>
    <x v="0"/>
  </r>
  <r>
    <n v="1334"/>
    <s v="New Jersey"/>
    <d v="2020-09-18T00:00:00"/>
    <n v="4"/>
    <x v="19"/>
    <x v="5"/>
    <n v="699"/>
    <n v="0"/>
    <x v="5"/>
    <x v="96"/>
    <x v="1"/>
    <x v="8"/>
    <x v="0"/>
  </r>
  <r>
    <n v="475"/>
    <s v="Arizona"/>
    <d v="2020-09-18T00:00:00"/>
    <n v="4"/>
    <x v="28"/>
    <x v="5"/>
    <n v="549"/>
    <n v="0"/>
    <x v="5"/>
    <x v="77"/>
    <x v="1"/>
    <x v="8"/>
    <x v="0"/>
  </r>
  <r>
    <n v="267"/>
    <s v="Wisconsin"/>
    <d v="2020-09-19T00:00:00"/>
    <n v="2"/>
    <x v="57"/>
    <x v="6"/>
    <n v="250"/>
    <n v="0"/>
    <x v="6"/>
    <x v="111"/>
    <x v="2"/>
    <x v="8"/>
    <x v="0"/>
  </r>
  <r>
    <n v="714"/>
    <s v="Texas"/>
    <d v="2020-09-19T00:00:00"/>
    <n v="5"/>
    <x v="44"/>
    <x v="3"/>
    <n v="12"/>
    <n v="0"/>
    <x v="3"/>
    <x v="44"/>
    <x v="2"/>
    <x v="8"/>
    <x v="0"/>
  </r>
  <r>
    <n v="287"/>
    <s v="Hawaii"/>
    <d v="2020-09-19T00:00:00"/>
    <n v="2"/>
    <x v="7"/>
    <x v="0"/>
    <n v="12.99"/>
    <n v="0"/>
    <x v="0"/>
    <x v="13"/>
    <x v="2"/>
    <x v="8"/>
    <x v="0"/>
  </r>
  <r>
    <n v="307"/>
    <s v="Georgia"/>
    <d v="2020-09-19T00:00:00"/>
    <n v="2"/>
    <x v="31"/>
    <x v="4"/>
    <n v="27.5"/>
    <n v="0"/>
    <x v="4"/>
    <x v="94"/>
    <x v="2"/>
    <x v="8"/>
    <x v="0"/>
  </r>
  <r>
    <n v="478"/>
    <s v="Mississippi"/>
    <d v="2020-09-19T00:00:00"/>
    <n v="3"/>
    <x v="46"/>
    <x v="0"/>
    <n v="23.99"/>
    <n v="0"/>
    <x v="0"/>
    <x v="75"/>
    <x v="2"/>
    <x v="8"/>
    <x v="0"/>
  </r>
  <r>
    <n v="1898"/>
    <s v="Arkansas"/>
    <d v="2020-09-19T00:00:00"/>
    <n v="2"/>
    <x v="12"/>
    <x v="0"/>
    <n v="20.95"/>
    <n v="0"/>
    <x v="0"/>
    <x v="220"/>
    <x v="2"/>
    <x v="8"/>
    <x v="0"/>
  </r>
  <r>
    <n v="1128"/>
    <s v="Ohio"/>
    <d v="2020-09-19T00:00:00"/>
    <n v="1"/>
    <x v="38"/>
    <x v="0"/>
    <n v="19.989999999999998"/>
    <n v="0"/>
    <x v="0"/>
    <x v="49"/>
    <x v="2"/>
    <x v="8"/>
    <x v="0"/>
  </r>
  <r>
    <n v="609"/>
    <s v="Ohio"/>
    <d v="2020-09-20T00:00:00"/>
    <n v="5"/>
    <x v="43"/>
    <x v="4"/>
    <n v="49"/>
    <n v="0"/>
    <x v="4"/>
    <x v="150"/>
    <x v="3"/>
    <x v="8"/>
    <x v="0"/>
  </r>
  <r>
    <n v="604"/>
    <s v="Texas"/>
    <d v="2020-09-21T00:00:00"/>
    <n v="2"/>
    <x v="0"/>
    <x v="0"/>
    <n v="24.99"/>
    <n v="0"/>
    <x v="0"/>
    <x v="254"/>
    <x v="4"/>
    <x v="8"/>
    <x v="0"/>
  </r>
  <r>
    <n v="657"/>
    <s v="Delaware"/>
    <d v="2020-09-21T00:00:00"/>
    <n v="5"/>
    <x v="46"/>
    <x v="0"/>
    <n v="23.99"/>
    <n v="0"/>
    <x v="0"/>
    <x v="107"/>
    <x v="4"/>
    <x v="8"/>
    <x v="0"/>
  </r>
  <r>
    <n v="1111"/>
    <s v="California"/>
    <d v="2020-09-22T00:00:00"/>
    <n v="6"/>
    <x v="58"/>
    <x v="5"/>
    <n v="883"/>
    <n v="0"/>
    <x v="5"/>
    <x v="292"/>
    <x v="5"/>
    <x v="8"/>
    <x v="0"/>
  </r>
  <r>
    <n v="193"/>
    <s v="Texas"/>
    <d v="2020-09-22T00:00:00"/>
    <n v="6"/>
    <x v="22"/>
    <x v="2"/>
    <n v="58.95"/>
    <n v="0"/>
    <x v="2"/>
    <x v="98"/>
    <x v="5"/>
    <x v="8"/>
    <x v="0"/>
  </r>
  <r>
    <n v="1500"/>
    <s v="Connecticut"/>
    <d v="2020-09-22T00:00:00"/>
    <n v="5"/>
    <x v="49"/>
    <x v="3"/>
    <n v="11.99"/>
    <n v="0"/>
    <x v="3"/>
    <x v="153"/>
    <x v="5"/>
    <x v="8"/>
    <x v="0"/>
  </r>
  <r>
    <n v="2094"/>
    <s v="Colorado"/>
    <d v="2020-09-22T00:00:00"/>
    <n v="4"/>
    <x v="1"/>
    <x v="1"/>
    <n v="214"/>
    <n v="0"/>
    <x v="1"/>
    <x v="115"/>
    <x v="5"/>
    <x v="8"/>
    <x v="0"/>
  </r>
  <r>
    <n v="239"/>
    <s v="Georgia"/>
    <d v="2020-09-22T00:00:00"/>
    <n v="2"/>
    <x v="26"/>
    <x v="4"/>
    <n v="29.99"/>
    <n v="0"/>
    <x v="4"/>
    <x v="30"/>
    <x v="5"/>
    <x v="8"/>
    <x v="0"/>
  </r>
  <r>
    <n v="465"/>
    <s v="Idaho"/>
    <d v="2020-09-22T00:00:00"/>
    <n v="5"/>
    <x v="47"/>
    <x v="4"/>
    <n v="36.99"/>
    <n v="0"/>
    <x v="4"/>
    <x v="253"/>
    <x v="5"/>
    <x v="8"/>
    <x v="0"/>
  </r>
  <r>
    <n v="711"/>
    <s v="Washington"/>
    <d v="2020-09-22T00:00:00"/>
    <n v="5"/>
    <x v="52"/>
    <x v="0"/>
    <n v="15.5"/>
    <n v="0"/>
    <x v="0"/>
    <x v="79"/>
    <x v="5"/>
    <x v="8"/>
    <x v="0"/>
  </r>
  <r>
    <n v="111"/>
    <s v="Florida"/>
    <d v="2020-09-22T00:00:00"/>
    <n v="3"/>
    <x v="49"/>
    <x v="3"/>
    <n v="11.99"/>
    <n v="0"/>
    <x v="3"/>
    <x v="86"/>
    <x v="5"/>
    <x v="8"/>
    <x v="0"/>
  </r>
  <r>
    <n v="1492"/>
    <s v="District of Columbia"/>
    <d v="2020-09-22T00:00:00"/>
    <n v="6"/>
    <x v="44"/>
    <x v="3"/>
    <n v="12"/>
    <n v="0"/>
    <x v="3"/>
    <x v="147"/>
    <x v="5"/>
    <x v="8"/>
    <x v="0"/>
  </r>
  <r>
    <n v="655"/>
    <s v="Missouri"/>
    <d v="2020-09-22T00:00:00"/>
    <n v="4"/>
    <x v="22"/>
    <x v="2"/>
    <n v="58.95"/>
    <n v="0"/>
    <x v="2"/>
    <x v="210"/>
    <x v="5"/>
    <x v="8"/>
    <x v="0"/>
  </r>
  <r>
    <n v="836"/>
    <s v="Missouri"/>
    <d v="2020-09-23T00:00:00"/>
    <n v="1"/>
    <x v="20"/>
    <x v="1"/>
    <n v="225"/>
    <n v="0"/>
    <x v="1"/>
    <x v="286"/>
    <x v="6"/>
    <x v="8"/>
    <x v="0"/>
  </r>
  <r>
    <n v="1072"/>
    <s v="Colorado"/>
    <d v="2020-09-23T00:00:00"/>
    <n v="5"/>
    <x v="48"/>
    <x v="3"/>
    <n v="8.99"/>
    <n v="0"/>
    <x v="3"/>
    <x v="70"/>
    <x v="6"/>
    <x v="8"/>
    <x v="0"/>
  </r>
  <r>
    <n v="391"/>
    <s v="Ohio"/>
    <d v="2020-09-23T00:00:00"/>
    <n v="3"/>
    <x v="26"/>
    <x v="4"/>
    <n v="29.99"/>
    <n v="0"/>
    <x v="4"/>
    <x v="63"/>
    <x v="6"/>
    <x v="8"/>
    <x v="0"/>
  </r>
  <r>
    <n v="569"/>
    <s v="Texas"/>
    <d v="2020-09-23T00:00:00"/>
    <n v="3"/>
    <x v="19"/>
    <x v="5"/>
    <n v="699"/>
    <n v="0"/>
    <x v="5"/>
    <x v="157"/>
    <x v="6"/>
    <x v="8"/>
    <x v="0"/>
  </r>
  <r>
    <n v="572"/>
    <s v="Texas"/>
    <d v="2020-09-23T00:00:00"/>
    <n v="3"/>
    <x v="34"/>
    <x v="3"/>
    <n v="12"/>
    <n v="0"/>
    <x v="3"/>
    <x v="61"/>
    <x v="6"/>
    <x v="8"/>
    <x v="0"/>
  </r>
  <r>
    <n v="1387"/>
    <s v="Nebraska"/>
    <d v="2020-09-23T00:00:00"/>
    <n v="2"/>
    <x v="53"/>
    <x v="4"/>
    <n v="28.99"/>
    <n v="0"/>
    <x v="4"/>
    <x v="146"/>
    <x v="6"/>
    <x v="8"/>
    <x v="0"/>
  </r>
  <r>
    <n v="715"/>
    <s v="Maryland"/>
    <d v="2020-09-24T00:00:00"/>
    <n v="2"/>
    <x v="67"/>
    <x v="5"/>
    <n v="899"/>
    <n v="0"/>
    <x v="5"/>
    <x v="126"/>
    <x v="7"/>
    <x v="8"/>
    <x v="0"/>
  </r>
  <r>
    <n v="109"/>
    <s v="North Carolina"/>
    <d v="2020-09-24T00:00:00"/>
    <n v="5"/>
    <x v="11"/>
    <x v="0"/>
    <n v="14.99"/>
    <n v="0"/>
    <x v="0"/>
    <x v="144"/>
    <x v="7"/>
    <x v="8"/>
    <x v="0"/>
  </r>
  <r>
    <n v="775"/>
    <s v="Texas"/>
    <d v="2020-09-24T00:00:00"/>
    <n v="2"/>
    <x v="62"/>
    <x v="4"/>
    <n v="32.950000000000003"/>
    <n v="0"/>
    <x v="4"/>
    <x v="293"/>
    <x v="7"/>
    <x v="8"/>
    <x v="0"/>
  </r>
  <r>
    <n v="273"/>
    <s v="Illinois"/>
    <d v="2020-09-25T00:00:00"/>
    <n v="6"/>
    <x v="20"/>
    <x v="1"/>
    <n v="225"/>
    <n v="0"/>
    <x v="1"/>
    <x v="243"/>
    <x v="8"/>
    <x v="8"/>
    <x v="0"/>
  </r>
  <r>
    <n v="440"/>
    <s v="Virginia"/>
    <d v="2020-09-25T00:00:00"/>
    <n v="1"/>
    <x v="59"/>
    <x v="0"/>
    <n v="16.989999999999998"/>
    <n v="0"/>
    <x v="0"/>
    <x v="294"/>
    <x v="8"/>
    <x v="8"/>
    <x v="0"/>
  </r>
  <r>
    <n v="950"/>
    <s v="Ohio"/>
    <d v="2020-09-25T00:00:00"/>
    <n v="3"/>
    <x v="5"/>
    <x v="0"/>
    <n v="19.5"/>
    <n v="0"/>
    <x v="0"/>
    <x v="5"/>
    <x v="8"/>
    <x v="8"/>
    <x v="0"/>
  </r>
  <r>
    <n v="1631"/>
    <s v="Colorado"/>
    <d v="2020-09-25T00:00:00"/>
    <n v="4"/>
    <x v="35"/>
    <x v="4"/>
    <n v="49"/>
    <n v="0"/>
    <x v="4"/>
    <x v="190"/>
    <x v="8"/>
    <x v="8"/>
    <x v="0"/>
  </r>
  <r>
    <n v="605"/>
    <s v="New Jersey"/>
    <d v="2020-09-25T00:00:00"/>
    <n v="4"/>
    <x v="41"/>
    <x v="0"/>
    <n v="14.99"/>
    <n v="0"/>
    <x v="0"/>
    <x v="54"/>
    <x v="8"/>
    <x v="8"/>
    <x v="0"/>
  </r>
  <r>
    <n v="550"/>
    <s v="Alabama"/>
    <d v="2020-09-25T00:00:00"/>
    <n v="4"/>
    <x v="47"/>
    <x v="4"/>
    <n v="36.99"/>
    <n v="0"/>
    <x v="4"/>
    <x v="295"/>
    <x v="8"/>
    <x v="8"/>
    <x v="0"/>
  </r>
  <r>
    <n v="1083"/>
    <s v="Ohio"/>
    <d v="2020-09-26T00:00:00"/>
    <n v="3"/>
    <x v="61"/>
    <x v="2"/>
    <n v="69"/>
    <n v="0"/>
    <x v="2"/>
    <x v="134"/>
    <x v="9"/>
    <x v="8"/>
    <x v="0"/>
  </r>
  <r>
    <n v="30"/>
    <s v="New York"/>
    <d v="2020-09-26T00:00:00"/>
    <n v="3"/>
    <x v="61"/>
    <x v="2"/>
    <n v="69"/>
    <n v="0"/>
    <x v="2"/>
    <x v="134"/>
    <x v="9"/>
    <x v="8"/>
    <x v="0"/>
  </r>
  <r>
    <n v="1845"/>
    <s v="Alabama"/>
    <d v="2020-09-26T00:00:00"/>
    <n v="5"/>
    <x v="62"/>
    <x v="4"/>
    <n v="32.950000000000003"/>
    <n v="0"/>
    <x v="4"/>
    <x v="113"/>
    <x v="9"/>
    <x v="8"/>
    <x v="0"/>
  </r>
  <r>
    <n v="77"/>
    <s v="Minnesota"/>
    <d v="2020-09-26T00:00:00"/>
    <n v="4"/>
    <x v="28"/>
    <x v="5"/>
    <n v="549"/>
    <n v="0"/>
    <x v="5"/>
    <x v="77"/>
    <x v="9"/>
    <x v="8"/>
    <x v="0"/>
  </r>
  <r>
    <n v="2114"/>
    <s v="Texas"/>
    <d v="2020-09-26T00:00:00"/>
    <n v="2"/>
    <x v="6"/>
    <x v="4"/>
    <n v="37.99"/>
    <n v="0"/>
    <x v="4"/>
    <x v="6"/>
    <x v="9"/>
    <x v="8"/>
    <x v="0"/>
  </r>
  <r>
    <n v="1352"/>
    <s v="Wisconsin"/>
    <d v="2020-09-27T00:00:00"/>
    <n v="5"/>
    <x v="42"/>
    <x v="0"/>
    <n v="17.5"/>
    <n v="0"/>
    <x v="0"/>
    <x v="55"/>
    <x v="10"/>
    <x v="8"/>
    <x v="0"/>
  </r>
  <r>
    <n v="1255"/>
    <s v="Texas"/>
    <d v="2020-09-27T00:00:00"/>
    <n v="2"/>
    <x v="30"/>
    <x v="2"/>
    <n v="119"/>
    <n v="0"/>
    <x v="2"/>
    <x v="222"/>
    <x v="10"/>
    <x v="8"/>
    <x v="0"/>
  </r>
  <r>
    <n v="1072"/>
    <s v="Colorado"/>
    <d v="2020-09-27T00:00:00"/>
    <n v="3"/>
    <x v="26"/>
    <x v="4"/>
    <n v="29.99"/>
    <n v="0"/>
    <x v="4"/>
    <x v="63"/>
    <x v="10"/>
    <x v="8"/>
    <x v="0"/>
  </r>
  <r>
    <n v="1646"/>
    <s v="Louisiana"/>
    <d v="2020-09-28T00:00:00"/>
    <n v="3"/>
    <x v="24"/>
    <x v="6"/>
    <n v="455"/>
    <n v="0"/>
    <x v="6"/>
    <x v="267"/>
    <x v="11"/>
    <x v="8"/>
    <x v="0"/>
  </r>
  <r>
    <n v="1386"/>
    <s v="California"/>
    <d v="2020-09-28T00:00:00"/>
    <n v="4"/>
    <x v="62"/>
    <x v="4"/>
    <n v="32.950000000000003"/>
    <n v="0"/>
    <x v="4"/>
    <x v="207"/>
    <x v="11"/>
    <x v="8"/>
    <x v="0"/>
  </r>
  <r>
    <n v="272"/>
    <s v="California"/>
    <d v="2020-09-28T00:00:00"/>
    <n v="3"/>
    <x v="31"/>
    <x v="4"/>
    <n v="27.5"/>
    <n v="0"/>
    <x v="4"/>
    <x v="160"/>
    <x v="11"/>
    <x v="8"/>
    <x v="0"/>
  </r>
  <r>
    <n v="1716"/>
    <s v="Pennsylvania"/>
    <d v="2020-09-28T00:00:00"/>
    <n v="1"/>
    <x v="41"/>
    <x v="0"/>
    <n v="14.99"/>
    <n v="0"/>
    <x v="0"/>
    <x v="11"/>
    <x v="11"/>
    <x v="8"/>
    <x v="0"/>
  </r>
  <r>
    <n v="54"/>
    <s v="South Dakota"/>
    <d v="2020-09-28T00:00:00"/>
    <n v="3"/>
    <x v="9"/>
    <x v="1"/>
    <n v="189"/>
    <n v="0"/>
    <x v="1"/>
    <x v="99"/>
    <x v="11"/>
    <x v="8"/>
    <x v="0"/>
  </r>
  <r>
    <n v="316"/>
    <s v="North Carolina"/>
    <d v="2020-09-28T00:00:00"/>
    <n v="2"/>
    <x v="6"/>
    <x v="4"/>
    <n v="37.99"/>
    <n v="0"/>
    <x v="4"/>
    <x v="6"/>
    <x v="11"/>
    <x v="8"/>
    <x v="0"/>
  </r>
  <r>
    <n v="599"/>
    <s v="District of Columbia"/>
    <d v="2020-09-29T00:00:00"/>
    <n v="4"/>
    <x v="12"/>
    <x v="0"/>
    <n v="20.95"/>
    <n v="0"/>
    <x v="0"/>
    <x v="12"/>
    <x v="12"/>
    <x v="8"/>
    <x v="0"/>
  </r>
  <r>
    <n v="802"/>
    <s v="North Dakota"/>
    <d v="2020-09-29T00:00:00"/>
    <n v="4"/>
    <x v="16"/>
    <x v="6"/>
    <n v="499"/>
    <n v="0"/>
    <x v="6"/>
    <x v="19"/>
    <x v="12"/>
    <x v="8"/>
    <x v="0"/>
  </r>
  <r>
    <n v="162"/>
    <s v="Oregon"/>
    <d v="2020-09-29T00:00:00"/>
    <n v="3"/>
    <x v="2"/>
    <x v="0"/>
    <n v="19.5"/>
    <n v="0"/>
    <x v="0"/>
    <x v="5"/>
    <x v="12"/>
    <x v="8"/>
    <x v="0"/>
  </r>
  <r>
    <n v="1607"/>
    <s v="Tennessee"/>
    <d v="2020-09-29T00:00:00"/>
    <n v="2"/>
    <x v="2"/>
    <x v="0"/>
    <n v="19.5"/>
    <n v="0"/>
    <x v="0"/>
    <x v="17"/>
    <x v="12"/>
    <x v="8"/>
    <x v="0"/>
  </r>
  <r>
    <n v="621"/>
    <s v="South Dakota"/>
    <d v="2020-09-29T00:00:00"/>
    <n v="6"/>
    <x v="60"/>
    <x v="4"/>
    <n v="42.99"/>
    <n v="0"/>
    <x v="4"/>
    <x v="291"/>
    <x v="12"/>
    <x v="8"/>
    <x v="0"/>
  </r>
  <r>
    <n v="1051"/>
    <s v="Minnesota"/>
    <d v="2020-09-30T00:00:00"/>
    <n v="4"/>
    <x v="54"/>
    <x v="2"/>
    <n v="89"/>
    <n v="0"/>
    <x v="2"/>
    <x v="165"/>
    <x v="13"/>
    <x v="8"/>
    <x v="0"/>
  </r>
  <r>
    <n v="99"/>
    <s v="New York"/>
    <d v="2020-09-30T00:00:00"/>
    <n v="4"/>
    <x v="22"/>
    <x v="2"/>
    <n v="58.95"/>
    <n v="0"/>
    <x v="2"/>
    <x v="210"/>
    <x v="13"/>
    <x v="8"/>
    <x v="0"/>
  </r>
  <r>
    <n v="71"/>
    <s v="Washington"/>
    <d v="2020-09-30T00:00:00"/>
    <n v="4"/>
    <x v="42"/>
    <x v="0"/>
    <n v="17.5"/>
    <n v="0"/>
    <x v="0"/>
    <x v="69"/>
    <x v="13"/>
    <x v="8"/>
    <x v="0"/>
  </r>
  <r>
    <n v="848"/>
    <s v="Illinois"/>
    <d v="2020-09-30T00:00:00"/>
    <n v="2"/>
    <x v="9"/>
    <x v="1"/>
    <n v="189"/>
    <n v="0"/>
    <x v="1"/>
    <x v="66"/>
    <x v="13"/>
    <x v="8"/>
    <x v="0"/>
  </r>
  <r>
    <n v="995"/>
    <s v="California"/>
    <d v="2020-09-30T00:00:00"/>
    <n v="3"/>
    <x v="20"/>
    <x v="1"/>
    <n v="225"/>
    <n v="0"/>
    <x v="1"/>
    <x v="148"/>
    <x v="13"/>
    <x v="8"/>
    <x v="0"/>
  </r>
  <r>
    <n v="163"/>
    <s v="Kansas"/>
    <d v="2020-09-30T00:00:00"/>
    <n v="3"/>
    <x v="1"/>
    <x v="1"/>
    <n v="214"/>
    <n v="0"/>
    <x v="1"/>
    <x v="1"/>
    <x v="13"/>
    <x v="8"/>
    <x v="0"/>
  </r>
  <r>
    <n v="485"/>
    <s v="Maryland"/>
    <d v="2020-09-30T00:00:00"/>
    <n v="3"/>
    <x v="51"/>
    <x v="0"/>
    <n v="23.99"/>
    <n v="0"/>
    <x v="0"/>
    <x v="75"/>
    <x v="13"/>
    <x v="8"/>
    <x v="0"/>
  </r>
  <r>
    <n v="169"/>
    <s v="Delaware"/>
    <d v="2020-10-01T00:00:00"/>
    <n v="4"/>
    <x v="33"/>
    <x v="1"/>
    <n v="245"/>
    <n v="0"/>
    <x v="1"/>
    <x v="268"/>
    <x v="15"/>
    <x v="9"/>
    <x v="0"/>
  </r>
  <r>
    <n v="1371"/>
    <s v="California"/>
    <d v="2020-10-01T00:00:00"/>
    <n v="3"/>
    <x v="30"/>
    <x v="2"/>
    <n v="119"/>
    <n v="0"/>
    <x v="2"/>
    <x v="178"/>
    <x v="15"/>
    <x v="9"/>
    <x v="0"/>
  </r>
  <r>
    <n v="1410"/>
    <s v="Hawaii"/>
    <d v="2020-10-01T00:00:00"/>
    <n v="2"/>
    <x v="63"/>
    <x v="0"/>
    <n v="16.75"/>
    <n v="0"/>
    <x v="0"/>
    <x v="170"/>
    <x v="15"/>
    <x v="9"/>
    <x v="0"/>
  </r>
  <r>
    <n v="1047"/>
    <s v="North Carolina"/>
    <d v="2020-10-01T00:00:00"/>
    <n v="3"/>
    <x v="54"/>
    <x v="2"/>
    <n v="89"/>
    <n v="0"/>
    <x v="2"/>
    <x v="181"/>
    <x v="15"/>
    <x v="9"/>
    <x v="0"/>
  </r>
  <r>
    <n v="1053"/>
    <s v="Texas"/>
    <d v="2020-10-02T00:00:00"/>
    <n v="2"/>
    <x v="20"/>
    <x v="1"/>
    <n v="225"/>
    <n v="0"/>
    <x v="1"/>
    <x v="24"/>
    <x v="16"/>
    <x v="9"/>
    <x v="0"/>
  </r>
  <r>
    <n v="1146"/>
    <s v="Minnesota"/>
    <d v="2020-10-02T00:00:00"/>
    <n v="3"/>
    <x v="32"/>
    <x v="4"/>
    <n v="34.99"/>
    <n v="0"/>
    <x v="4"/>
    <x v="38"/>
    <x v="16"/>
    <x v="9"/>
    <x v="0"/>
  </r>
  <r>
    <n v="1961"/>
    <s v="California"/>
    <d v="2020-10-02T00:00:00"/>
    <n v="3"/>
    <x v="54"/>
    <x v="2"/>
    <n v="89"/>
    <n v="0"/>
    <x v="2"/>
    <x v="181"/>
    <x v="16"/>
    <x v="9"/>
    <x v="0"/>
  </r>
  <r>
    <n v="476"/>
    <s v="Tennessee"/>
    <d v="2020-10-02T00:00:00"/>
    <n v="2"/>
    <x v="54"/>
    <x v="2"/>
    <n v="89"/>
    <n v="0"/>
    <x v="2"/>
    <x v="81"/>
    <x v="16"/>
    <x v="9"/>
    <x v="0"/>
  </r>
  <r>
    <n v="1450"/>
    <s v="Tennessee"/>
    <d v="2020-10-02T00:00:00"/>
    <n v="2"/>
    <x v="45"/>
    <x v="4"/>
    <n v="49.95"/>
    <n v="0"/>
    <x v="4"/>
    <x v="101"/>
    <x v="16"/>
    <x v="9"/>
    <x v="0"/>
  </r>
  <r>
    <n v="579"/>
    <s v="Washington"/>
    <d v="2020-10-02T00:00:00"/>
    <n v="3"/>
    <x v="50"/>
    <x v="3"/>
    <n v="7.99"/>
    <n v="0"/>
    <x v="3"/>
    <x v="152"/>
    <x v="16"/>
    <x v="9"/>
    <x v="0"/>
  </r>
  <r>
    <n v="1028"/>
    <s v="Virginia"/>
    <d v="2020-10-03T00:00:00"/>
    <n v="4"/>
    <x v="68"/>
    <x v="0"/>
    <n v="16.989999999999998"/>
    <n v="0"/>
    <x v="0"/>
    <x v="102"/>
    <x v="17"/>
    <x v="9"/>
    <x v="0"/>
  </r>
  <r>
    <n v="618"/>
    <s v="Tennessee"/>
    <d v="2020-10-04T00:00:00"/>
    <n v="4"/>
    <x v="65"/>
    <x v="4"/>
    <n v="44.95"/>
    <n v="0"/>
    <x v="4"/>
    <x v="216"/>
    <x v="18"/>
    <x v="9"/>
    <x v="0"/>
  </r>
  <r>
    <n v="1704"/>
    <s v="Virginia"/>
    <d v="2020-10-04T00:00:00"/>
    <n v="5"/>
    <x v="19"/>
    <x v="5"/>
    <n v="699"/>
    <n v="0"/>
    <x v="5"/>
    <x v="112"/>
    <x v="18"/>
    <x v="9"/>
    <x v="0"/>
  </r>
  <r>
    <n v="773"/>
    <s v="Ohio"/>
    <d v="2020-10-04T00:00:00"/>
    <n v="4"/>
    <x v="2"/>
    <x v="0"/>
    <n v="19.5"/>
    <n v="0"/>
    <x v="0"/>
    <x v="132"/>
    <x v="18"/>
    <x v="9"/>
    <x v="0"/>
  </r>
  <r>
    <n v="426"/>
    <s v="Oklahoma"/>
    <d v="2020-10-04T00:00:00"/>
    <n v="4"/>
    <x v="44"/>
    <x v="3"/>
    <n v="12"/>
    <n v="0"/>
    <x v="3"/>
    <x v="58"/>
    <x v="18"/>
    <x v="9"/>
    <x v="0"/>
  </r>
  <r>
    <n v="362"/>
    <s v="New Jersey"/>
    <d v="2020-10-05T00:00:00"/>
    <n v="4"/>
    <x v="17"/>
    <x v="6"/>
    <n v="399"/>
    <n v="0"/>
    <x v="6"/>
    <x v="105"/>
    <x v="19"/>
    <x v="9"/>
    <x v="0"/>
  </r>
  <r>
    <n v="2056"/>
    <s v="Utah"/>
    <d v="2020-10-05T00:00:00"/>
    <n v="5"/>
    <x v="44"/>
    <x v="3"/>
    <n v="12"/>
    <n v="0"/>
    <x v="3"/>
    <x v="44"/>
    <x v="19"/>
    <x v="9"/>
    <x v="0"/>
  </r>
  <r>
    <n v="1032"/>
    <s v="Oklahoma"/>
    <d v="2020-10-05T00:00:00"/>
    <n v="6"/>
    <x v="42"/>
    <x v="0"/>
    <n v="17.5"/>
    <n v="0"/>
    <x v="0"/>
    <x v="296"/>
    <x v="19"/>
    <x v="9"/>
    <x v="0"/>
  </r>
  <r>
    <n v="218"/>
    <s v="Florida"/>
    <d v="2020-10-05T00:00:00"/>
    <n v="5"/>
    <x v="11"/>
    <x v="0"/>
    <n v="14.99"/>
    <n v="0"/>
    <x v="0"/>
    <x v="144"/>
    <x v="19"/>
    <x v="9"/>
    <x v="0"/>
  </r>
  <r>
    <n v="141"/>
    <s v="Wisconsin"/>
    <d v="2020-10-06T00:00:00"/>
    <n v="3"/>
    <x v="34"/>
    <x v="3"/>
    <n v="12"/>
    <n v="0"/>
    <x v="3"/>
    <x v="61"/>
    <x v="20"/>
    <x v="9"/>
    <x v="0"/>
  </r>
  <r>
    <n v="1453"/>
    <s v="Texas"/>
    <d v="2020-10-06T00:00:00"/>
    <n v="5"/>
    <x v="13"/>
    <x v="0"/>
    <n v="24.95"/>
    <n v="0"/>
    <x v="0"/>
    <x v="251"/>
    <x v="20"/>
    <x v="9"/>
    <x v="0"/>
  </r>
  <r>
    <n v="1552"/>
    <s v="Oklahoma"/>
    <d v="2020-10-06T00:00:00"/>
    <n v="6"/>
    <x v="20"/>
    <x v="1"/>
    <n v="225"/>
    <n v="0"/>
    <x v="1"/>
    <x v="243"/>
    <x v="20"/>
    <x v="9"/>
    <x v="0"/>
  </r>
  <r>
    <n v="602"/>
    <s v="California"/>
    <d v="2020-10-06T00:00:00"/>
    <n v="4"/>
    <x v="67"/>
    <x v="5"/>
    <n v="899"/>
    <n v="0"/>
    <x v="5"/>
    <x v="266"/>
    <x v="20"/>
    <x v="9"/>
    <x v="0"/>
  </r>
  <r>
    <n v="866"/>
    <s v="Wisconsin"/>
    <d v="2020-10-07T00:00:00"/>
    <n v="4"/>
    <x v="16"/>
    <x v="6"/>
    <n v="499"/>
    <n v="0"/>
    <x v="6"/>
    <x v="19"/>
    <x v="21"/>
    <x v="9"/>
    <x v="0"/>
  </r>
  <r>
    <n v="2055"/>
    <s v="Minnesota"/>
    <d v="2020-10-07T00:00:00"/>
    <n v="5"/>
    <x v="63"/>
    <x v="0"/>
    <n v="16.75"/>
    <n v="0"/>
    <x v="0"/>
    <x v="114"/>
    <x v="21"/>
    <x v="9"/>
    <x v="0"/>
  </r>
  <r>
    <n v="1636"/>
    <s v="Utah"/>
    <d v="2020-10-07T00:00:00"/>
    <n v="3"/>
    <x v="30"/>
    <x v="2"/>
    <n v="119"/>
    <n v="0"/>
    <x v="2"/>
    <x v="178"/>
    <x v="21"/>
    <x v="9"/>
    <x v="0"/>
  </r>
  <r>
    <n v="1263"/>
    <s v="California"/>
    <d v="2020-10-07T00:00:00"/>
    <n v="3"/>
    <x v="56"/>
    <x v="3"/>
    <n v="4.99"/>
    <n v="0"/>
    <x v="3"/>
    <x v="264"/>
    <x v="21"/>
    <x v="9"/>
    <x v="0"/>
  </r>
  <r>
    <n v="2078"/>
    <s v="Georgia"/>
    <d v="2020-10-07T00:00:00"/>
    <n v="1"/>
    <x v="64"/>
    <x v="1"/>
    <n v="189"/>
    <n v="0"/>
    <x v="1"/>
    <x v="140"/>
    <x v="21"/>
    <x v="9"/>
    <x v="0"/>
  </r>
  <r>
    <n v="1101"/>
    <s v="Illinois"/>
    <d v="2020-10-08T00:00:00"/>
    <n v="4"/>
    <x v="27"/>
    <x v="0"/>
    <n v="24.95"/>
    <n v="0"/>
    <x v="0"/>
    <x v="56"/>
    <x v="22"/>
    <x v="9"/>
    <x v="0"/>
  </r>
  <r>
    <n v="341"/>
    <s v="Massachusetts"/>
    <d v="2020-10-08T00:00:00"/>
    <n v="2"/>
    <x v="7"/>
    <x v="0"/>
    <n v="12.99"/>
    <n v="0"/>
    <x v="0"/>
    <x v="13"/>
    <x v="22"/>
    <x v="9"/>
    <x v="0"/>
  </r>
  <r>
    <n v="1233"/>
    <s v="Iowa"/>
    <d v="2020-10-08T00:00:00"/>
    <n v="3"/>
    <x v="63"/>
    <x v="0"/>
    <n v="16.75"/>
    <n v="0"/>
    <x v="0"/>
    <x v="237"/>
    <x v="22"/>
    <x v="9"/>
    <x v="0"/>
  </r>
  <r>
    <n v="1544"/>
    <s v="Hawaii"/>
    <d v="2020-10-08T00:00:00"/>
    <n v="4"/>
    <x v="26"/>
    <x v="4"/>
    <n v="29.99"/>
    <n v="0"/>
    <x v="4"/>
    <x v="256"/>
    <x v="22"/>
    <x v="9"/>
    <x v="0"/>
  </r>
  <r>
    <n v="1638"/>
    <s v="Arizona"/>
    <d v="2020-10-09T00:00:00"/>
    <n v="4"/>
    <x v="61"/>
    <x v="2"/>
    <n v="69"/>
    <n v="0"/>
    <x v="2"/>
    <x v="110"/>
    <x v="23"/>
    <x v="9"/>
    <x v="0"/>
  </r>
  <r>
    <n v="1478"/>
    <s v="California"/>
    <d v="2020-10-09T00:00:00"/>
    <n v="4"/>
    <x v="45"/>
    <x v="4"/>
    <n v="49.95"/>
    <n v="0"/>
    <x v="4"/>
    <x v="250"/>
    <x v="23"/>
    <x v="9"/>
    <x v="0"/>
  </r>
  <r>
    <n v="1144"/>
    <s v="New York"/>
    <d v="2020-10-09T00:00:00"/>
    <n v="4"/>
    <x v="6"/>
    <x v="4"/>
    <n v="37.99"/>
    <n v="0"/>
    <x v="4"/>
    <x v="46"/>
    <x v="23"/>
    <x v="9"/>
    <x v="0"/>
  </r>
  <r>
    <n v="559"/>
    <s v="Ohio"/>
    <d v="2020-10-09T00:00:00"/>
    <n v="4"/>
    <x v="43"/>
    <x v="4"/>
    <n v="49"/>
    <n v="0"/>
    <x v="4"/>
    <x v="190"/>
    <x v="23"/>
    <x v="9"/>
    <x v="0"/>
  </r>
  <r>
    <n v="534"/>
    <s v="Louisiana"/>
    <d v="2020-10-10T00:00:00"/>
    <n v="2"/>
    <x v="29"/>
    <x v="3"/>
    <n v="9.99"/>
    <n v="0"/>
    <x v="3"/>
    <x v="211"/>
    <x v="24"/>
    <x v="9"/>
    <x v="0"/>
  </r>
  <r>
    <n v="1460"/>
    <s v="North Carolina"/>
    <d v="2020-10-10T00:00:00"/>
    <n v="5"/>
    <x v="48"/>
    <x v="3"/>
    <n v="8.99"/>
    <n v="0"/>
    <x v="3"/>
    <x v="70"/>
    <x v="24"/>
    <x v="9"/>
    <x v="0"/>
  </r>
  <r>
    <n v="1035"/>
    <s v="District of Columbia"/>
    <d v="2020-10-10T00:00:00"/>
    <n v="5"/>
    <x v="10"/>
    <x v="2"/>
    <n v="129.94999999999999"/>
    <n v="0"/>
    <x v="2"/>
    <x v="10"/>
    <x v="24"/>
    <x v="9"/>
    <x v="0"/>
  </r>
  <r>
    <n v="1695"/>
    <s v="West Virginia"/>
    <d v="2020-10-10T00:00:00"/>
    <n v="6"/>
    <x v="1"/>
    <x v="1"/>
    <n v="214"/>
    <n v="0"/>
    <x v="1"/>
    <x v="297"/>
    <x v="24"/>
    <x v="9"/>
    <x v="0"/>
  </r>
  <r>
    <n v="671"/>
    <s v="Arkansas"/>
    <d v="2020-10-10T00:00:00"/>
    <n v="4"/>
    <x v="40"/>
    <x v="3"/>
    <n v="8.99"/>
    <n v="0"/>
    <x v="3"/>
    <x v="87"/>
    <x v="24"/>
    <x v="9"/>
    <x v="0"/>
  </r>
  <r>
    <n v="244"/>
    <s v="Alabama"/>
    <d v="2020-10-10T00:00:00"/>
    <n v="3"/>
    <x v="45"/>
    <x v="4"/>
    <n v="49.95"/>
    <n v="0"/>
    <x v="4"/>
    <x v="139"/>
    <x v="24"/>
    <x v="9"/>
    <x v="0"/>
  </r>
  <r>
    <n v="703"/>
    <s v="Connecticut"/>
    <d v="2020-10-10T00:00:00"/>
    <n v="4"/>
    <x v="65"/>
    <x v="4"/>
    <n v="44.95"/>
    <n v="0"/>
    <x v="4"/>
    <x v="216"/>
    <x v="24"/>
    <x v="9"/>
    <x v="0"/>
  </r>
  <r>
    <n v="1366"/>
    <s v="Pennsylvania"/>
    <d v="2020-10-10T00:00:00"/>
    <n v="2"/>
    <x v="30"/>
    <x v="2"/>
    <n v="119"/>
    <n v="0"/>
    <x v="2"/>
    <x v="222"/>
    <x v="24"/>
    <x v="9"/>
    <x v="0"/>
  </r>
  <r>
    <n v="1850"/>
    <s v="Maryland"/>
    <d v="2020-10-10T00:00:00"/>
    <n v="6"/>
    <x v="44"/>
    <x v="3"/>
    <n v="12"/>
    <n v="0"/>
    <x v="3"/>
    <x v="147"/>
    <x v="24"/>
    <x v="9"/>
    <x v="0"/>
  </r>
  <r>
    <n v="141"/>
    <s v="Wisconsin"/>
    <d v="2020-10-11T00:00:00"/>
    <n v="3"/>
    <x v="64"/>
    <x v="1"/>
    <n v="189"/>
    <n v="0"/>
    <x v="1"/>
    <x v="99"/>
    <x v="25"/>
    <x v="9"/>
    <x v="0"/>
  </r>
  <r>
    <n v="555"/>
    <s v="Indiana"/>
    <d v="2020-10-11T00:00:00"/>
    <n v="5"/>
    <x v="54"/>
    <x v="2"/>
    <n v="89"/>
    <n v="0"/>
    <x v="2"/>
    <x v="282"/>
    <x v="25"/>
    <x v="9"/>
    <x v="0"/>
  </r>
  <r>
    <n v="1864"/>
    <s v="Texas"/>
    <d v="2020-10-11T00:00:00"/>
    <n v="5"/>
    <x v="5"/>
    <x v="0"/>
    <n v="19.5"/>
    <n v="0"/>
    <x v="0"/>
    <x v="121"/>
    <x v="25"/>
    <x v="9"/>
    <x v="0"/>
  </r>
  <r>
    <n v="1437"/>
    <s v="Texas"/>
    <d v="2020-10-12T00:00:00"/>
    <n v="5"/>
    <x v="21"/>
    <x v="6"/>
    <n v="250"/>
    <n v="0"/>
    <x v="6"/>
    <x v="43"/>
    <x v="26"/>
    <x v="9"/>
    <x v="0"/>
  </r>
  <r>
    <n v="1284"/>
    <s v="District of Columbia"/>
    <d v="2020-10-12T00:00:00"/>
    <n v="3"/>
    <x v="52"/>
    <x v="0"/>
    <n v="15.5"/>
    <n v="0"/>
    <x v="0"/>
    <x v="123"/>
    <x v="26"/>
    <x v="9"/>
    <x v="0"/>
  </r>
  <r>
    <n v="357"/>
    <s v="Georgia"/>
    <d v="2020-10-12T00:00:00"/>
    <n v="3"/>
    <x v="24"/>
    <x v="6"/>
    <n v="455"/>
    <n v="0"/>
    <x v="6"/>
    <x v="267"/>
    <x v="26"/>
    <x v="9"/>
    <x v="0"/>
  </r>
  <r>
    <n v="99"/>
    <s v="New York"/>
    <d v="2020-10-12T00:00:00"/>
    <n v="3"/>
    <x v="24"/>
    <x v="6"/>
    <n v="455"/>
    <n v="0"/>
    <x v="6"/>
    <x v="267"/>
    <x v="26"/>
    <x v="9"/>
    <x v="0"/>
  </r>
  <r>
    <n v="72"/>
    <s v="Massachusetts"/>
    <d v="2020-10-13T00:00:00"/>
    <n v="4"/>
    <x v="32"/>
    <x v="4"/>
    <n v="34.99"/>
    <n v="0"/>
    <x v="4"/>
    <x v="189"/>
    <x v="27"/>
    <x v="9"/>
    <x v="0"/>
  </r>
  <r>
    <n v="1193"/>
    <s v="Wisconsin"/>
    <d v="2020-10-13T00:00:00"/>
    <n v="5"/>
    <x v="19"/>
    <x v="5"/>
    <n v="699"/>
    <n v="0"/>
    <x v="5"/>
    <x v="112"/>
    <x v="27"/>
    <x v="9"/>
    <x v="0"/>
  </r>
  <r>
    <n v="843"/>
    <s v="Texas"/>
    <d v="2020-10-13T00:00:00"/>
    <n v="3"/>
    <x v="52"/>
    <x v="0"/>
    <n v="15.5"/>
    <n v="0"/>
    <x v="0"/>
    <x v="123"/>
    <x v="27"/>
    <x v="9"/>
    <x v="0"/>
  </r>
  <r>
    <n v="1920"/>
    <s v="Wisconsin"/>
    <d v="2020-10-13T00:00:00"/>
    <n v="3"/>
    <x v="55"/>
    <x v="0"/>
    <n v="14.99"/>
    <n v="0"/>
    <x v="0"/>
    <x v="22"/>
    <x v="27"/>
    <x v="9"/>
    <x v="0"/>
  </r>
  <r>
    <n v="1766"/>
    <s v="District of Columbia"/>
    <d v="2020-10-13T00:00:00"/>
    <n v="4"/>
    <x v="39"/>
    <x v="5"/>
    <n v="684"/>
    <n v="0"/>
    <x v="5"/>
    <x v="263"/>
    <x v="27"/>
    <x v="9"/>
    <x v="0"/>
  </r>
  <r>
    <n v="153"/>
    <s v="Michigan"/>
    <d v="2020-10-13T00:00:00"/>
    <n v="2"/>
    <x v="35"/>
    <x v="4"/>
    <n v="49"/>
    <n v="0"/>
    <x v="4"/>
    <x v="184"/>
    <x v="27"/>
    <x v="9"/>
    <x v="0"/>
  </r>
  <r>
    <n v="1573"/>
    <s v="California"/>
    <d v="2020-10-14T00:00:00"/>
    <n v="4"/>
    <x v="65"/>
    <x v="4"/>
    <n v="44.95"/>
    <n v="0"/>
    <x v="4"/>
    <x v="216"/>
    <x v="28"/>
    <x v="9"/>
    <x v="0"/>
  </r>
  <r>
    <n v="435"/>
    <s v="New York"/>
    <d v="2020-10-14T00:00:00"/>
    <n v="2"/>
    <x v="42"/>
    <x v="0"/>
    <n v="17.5"/>
    <n v="0"/>
    <x v="0"/>
    <x v="281"/>
    <x v="28"/>
    <x v="9"/>
    <x v="0"/>
  </r>
  <r>
    <n v="1167"/>
    <s v="Illinois"/>
    <d v="2020-10-14T00:00:00"/>
    <n v="3"/>
    <x v="18"/>
    <x v="6"/>
    <n v="450"/>
    <n v="0"/>
    <x v="6"/>
    <x v="243"/>
    <x v="28"/>
    <x v="9"/>
    <x v="0"/>
  </r>
  <r>
    <n v="1027"/>
    <s v="Iowa"/>
    <d v="2020-10-14T00:00:00"/>
    <n v="4"/>
    <x v="5"/>
    <x v="0"/>
    <n v="19.5"/>
    <n v="0"/>
    <x v="0"/>
    <x v="132"/>
    <x v="28"/>
    <x v="9"/>
    <x v="0"/>
  </r>
  <r>
    <n v="636"/>
    <s v="New York"/>
    <d v="2020-10-14T00:00:00"/>
    <n v="6"/>
    <x v="53"/>
    <x v="4"/>
    <n v="28.99"/>
    <n v="0"/>
    <x v="4"/>
    <x v="298"/>
    <x v="28"/>
    <x v="9"/>
    <x v="0"/>
  </r>
  <r>
    <n v="1630"/>
    <s v="Texas"/>
    <d v="2020-10-14T00:00:00"/>
    <n v="2"/>
    <x v="36"/>
    <x v="2"/>
    <n v="167"/>
    <n v="0"/>
    <x v="2"/>
    <x v="155"/>
    <x v="28"/>
    <x v="9"/>
    <x v="0"/>
  </r>
  <r>
    <n v="406"/>
    <s v="Georgia"/>
    <d v="2020-10-14T00:00:00"/>
    <n v="5"/>
    <x v="44"/>
    <x v="3"/>
    <n v="12"/>
    <n v="0"/>
    <x v="3"/>
    <x v="44"/>
    <x v="28"/>
    <x v="9"/>
    <x v="0"/>
  </r>
  <r>
    <n v="886"/>
    <s v="Texas"/>
    <d v="2020-10-15T00:00:00"/>
    <n v="2"/>
    <x v="46"/>
    <x v="0"/>
    <n v="23.99"/>
    <n v="0"/>
    <x v="0"/>
    <x v="117"/>
    <x v="29"/>
    <x v="9"/>
    <x v="0"/>
  </r>
  <r>
    <n v="946"/>
    <s v="Texas"/>
    <d v="2020-10-15T00:00:00"/>
    <n v="1"/>
    <x v="41"/>
    <x v="0"/>
    <n v="14.99"/>
    <n v="0"/>
    <x v="0"/>
    <x v="11"/>
    <x v="29"/>
    <x v="9"/>
    <x v="0"/>
  </r>
  <r>
    <n v="1295"/>
    <s v="Florida"/>
    <d v="2020-10-15T00:00:00"/>
    <n v="2"/>
    <x v="56"/>
    <x v="3"/>
    <n v="4.99"/>
    <n v="0"/>
    <x v="3"/>
    <x v="277"/>
    <x v="29"/>
    <x v="9"/>
    <x v="0"/>
  </r>
  <r>
    <n v="756"/>
    <s v="South Dakota"/>
    <d v="2020-10-15T00:00:00"/>
    <n v="4"/>
    <x v="33"/>
    <x v="1"/>
    <n v="245"/>
    <n v="0"/>
    <x v="1"/>
    <x v="268"/>
    <x v="29"/>
    <x v="9"/>
    <x v="0"/>
  </r>
  <r>
    <n v="998"/>
    <s v="Michigan"/>
    <d v="2020-10-15T00:00:00"/>
    <n v="3"/>
    <x v="49"/>
    <x v="3"/>
    <n v="11.99"/>
    <n v="0"/>
    <x v="3"/>
    <x v="86"/>
    <x v="29"/>
    <x v="9"/>
    <x v="0"/>
  </r>
  <r>
    <n v="631"/>
    <s v="California"/>
    <d v="2020-10-15T00:00:00"/>
    <n v="2"/>
    <x v="54"/>
    <x v="2"/>
    <n v="89"/>
    <n v="0"/>
    <x v="2"/>
    <x v="81"/>
    <x v="29"/>
    <x v="9"/>
    <x v="0"/>
  </r>
  <r>
    <n v="1834"/>
    <s v="Florida"/>
    <d v="2020-10-15T00:00:00"/>
    <n v="3"/>
    <x v="24"/>
    <x v="6"/>
    <n v="455"/>
    <n v="0"/>
    <x v="6"/>
    <x v="267"/>
    <x v="29"/>
    <x v="9"/>
    <x v="0"/>
  </r>
  <r>
    <n v="1397"/>
    <s v="California"/>
    <d v="2020-10-15T00:00:00"/>
    <n v="4"/>
    <x v="25"/>
    <x v="4"/>
    <n v="29.99"/>
    <n v="0"/>
    <x v="4"/>
    <x v="256"/>
    <x v="29"/>
    <x v="9"/>
    <x v="0"/>
  </r>
  <r>
    <n v="1726"/>
    <s v="Illinois"/>
    <d v="2020-10-15T00:00:00"/>
    <n v="5"/>
    <x v="18"/>
    <x v="6"/>
    <n v="450"/>
    <n v="0"/>
    <x v="6"/>
    <x v="21"/>
    <x v="29"/>
    <x v="9"/>
    <x v="0"/>
  </r>
  <r>
    <n v="1142"/>
    <s v="Texas"/>
    <d v="2020-10-15T00:00:00"/>
    <n v="3"/>
    <x v="2"/>
    <x v="0"/>
    <n v="19.5"/>
    <n v="0"/>
    <x v="0"/>
    <x v="5"/>
    <x v="29"/>
    <x v="9"/>
    <x v="0"/>
  </r>
  <r>
    <n v="2101"/>
    <s v="Connecticut"/>
    <d v="2020-10-16T00:00:00"/>
    <n v="5"/>
    <x v="44"/>
    <x v="3"/>
    <n v="12"/>
    <n v="0"/>
    <x v="3"/>
    <x v="44"/>
    <x v="30"/>
    <x v="9"/>
    <x v="0"/>
  </r>
  <r>
    <n v="1521"/>
    <s v="Minnesota"/>
    <d v="2020-10-16T00:00:00"/>
    <n v="5"/>
    <x v="50"/>
    <x v="3"/>
    <n v="7.99"/>
    <n v="0"/>
    <x v="3"/>
    <x v="168"/>
    <x v="30"/>
    <x v="9"/>
    <x v="0"/>
  </r>
  <r>
    <n v="757"/>
    <s v="Texas"/>
    <d v="2020-10-16T00:00:00"/>
    <n v="3"/>
    <x v="56"/>
    <x v="3"/>
    <n v="4.99"/>
    <n v="0"/>
    <x v="3"/>
    <x v="264"/>
    <x v="30"/>
    <x v="9"/>
    <x v="0"/>
  </r>
  <r>
    <n v="1576"/>
    <s v="Virginia"/>
    <d v="2020-10-17T00:00:00"/>
    <n v="2"/>
    <x v="21"/>
    <x v="6"/>
    <n v="250"/>
    <n v="0"/>
    <x v="6"/>
    <x v="111"/>
    <x v="0"/>
    <x v="9"/>
    <x v="0"/>
  </r>
  <r>
    <n v="614"/>
    <s v="Texas"/>
    <d v="2020-10-17T00:00:00"/>
    <n v="3"/>
    <x v="60"/>
    <x v="4"/>
    <n v="42.99"/>
    <n v="0"/>
    <x v="4"/>
    <x v="233"/>
    <x v="0"/>
    <x v="9"/>
    <x v="0"/>
  </r>
  <r>
    <n v="1570"/>
    <s v="Minnesota"/>
    <d v="2020-10-17T00:00:00"/>
    <n v="3"/>
    <x v="42"/>
    <x v="0"/>
    <n v="17.5"/>
    <n v="0"/>
    <x v="0"/>
    <x v="175"/>
    <x v="0"/>
    <x v="9"/>
    <x v="0"/>
  </r>
  <r>
    <n v="963"/>
    <s v="Illinois"/>
    <d v="2020-10-18T00:00:00"/>
    <n v="5"/>
    <x v="13"/>
    <x v="0"/>
    <n v="24.95"/>
    <n v="0"/>
    <x v="0"/>
    <x v="251"/>
    <x v="1"/>
    <x v="9"/>
    <x v="0"/>
  </r>
  <r>
    <n v="835"/>
    <s v="Illinois"/>
    <d v="2020-10-18T00:00:00"/>
    <n v="2"/>
    <x v="12"/>
    <x v="0"/>
    <n v="20.95"/>
    <n v="0"/>
    <x v="0"/>
    <x v="220"/>
    <x v="1"/>
    <x v="9"/>
    <x v="0"/>
  </r>
  <r>
    <n v="538"/>
    <s v="Florida"/>
    <d v="2020-10-18T00:00:00"/>
    <n v="4"/>
    <x v="33"/>
    <x v="1"/>
    <n v="245"/>
    <n v="0"/>
    <x v="1"/>
    <x v="268"/>
    <x v="1"/>
    <x v="9"/>
    <x v="0"/>
  </r>
  <r>
    <n v="179"/>
    <s v="Florida"/>
    <d v="2020-10-18T00:00:00"/>
    <n v="5"/>
    <x v="10"/>
    <x v="2"/>
    <n v="129.94999999999999"/>
    <n v="0"/>
    <x v="2"/>
    <x v="10"/>
    <x v="1"/>
    <x v="9"/>
    <x v="0"/>
  </r>
  <r>
    <n v="1334"/>
    <s v="New Jersey"/>
    <d v="2020-10-18T00:00:00"/>
    <n v="3"/>
    <x v="16"/>
    <x v="6"/>
    <n v="499"/>
    <n v="0"/>
    <x v="6"/>
    <x v="247"/>
    <x v="1"/>
    <x v="9"/>
    <x v="0"/>
  </r>
  <r>
    <n v="2011"/>
    <s v="Massachusetts"/>
    <d v="2020-10-18T00:00:00"/>
    <n v="3"/>
    <x v="13"/>
    <x v="0"/>
    <n v="24.95"/>
    <n v="0"/>
    <x v="0"/>
    <x v="31"/>
    <x v="1"/>
    <x v="9"/>
    <x v="0"/>
  </r>
  <r>
    <n v="287"/>
    <s v="Hawaii"/>
    <d v="2020-10-19T00:00:00"/>
    <n v="4"/>
    <x v="55"/>
    <x v="0"/>
    <n v="14.99"/>
    <n v="0"/>
    <x v="0"/>
    <x v="54"/>
    <x v="2"/>
    <x v="9"/>
    <x v="0"/>
  </r>
  <r>
    <n v="1538"/>
    <s v="Florida"/>
    <d v="2020-10-19T00:00:00"/>
    <n v="3"/>
    <x v="24"/>
    <x v="6"/>
    <n v="455"/>
    <n v="0"/>
    <x v="6"/>
    <x v="267"/>
    <x v="2"/>
    <x v="9"/>
    <x v="0"/>
  </r>
  <r>
    <n v="677"/>
    <s v="Georgia"/>
    <d v="2020-10-19T00:00:00"/>
    <n v="2"/>
    <x v="12"/>
    <x v="0"/>
    <n v="20.95"/>
    <n v="0"/>
    <x v="0"/>
    <x v="220"/>
    <x v="2"/>
    <x v="9"/>
    <x v="0"/>
  </r>
  <r>
    <n v="1013"/>
    <s v="New York"/>
    <d v="2020-10-19T00:00:00"/>
    <n v="3"/>
    <x v="22"/>
    <x v="2"/>
    <n v="58.95"/>
    <n v="0"/>
    <x v="2"/>
    <x v="83"/>
    <x v="2"/>
    <x v="9"/>
    <x v="0"/>
  </r>
  <r>
    <n v="45"/>
    <s v="Arizona"/>
    <d v="2020-10-19T00:00:00"/>
    <n v="3"/>
    <x v="64"/>
    <x v="1"/>
    <n v="189"/>
    <n v="0"/>
    <x v="1"/>
    <x v="99"/>
    <x v="2"/>
    <x v="9"/>
    <x v="0"/>
  </r>
  <r>
    <n v="1133"/>
    <s v="Kentucky"/>
    <d v="2020-10-20T00:00:00"/>
    <n v="6"/>
    <x v="19"/>
    <x v="5"/>
    <n v="699"/>
    <n v="0"/>
    <x v="5"/>
    <x v="23"/>
    <x v="3"/>
    <x v="9"/>
    <x v="0"/>
  </r>
  <r>
    <n v="613"/>
    <s v="California"/>
    <d v="2020-10-20T00:00:00"/>
    <n v="3"/>
    <x v="65"/>
    <x v="4"/>
    <n v="44.95"/>
    <n v="0"/>
    <x v="4"/>
    <x v="228"/>
    <x v="3"/>
    <x v="9"/>
    <x v="0"/>
  </r>
  <r>
    <n v="373"/>
    <s v="Missouri"/>
    <d v="2020-10-20T00:00:00"/>
    <n v="4"/>
    <x v="38"/>
    <x v="0"/>
    <n v="19.989999999999998"/>
    <n v="0"/>
    <x v="0"/>
    <x v="241"/>
    <x v="3"/>
    <x v="9"/>
    <x v="0"/>
  </r>
  <r>
    <n v="1832"/>
    <s v="Texas"/>
    <d v="2020-10-21T00:00:00"/>
    <n v="6"/>
    <x v="47"/>
    <x v="4"/>
    <n v="36.99"/>
    <n v="0"/>
    <x v="4"/>
    <x v="234"/>
    <x v="4"/>
    <x v="9"/>
    <x v="0"/>
  </r>
  <r>
    <n v="1049"/>
    <s v="Pennsylvania"/>
    <d v="2020-10-21T00:00:00"/>
    <n v="4"/>
    <x v="49"/>
    <x v="3"/>
    <n v="11.99"/>
    <n v="0"/>
    <x v="3"/>
    <x v="71"/>
    <x v="4"/>
    <x v="9"/>
    <x v="0"/>
  </r>
  <r>
    <n v="813"/>
    <s v="Alabama"/>
    <d v="2020-10-21T00:00:00"/>
    <n v="2"/>
    <x v="35"/>
    <x v="4"/>
    <n v="49"/>
    <n v="0"/>
    <x v="4"/>
    <x v="184"/>
    <x v="4"/>
    <x v="9"/>
    <x v="0"/>
  </r>
  <r>
    <n v="1373"/>
    <s v="Texas"/>
    <d v="2020-10-21T00:00:00"/>
    <n v="4"/>
    <x v="1"/>
    <x v="1"/>
    <n v="214"/>
    <n v="0"/>
    <x v="1"/>
    <x v="115"/>
    <x v="4"/>
    <x v="9"/>
    <x v="0"/>
  </r>
  <r>
    <n v="959"/>
    <s v="California"/>
    <d v="2020-10-21T00:00:00"/>
    <n v="2"/>
    <x v="7"/>
    <x v="0"/>
    <n v="12.99"/>
    <n v="0"/>
    <x v="0"/>
    <x v="13"/>
    <x v="4"/>
    <x v="9"/>
    <x v="0"/>
  </r>
  <r>
    <n v="1000"/>
    <s v="Florida"/>
    <d v="2020-10-21T00:00:00"/>
    <n v="3"/>
    <x v="15"/>
    <x v="5"/>
    <n v="599"/>
    <n v="0"/>
    <x v="5"/>
    <x v="180"/>
    <x v="4"/>
    <x v="9"/>
    <x v="0"/>
  </r>
  <r>
    <n v="2009"/>
    <s v="New York"/>
    <d v="2020-10-22T00:00:00"/>
    <n v="5"/>
    <x v="15"/>
    <x v="5"/>
    <n v="599"/>
    <n v="0"/>
    <x v="5"/>
    <x v="18"/>
    <x v="5"/>
    <x v="9"/>
    <x v="0"/>
  </r>
  <r>
    <n v="306"/>
    <s v="District of Columbia"/>
    <d v="2020-10-22T00:00:00"/>
    <n v="3"/>
    <x v="42"/>
    <x v="0"/>
    <n v="17.5"/>
    <n v="0"/>
    <x v="0"/>
    <x v="175"/>
    <x v="5"/>
    <x v="9"/>
    <x v="0"/>
  </r>
  <r>
    <n v="1554"/>
    <s v="Idaho"/>
    <d v="2020-10-22T00:00:00"/>
    <n v="6"/>
    <x v="37"/>
    <x v="0"/>
    <n v="13.99"/>
    <n v="0"/>
    <x v="0"/>
    <x v="194"/>
    <x v="5"/>
    <x v="9"/>
    <x v="0"/>
  </r>
  <r>
    <n v="1233"/>
    <s v="Iowa"/>
    <d v="2020-10-22T00:00:00"/>
    <n v="4"/>
    <x v="0"/>
    <x v="0"/>
    <n v="24.99"/>
    <n v="0"/>
    <x v="0"/>
    <x v="0"/>
    <x v="5"/>
    <x v="9"/>
    <x v="0"/>
  </r>
  <r>
    <n v="2074"/>
    <s v="Florida"/>
    <d v="2020-10-22T00:00:00"/>
    <n v="4"/>
    <x v="31"/>
    <x v="4"/>
    <n v="27.5"/>
    <n v="0"/>
    <x v="4"/>
    <x v="37"/>
    <x v="5"/>
    <x v="9"/>
    <x v="0"/>
  </r>
  <r>
    <n v="776"/>
    <s v="Oregon"/>
    <d v="2020-10-22T00:00:00"/>
    <n v="1"/>
    <x v="57"/>
    <x v="6"/>
    <n v="250"/>
    <n v="0"/>
    <x v="6"/>
    <x v="242"/>
    <x v="5"/>
    <x v="9"/>
    <x v="0"/>
  </r>
  <r>
    <n v="1879"/>
    <s v="Tennessee"/>
    <d v="2020-10-23T00:00:00"/>
    <n v="5"/>
    <x v="25"/>
    <x v="4"/>
    <n v="29.99"/>
    <n v="0"/>
    <x v="4"/>
    <x v="29"/>
    <x v="6"/>
    <x v="9"/>
    <x v="0"/>
  </r>
  <r>
    <n v="2004"/>
    <s v="Colorado"/>
    <d v="2020-10-23T00:00:00"/>
    <n v="3"/>
    <x v="62"/>
    <x v="4"/>
    <n v="32.950000000000003"/>
    <n v="0"/>
    <x v="4"/>
    <x v="271"/>
    <x v="6"/>
    <x v="9"/>
    <x v="0"/>
  </r>
  <r>
    <n v="1002"/>
    <s v="District of Columbia"/>
    <d v="2020-10-23T00:00:00"/>
    <n v="3"/>
    <x v="50"/>
    <x v="3"/>
    <n v="7.99"/>
    <n v="0"/>
    <x v="3"/>
    <x v="152"/>
    <x v="6"/>
    <x v="9"/>
    <x v="0"/>
  </r>
  <r>
    <n v="1094"/>
    <s v="Colorado"/>
    <d v="2020-10-23T00:00:00"/>
    <n v="4"/>
    <x v="7"/>
    <x v="0"/>
    <n v="12.99"/>
    <n v="0"/>
    <x v="0"/>
    <x v="34"/>
    <x v="6"/>
    <x v="9"/>
    <x v="0"/>
  </r>
  <r>
    <n v="308"/>
    <s v="Pennsylvania"/>
    <d v="2020-10-23T00:00:00"/>
    <n v="5"/>
    <x v="9"/>
    <x v="1"/>
    <n v="189"/>
    <n v="0"/>
    <x v="1"/>
    <x v="9"/>
    <x v="6"/>
    <x v="9"/>
    <x v="0"/>
  </r>
  <r>
    <n v="2052"/>
    <s v="Michigan"/>
    <d v="2020-10-23T00:00:00"/>
    <n v="3"/>
    <x v="32"/>
    <x v="4"/>
    <n v="34.99"/>
    <n v="0"/>
    <x v="4"/>
    <x v="38"/>
    <x v="6"/>
    <x v="9"/>
    <x v="0"/>
  </r>
  <r>
    <n v="1986"/>
    <s v="Virginia"/>
    <d v="2020-10-23T00:00:00"/>
    <n v="6"/>
    <x v="47"/>
    <x v="4"/>
    <n v="36.99"/>
    <n v="0"/>
    <x v="4"/>
    <x v="234"/>
    <x v="6"/>
    <x v="9"/>
    <x v="0"/>
  </r>
  <r>
    <n v="1010"/>
    <s v="Ohio"/>
    <d v="2020-10-24T00:00:00"/>
    <n v="1"/>
    <x v="34"/>
    <x v="3"/>
    <n v="12"/>
    <n v="0"/>
    <x v="3"/>
    <x v="205"/>
    <x v="7"/>
    <x v="9"/>
    <x v="0"/>
  </r>
  <r>
    <n v="229"/>
    <s v="New York"/>
    <d v="2020-10-24T00:00:00"/>
    <n v="2"/>
    <x v="45"/>
    <x v="4"/>
    <n v="49.95"/>
    <n v="0"/>
    <x v="4"/>
    <x v="101"/>
    <x v="7"/>
    <x v="9"/>
    <x v="0"/>
  </r>
  <r>
    <n v="49"/>
    <s v="Ohio"/>
    <d v="2020-10-24T00:00:00"/>
    <n v="5"/>
    <x v="49"/>
    <x v="3"/>
    <n v="11.99"/>
    <n v="0"/>
    <x v="3"/>
    <x v="153"/>
    <x v="7"/>
    <x v="9"/>
    <x v="0"/>
  </r>
  <r>
    <n v="473"/>
    <s v="Maryland"/>
    <d v="2020-10-24T00:00:00"/>
    <n v="1"/>
    <x v="14"/>
    <x v="1"/>
    <n v="189"/>
    <n v="0"/>
    <x v="1"/>
    <x v="140"/>
    <x v="7"/>
    <x v="9"/>
    <x v="0"/>
  </r>
  <r>
    <n v="1989"/>
    <s v="Missouri"/>
    <d v="2020-10-24T00:00:00"/>
    <n v="3"/>
    <x v="17"/>
    <x v="6"/>
    <n v="399"/>
    <n v="0"/>
    <x v="6"/>
    <x v="20"/>
    <x v="7"/>
    <x v="9"/>
    <x v="0"/>
  </r>
  <r>
    <n v="667"/>
    <s v="Massachusetts"/>
    <d v="2020-10-25T00:00:00"/>
    <n v="2"/>
    <x v="46"/>
    <x v="0"/>
    <n v="23.99"/>
    <n v="0"/>
    <x v="0"/>
    <x v="117"/>
    <x v="8"/>
    <x v="9"/>
    <x v="0"/>
  </r>
  <r>
    <n v="902"/>
    <s v="New Jersey"/>
    <d v="2020-10-25T00:00:00"/>
    <n v="3"/>
    <x v="67"/>
    <x v="5"/>
    <n v="899"/>
    <n v="0"/>
    <x v="5"/>
    <x v="195"/>
    <x v="8"/>
    <x v="9"/>
    <x v="0"/>
  </r>
  <r>
    <n v="1758"/>
    <s v="Alabama"/>
    <d v="2020-10-25T00:00:00"/>
    <n v="2"/>
    <x v="3"/>
    <x v="2"/>
    <n v="179"/>
    <n v="0"/>
    <x v="2"/>
    <x v="128"/>
    <x v="8"/>
    <x v="9"/>
    <x v="0"/>
  </r>
  <r>
    <n v="1086"/>
    <s v="Michigan"/>
    <d v="2020-10-25T00:00:00"/>
    <n v="5"/>
    <x v="53"/>
    <x v="4"/>
    <n v="28.99"/>
    <n v="0"/>
    <x v="4"/>
    <x v="299"/>
    <x v="8"/>
    <x v="9"/>
    <x v="0"/>
  </r>
  <r>
    <n v="1669"/>
    <s v="Texas"/>
    <d v="2020-10-25T00:00:00"/>
    <n v="5"/>
    <x v="12"/>
    <x v="0"/>
    <n v="20.95"/>
    <n v="0"/>
    <x v="0"/>
    <x v="73"/>
    <x v="8"/>
    <x v="9"/>
    <x v="0"/>
  </r>
  <r>
    <n v="844"/>
    <s v="Alaska"/>
    <d v="2020-10-25T00:00:00"/>
    <n v="3"/>
    <x v="49"/>
    <x v="3"/>
    <n v="11.99"/>
    <n v="0"/>
    <x v="3"/>
    <x v="86"/>
    <x v="8"/>
    <x v="9"/>
    <x v="0"/>
  </r>
  <r>
    <n v="1306"/>
    <s v="Connecticut"/>
    <d v="2020-10-26T00:00:00"/>
    <n v="3"/>
    <x v="19"/>
    <x v="5"/>
    <n v="699"/>
    <n v="0"/>
    <x v="5"/>
    <x v="157"/>
    <x v="9"/>
    <x v="9"/>
    <x v="0"/>
  </r>
  <r>
    <n v="428"/>
    <s v="Utah"/>
    <d v="2020-10-26T00:00:00"/>
    <n v="3"/>
    <x v="52"/>
    <x v="0"/>
    <n v="15.5"/>
    <n v="0"/>
    <x v="0"/>
    <x v="123"/>
    <x v="9"/>
    <x v="9"/>
    <x v="0"/>
  </r>
  <r>
    <n v="387"/>
    <s v="California"/>
    <d v="2020-10-27T00:00:00"/>
    <n v="3"/>
    <x v="28"/>
    <x v="5"/>
    <n v="549"/>
    <n v="0"/>
    <x v="5"/>
    <x v="62"/>
    <x v="10"/>
    <x v="9"/>
    <x v="0"/>
  </r>
  <r>
    <n v="1762"/>
    <s v="Louisiana"/>
    <d v="2020-10-27T00:00:00"/>
    <n v="3"/>
    <x v="66"/>
    <x v="2"/>
    <n v="54"/>
    <n v="0"/>
    <x v="2"/>
    <x v="217"/>
    <x v="10"/>
    <x v="9"/>
    <x v="0"/>
  </r>
  <r>
    <n v="845"/>
    <s v="New York"/>
    <d v="2020-10-27T00:00:00"/>
    <n v="4"/>
    <x v="33"/>
    <x v="1"/>
    <n v="245"/>
    <n v="0"/>
    <x v="1"/>
    <x v="268"/>
    <x v="10"/>
    <x v="9"/>
    <x v="0"/>
  </r>
  <r>
    <n v="310"/>
    <s v="New Jersey"/>
    <d v="2020-10-27T00:00:00"/>
    <n v="6"/>
    <x v="41"/>
    <x v="0"/>
    <n v="14.99"/>
    <n v="0"/>
    <x v="0"/>
    <x v="92"/>
    <x v="10"/>
    <x v="9"/>
    <x v="0"/>
  </r>
  <r>
    <n v="43"/>
    <s v="Ohio"/>
    <d v="2020-10-27T00:00:00"/>
    <n v="3"/>
    <x v="16"/>
    <x v="6"/>
    <n v="499"/>
    <n v="0"/>
    <x v="6"/>
    <x v="247"/>
    <x v="10"/>
    <x v="9"/>
    <x v="0"/>
  </r>
  <r>
    <n v="1570"/>
    <s v="Minnesota"/>
    <d v="2020-10-27T00:00:00"/>
    <n v="4"/>
    <x v="31"/>
    <x v="4"/>
    <n v="27.5"/>
    <n v="0"/>
    <x v="4"/>
    <x v="37"/>
    <x v="10"/>
    <x v="9"/>
    <x v="0"/>
  </r>
  <r>
    <n v="1360"/>
    <s v="Alabama"/>
    <d v="2020-10-27T00:00:00"/>
    <n v="5"/>
    <x v="49"/>
    <x v="3"/>
    <n v="11.99"/>
    <n v="0"/>
    <x v="3"/>
    <x v="153"/>
    <x v="10"/>
    <x v="9"/>
    <x v="0"/>
  </r>
  <r>
    <n v="1202"/>
    <s v="Colorado"/>
    <d v="2020-10-28T00:00:00"/>
    <n v="4"/>
    <x v="11"/>
    <x v="0"/>
    <n v="14.99"/>
    <n v="0"/>
    <x v="0"/>
    <x v="54"/>
    <x v="11"/>
    <x v="9"/>
    <x v="0"/>
  </r>
  <r>
    <n v="2043"/>
    <s v="Colorado"/>
    <d v="2020-10-28T00:00:00"/>
    <n v="2"/>
    <x v="0"/>
    <x v="0"/>
    <n v="24.99"/>
    <n v="0"/>
    <x v="0"/>
    <x v="254"/>
    <x v="11"/>
    <x v="9"/>
    <x v="0"/>
  </r>
  <r>
    <n v="196"/>
    <s v="California"/>
    <d v="2020-10-28T00:00:00"/>
    <n v="1"/>
    <x v="3"/>
    <x v="2"/>
    <n v="179"/>
    <n v="0"/>
    <x v="2"/>
    <x v="240"/>
    <x v="11"/>
    <x v="9"/>
    <x v="0"/>
  </r>
  <r>
    <n v="1040"/>
    <s v="New Jersey"/>
    <d v="2020-10-28T00:00:00"/>
    <n v="4"/>
    <x v="28"/>
    <x v="5"/>
    <n v="549"/>
    <n v="0"/>
    <x v="5"/>
    <x v="77"/>
    <x v="11"/>
    <x v="9"/>
    <x v="0"/>
  </r>
  <r>
    <n v="2058"/>
    <s v="Pennsylvania"/>
    <d v="2020-10-29T00:00:00"/>
    <n v="5"/>
    <x v="10"/>
    <x v="2"/>
    <n v="129.94999999999999"/>
    <n v="0"/>
    <x v="2"/>
    <x v="10"/>
    <x v="12"/>
    <x v="9"/>
    <x v="0"/>
  </r>
  <r>
    <n v="1401"/>
    <s v="Virginia"/>
    <d v="2020-10-29T00:00:00"/>
    <n v="3"/>
    <x v="61"/>
    <x v="2"/>
    <n v="69"/>
    <n v="0"/>
    <x v="2"/>
    <x v="134"/>
    <x v="12"/>
    <x v="9"/>
    <x v="0"/>
  </r>
  <r>
    <n v="1516"/>
    <s v="Florida"/>
    <d v="2020-10-29T00:00:00"/>
    <n v="3"/>
    <x v="62"/>
    <x v="4"/>
    <n v="32.950000000000003"/>
    <n v="0"/>
    <x v="4"/>
    <x v="271"/>
    <x v="12"/>
    <x v="9"/>
    <x v="0"/>
  </r>
  <r>
    <n v="1071"/>
    <s v="Minnesota"/>
    <d v="2020-10-29T00:00:00"/>
    <n v="5"/>
    <x v="65"/>
    <x v="4"/>
    <n v="44.95"/>
    <n v="0"/>
    <x v="4"/>
    <x v="300"/>
    <x v="12"/>
    <x v="9"/>
    <x v="0"/>
  </r>
  <r>
    <n v="1620"/>
    <s v="Texas"/>
    <d v="2020-10-30T00:00:00"/>
    <n v="1"/>
    <x v="5"/>
    <x v="0"/>
    <n v="19.5"/>
    <n v="0"/>
    <x v="0"/>
    <x v="177"/>
    <x v="13"/>
    <x v="9"/>
    <x v="0"/>
  </r>
  <r>
    <n v="624"/>
    <s v="Tennessee"/>
    <d v="2020-10-30T00:00:00"/>
    <n v="3"/>
    <x v="32"/>
    <x v="4"/>
    <n v="34.99"/>
    <n v="0"/>
    <x v="4"/>
    <x v="38"/>
    <x v="13"/>
    <x v="9"/>
    <x v="0"/>
  </r>
  <r>
    <n v="1074"/>
    <s v="West Virginia"/>
    <d v="2020-10-30T00:00:00"/>
    <n v="4"/>
    <x v="13"/>
    <x v="0"/>
    <n v="24.95"/>
    <n v="0"/>
    <x v="0"/>
    <x v="56"/>
    <x v="13"/>
    <x v="9"/>
    <x v="0"/>
  </r>
  <r>
    <n v="473"/>
    <s v="Maryland"/>
    <d v="2020-10-30T00:00:00"/>
    <n v="4"/>
    <x v="54"/>
    <x v="2"/>
    <n v="89"/>
    <n v="0"/>
    <x v="2"/>
    <x v="165"/>
    <x v="13"/>
    <x v="9"/>
    <x v="0"/>
  </r>
  <r>
    <n v="1525"/>
    <s v="New York"/>
    <d v="2020-10-31T00:00:00"/>
    <n v="4"/>
    <x v="40"/>
    <x v="3"/>
    <n v="8.99"/>
    <n v="0"/>
    <x v="3"/>
    <x v="87"/>
    <x v="14"/>
    <x v="9"/>
    <x v="0"/>
  </r>
  <r>
    <n v="820"/>
    <s v="Alaska"/>
    <d v="2020-10-31T00:00:00"/>
    <n v="3"/>
    <x v="0"/>
    <x v="0"/>
    <n v="24.99"/>
    <n v="0"/>
    <x v="0"/>
    <x v="206"/>
    <x v="14"/>
    <x v="9"/>
    <x v="0"/>
  </r>
  <r>
    <n v="1436"/>
    <s v="Alaska"/>
    <d v="2020-10-31T00:00:00"/>
    <n v="4"/>
    <x v="68"/>
    <x v="0"/>
    <n v="16.989999999999998"/>
    <n v="0"/>
    <x v="0"/>
    <x v="102"/>
    <x v="14"/>
    <x v="9"/>
    <x v="0"/>
  </r>
  <r>
    <n v="940"/>
    <s v="California"/>
    <d v="2020-10-31T00:00:00"/>
    <n v="1"/>
    <x v="8"/>
    <x v="2"/>
    <n v="89.95"/>
    <n v="0"/>
    <x v="2"/>
    <x v="301"/>
    <x v="14"/>
    <x v="9"/>
    <x v="0"/>
  </r>
  <r>
    <n v="1155"/>
    <s v="Florida"/>
    <d v="2020-11-01T00:00:00"/>
    <n v="4"/>
    <x v="43"/>
    <x v="4"/>
    <n v="49"/>
    <n v="0"/>
    <x v="4"/>
    <x v="190"/>
    <x v="15"/>
    <x v="10"/>
    <x v="0"/>
  </r>
  <r>
    <n v="303"/>
    <s v="North Carolina"/>
    <d v="2020-11-01T00:00:00"/>
    <n v="4"/>
    <x v="47"/>
    <x v="4"/>
    <n v="36.99"/>
    <n v="0"/>
    <x v="4"/>
    <x v="295"/>
    <x v="15"/>
    <x v="10"/>
    <x v="0"/>
  </r>
  <r>
    <n v="1031"/>
    <s v="Virginia"/>
    <d v="2020-11-02T00:00:00"/>
    <n v="4"/>
    <x v="32"/>
    <x v="4"/>
    <n v="34.99"/>
    <n v="0"/>
    <x v="4"/>
    <x v="189"/>
    <x v="16"/>
    <x v="10"/>
    <x v="0"/>
  </r>
  <r>
    <n v="189"/>
    <s v="Texas"/>
    <d v="2020-11-02T00:00:00"/>
    <n v="6"/>
    <x v="50"/>
    <x v="3"/>
    <n v="7.99"/>
    <n v="0"/>
    <x v="3"/>
    <x v="273"/>
    <x v="16"/>
    <x v="10"/>
    <x v="0"/>
  </r>
  <r>
    <n v="1432"/>
    <s v="Arizona"/>
    <d v="2020-11-02T00:00:00"/>
    <n v="4"/>
    <x v="14"/>
    <x v="1"/>
    <n v="189"/>
    <n v="0"/>
    <x v="1"/>
    <x v="15"/>
    <x v="16"/>
    <x v="10"/>
    <x v="0"/>
  </r>
  <r>
    <n v="10"/>
    <s v="New York"/>
    <d v="2020-11-02T00:00:00"/>
    <n v="5"/>
    <x v="16"/>
    <x v="6"/>
    <n v="499"/>
    <n v="0"/>
    <x v="6"/>
    <x v="90"/>
    <x v="16"/>
    <x v="10"/>
    <x v="0"/>
  </r>
  <r>
    <n v="1572"/>
    <s v="Tennessee"/>
    <d v="2020-11-03T00:00:00"/>
    <n v="4"/>
    <x v="21"/>
    <x v="6"/>
    <n v="250"/>
    <n v="0"/>
    <x v="6"/>
    <x v="137"/>
    <x v="17"/>
    <x v="10"/>
    <x v="0"/>
  </r>
  <r>
    <n v="988"/>
    <s v="Tennessee"/>
    <d v="2020-11-03T00:00:00"/>
    <n v="2"/>
    <x v="24"/>
    <x v="6"/>
    <n v="455"/>
    <n v="0"/>
    <x v="6"/>
    <x v="39"/>
    <x v="17"/>
    <x v="10"/>
    <x v="0"/>
  </r>
  <r>
    <n v="866"/>
    <s v="Wisconsin"/>
    <d v="2020-11-03T00:00:00"/>
    <n v="2"/>
    <x v="6"/>
    <x v="4"/>
    <n v="37.99"/>
    <n v="0"/>
    <x v="4"/>
    <x v="6"/>
    <x v="17"/>
    <x v="10"/>
    <x v="0"/>
  </r>
  <r>
    <n v="1096"/>
    <s v="New Jersey"/>
    <d v="2020-11-03T00:00:00"/>
    <n v="1"/>
    <x v="64"/>
    <x v="1"/>
    <n v="189"/>
    <n v="0"/>
    <x v="1"/>
    <x v="140"/>
    <x v="17"/>
    <x v="10"/>
    <x v="0"/>
  </r>
  <r>
    <n v="46"/>
    <s v="Oklahoma"/>
    <d v="2020-11-03T00:00:00"/>
    <n v="3"/>
    <x v="39"/>
    <x v="5"/>
    <n v="684"/>
    <n v="0"/>
    <x v="5"/>
    <x v="50"/>
    <x v="17"/>
    <x v="10"/>
    <x v="0"/>
  </r>
  <r>
    <n v="184"/>
    <s v="Minnesota"/>
    <d v="2020-11-03T00:00:00"/>
    <n v="4"/>
    <x v="29"/>
    <x v="3"/>
    <n v="9.99"/>
    <n v="0"/>
    <x v="3"/>
    <x v="35"/>
    <x v="17"/>
    <x v="10"/>
    <x v="0"/>
  </r>
  <r>
    <n v="1438"/>
    <s v="Minnesota"/>
    <d v="2020-11-04T00:00:00"/>
    <n v="1"/>
    <x v="22"/>
    <x v="2"/>
    <n v="58.95"/>
    <n v="0"/>
    <x v="2"/>
    <x v="302"/>
    <x v="18"/>
    <x v="10"/>
    <x v="0"/>
  </r>
  <r>
    <n v="35"/>
    <s v="Illinois"/>
    <d v="2020-11-04T00:00:00"/>
    <n v="3"/>
    <x v="66"/>
    <x v="2"/>
    <n v="54"/>
    <n v="0"/>
    <x v="2"/>
    <x v="217"/>
    <x v="18"/>
    <x v="10"/>
    <x v="0"/>
  </r>
  <r>
    <n v="428"/>
    <s v="Utah"/>
    <d v="2020-11-04T00:00:00"/>
    <n v="5"/>
    <x v="26"/>
    <x v="4"/>
    <n v="29.99"/>
    <n v="0"/>
    <x v="4"/>
    <x v="29"/>
    <x v="18"/>
    <x v="10"/>
    <x v="0"/>
  </r>
  <r>
    <n v="952"/>
    <s v="Oregon"/>
    <d v="2020-11-04T00:00:00"/>
    <n v="4"/>
    <x v="20"/>
    <x v="1"/>
    <n v="225"/>
    <n v="0"/>
    <x v="1"/>
    <x v="64"/>
    <x v="18"/>
    <x v="10"/>
    <x v="0"/>
  </r>
  <r>
    <n v="614"/>
    <s v="Texas"/>
    <d v="2020-11-04T00:00:00"/>
    <n v="4"/>
    <x v="5"/>
    <x v="0"/>
    <n v="19.5"/>
    <n v="0"/>
    <x v="0"/>
    <x v="132"/>
    <x v="18"/>
    <x v="10"/>
    <x v="0"/>
  </r>
  <r>
    <n v="1697"/>
    <s v="Iowa"/>
    <d v="2020-11-05T00:00:00"/>
    <n v="5"/>
    <x v="59"/>
    <x v="0"/>
    <n v="16.989999999999998"/>
    <n v="0"/>
    <x v="0"/>
    <x v="131"/>
    <x v="19"/>
    <x v="10"/>
    <x v="0"/>
  </r>
  <r>
    <n v="470"/>
    <s v="Illinois"/>
    <d v="2020-11-05T00:00:00"/>
    <n v="3"/>
    <x v="34"/>
    <x v="3"/>
    <n v="12"/>
    <n v="0"/>
    <x v="3"/>
    <x v="61"/>
    <x v="19"/>
    <x v="10"/>
    <x v="0"/>
  </r>
  <r>
    <n v="1160"/>
    <s v="California"/>
    <d v="2020-11-05T00:00:00"/>
    <n v="2"/>
    <x v="45"/>
    <x v="4"/>
    <n v="49.95"/>
    <n v="0"/>
    <x v="4"/>
    <x v="101"/>
    <x v="19"/>
    <x v="10"/>
    <x v="0"/>
  </r>
  <r>
    <n v="1549"/>
    <s v="Texas"/>
    <d v="2020-11-05T00:00:00"/>
    <n v="3"/>
    <x v="35"/>
    <x v="4"/>
    <n v="49"/>
    <n v="0"/>
    <x v="4"/>
    <x v="45"/>
    <x v="19"/>
    <x v="10"/>
    <x v="0"/>
  </r>
  <r>
    <n v="826"/>
    <s v="Minnesota"/>
    <d v="2020-11-06T00:00:00"/>
    <n v="4"/>
    <x v="39"/>
    <x v="5"/>
    <n v="684"/>
    <n v="0"/>
    <x v="5"/>
    <x v="263"/>
    <x v="20"/>
    <x v="10"/>
    <x v="0"/>
  </r>
  <r>
    <n v="510"/>
    <s v="Virginia"/>
    <d v="2020-11-07T00:00:00"/>
    <n v="6"/>
    <x v="8"/>
    <x v="2"/>
    <n v="89.95"/>
    <n v="0"/>
    <x v="2"/>
    <x v="285"/>
    <x v="21"/>
    <x v="10"/>
    <x v="0"/>
  </r>
  <r>
    <n v="1752"/>
    <s v="Alabama"/>
    <d v="2020-11-07T00:00:00"/>
    <n v="3"/>
    <x v="64"/>
    <x v="1"/>
    <n v="189"/>
    <n v="0"/>
    <x v="1"/>
    <x v="99"/>
    <x v="21"/>
    <x v="10"/>
    <x v="0"/>
  </r>
  <r>
    <n v="1974"/>
    <s v="Pennsylvania"/>
    <d v="2020-11-08T00:00:00"/>
    <n v="3"/>
    <x v="33"/>
    <x v="1"/>
    <n v="245"/>
    <n v="0"/>
    <x v="1"/>
    <x v="176"/>
    <x v="22"/>
    <x v="10"/>
    <x v="0"/>
  </r>
  <r>
    <n v="293"/>
    <s v="New York"/>
    <d v="2020-11-08T00:00:00"/>
    <n v="1"/>
    <x v="6"/>
    <x v="4"/>
    <n v="37.99"/>
    <n v="0"/>
    <x v="4"/>
    <x v="42"/>
    <x v="22"/>
    <x v="10"/>
    <x v="0"/>
  </r>
  <r>
    <n v="1183"/>
    <s v="Texas"/>
    <d v="2020-11-08T00:00:00"/>
    <n v="4"/>
    <x v="14"/>
    <x v="1"/>
    <n v="189"/>
    <n v="0"/>
    <x v="1"/>
    <x v="15"/>
    <x v="22"/>
    <x v="10"/>
    <x v="0"/>
  </r>
  <r>
    <n v="1601"/>
    <s v="Pennsylvania"/>
    <d v="2020-11-08T00:00:00"/>
    <n v="4"/>
    <x v="68"/>
    <x v="0"/>
    <n v="16.989999999999998"/>
    <n v="0"/>
    <x v="0"/>
    <x v="102"/>
    <x v="22"/>
    <x v="10"/>
    <x v="0"/>
  </r>
  <r>
    <n v="285"/>
    <s v="Texas"/>
    <d v="2020-11-09T00:00:00"/>
    <n v="5"/>
    <x v="20"/>
    <x v="1"/>
    <n v="225"/>
    <n v="0"/>
    <x v="1"/>
    <x v="244"/>
    <x v="23"/>
    <x v="10"/>
    <x v="0"/>
  </r>
  <r>
    <n v="819"/>
    <s v="Texas"/>
    <d v="2020-11-09T00:00:00"/>
    <n v="3"/>
    <x v="31"/>
    <x v="4"/>
    <n v="27.5"/>
    <n v="0"/>
    <x v="4"/>
    <x v="160"/>
    <x v="23"/>
    <x v="10"/>
    <x v="0"/>
  </r>
  <r>
    <n v="1528"/>
    <s v="Louisiana"/>
    <d v="2020-11-09T00:00:00"/>
    <n v="3"/>
    <x v="28"/>
    <x v="5"/>
    <n v="549"/>
    <n v="0"/>
    <x v="5"/>
    <x v="62"/>
    <x v="23"/>
    <x v="10"/>
    <x v="0"/>
  </r>
  <r>
    <n v="1536"/>
    <s v="West Virginia"/>
    <d v="2020-11-10T00:00:00"/>
    <n v="1"/>
    <x v="60"/>
    <x v="4"/>
    <n v="42.99"/>
    <n v="0"/>
    <x v="4"/>
    <x v="133"/>
    <x v="24"/>
    <x v="10"/>
    <x v="0"/>
  </r>
  <r>
    <n v="1333"/>
    <s v="Louisiana"/>
    <d v="2020-11-10T00:00:00"/>
    <n v="3"/>
    <x v="3"/>
    <x v="2"/>
    <n v="179"/>
    <n v="0"/>
    <x v="2"/>
    <x v="3"/>
    <x v="24"/>
    <x v="10"/>
    <x v="0"/>
  </r>
  <r>
    <n v="778"/>
    <s v="Florida"/>
    <d v="2020-11-10T00:00:00"/>
    <n v="2"/>
    <x v="53"/>
    <x v="4"/>
    <n v="28.99"/>
    <n v="0"/>
    <x v="4"/>
    <x v="146"/>
    <x v="24"/>
    <x v="10"/>
    <x v="0"/>
  </r>
  <r>
    <n v="637"/>
    <s v="Indiana"/>
    <d v="2020-11-10T00:00:00"/>
    <n v="2"/>
    <x v="20"/>
    <x v="1"/>
    <n v="225"/>
    <n v="0"/>
    <x v="1"/>
    <x v="24"/>
    <x v="24"/>
    <x v="10"/>
    <x v="0"/>
  </r>
  <r>
    <n v="300"/>
    <s v="Michigan"/>
    <d v="2020-11-10T00:00:00"/>
    <n v="5"/>
    <x v="59"/>
    <x v="0"/>
    <n v="16.989999999999998"/>
    <n v="0"/>
    <x v="0"/>
    <x v="131"/>
    <x v="24"/>
    <x v="10"/>
    <x v="0"/>
  </r>
  <r>
    <n v="9"/>
    <s v="Arizona"/>
    <d v="2020-11-11T00:00:00"/>
    <n v="3"/>
    <x v="46"/>
    <x v="0"/>
    <n v="23.99"/>
    <n v="0"/>
    <x v="0"/>
    <x v="75"/>
    <x v="25"/>
    <x v="10"/>
    <x v="0"/>
  </r>
  <r>
    <n v="1946"/>
    <s v="Georgia"/>
    <d v="2020-11-11T00:00:00"/>
    <n v="1"/>
    <x v="22"/>
    <x v="2"/>
    <n v="58.95"/>
    <n v="0"/>
    <x v="2"/>
    <x v="302"/>
    <x v="25"/>
    <x v="10"/>
    <x v="0"/>
  </r>
  <r>
    <n v="1758"/>
    <s v="Alabama"/>
    <d v="2020-11-11T00:00:00"/>
    <n v="2"/>
    <x v="26"/>
    <x v="4"/>
    <n v="29.99"/>
    <n v="0"/>
    <x v="4"/>
    <x v="30"/>
    <x v="25"/>
    <x v="10"/>
    <x v="0"/>
  </r>
  <r>
    <n v="1894"/>
    <s v="Arizona"/>
    <d v="2020-11-11T00:00:00"/>
    <n v="5"/>
    <x v="5"/>
    <x v="0"/>
    <n v="19.5"/>
    <n v="0"/>
    <x v="0"/>
    <x v="121"/>
    <x v="25"/>
    <x v="10"/>
    <x v="0"/>
  </r>
  <r>
    <n v="1630"/>
    <s v="Texas"/>
    <d v="2020-11-11T00:00:00"/>
    <n v="3"/>
    <x v="22"/>
    <x v="2"/>
    <n v="58.95"/>
    <n v="0"/>
    <x v="2"/>
    <x v="83"/>
    <x v="25"/>
    <x v="10"/>
    <x v="0"/>
  </r>
  <r>
    <n v="755"/>
    <s v="California"/>
    <d v="2020-11-13T00:00:00"/>
    <n v="5"/>
    <x v="0"/>
    <x v="0"/>
    <n v="24.99"/>
    <n v="0"/>
    <x v="0"/>
    <x v="51"/>
    <x v="27"/>
    <x v="10"/>
    <x v="0"/>
  </r>
  <r>
    <n v="1096"/>
    <s v="New Jersey"/>
    <d v="2020-11-13T00:00:00"/>
    <n v="2"/>
    <x v="59"/>
    <x v="0"/>
    <n v="16.989999999999998"/>
    <n v="0"/>
    <x v="0"/>
    <x v="163"/>
    <x v="27"/>
    <x v="10"/>
    <x v="0"/>
  </r>
  <r>
    <n v="74"/>
    <s v="Florida"/>
    <d v="2020-11-13T00:00:00"/>
    <n v="5"/>
    <x v="14"/>
    <x v="1"/>
    <n v="189"/>
    <n v="0"/>
    <x v="1"/>
    <x v="9"/>
    <x v="27"/>
    <x v="10"/>
    <x v="0"/>
  </r>
  <r>
    <n v="1178"/>
    <s v="Ohio"/>
    <d v="2020-11-13T00:00:00"/>
    <n v="5"/>
    <x v="56"/>
    <x v="3"/>
    <n v="4.99"/>
    <n v="0"/>
    <x v="3"/>
    <x v="235"/>
    <x v="27"/>
    <x v="10"/>
    <x v="0"/>
  </r>
  <r>
    <n v="918"/>
    <s v="Texas"/>
    <d v="2020-11-15T00:00:00"/>
    <n v="5"/>
    <x v="24"/>
    <x v="6"/>
    <n v="455"/>
    <n v="0"/>
    <x v="6"/>
    <x v="33"/>
    <x v="29"/>
    <x v="10"/>
    <x v="0"/>
  </r>
  <r>
    <n v="1963"/>
    <s v="New York"/>
    <d v="2020-11-15T00:00:00"/>
    <n v="5"/>
    <x v="8"/>
    <x v="2"/>
    <n v="89.95"/>
    <n v="0"/>
    <x v="2"/>
    <x v="154"/>
    <x v="29"/>
    <x v="10"/>
    <x v="0"/>
  </r>
  <r>
    <n v="699"/>
    <s v="California"/>
    <d v="2020-11-15T00:00:00"/>
    <n v="5"/>
    <x v="9"/>
    <x v="1"/>
    <n v="189"/>
    <n v="0"/>
    <x v="1"/>
    <x v="9"/>
    <x v="29"/>
    <x v="10"/>
    <x v="0"/>
  </r>
  <r>
    <n v="1714"/>
    <s v="Illinois"/>
    <d v="2020-11-15T00:00:00"/>
    <n v="3"/>
    <x v="21"/>
    <x v="6"/>
    <n v="250"/>
    <n v="0"/>
    <x v="6"/>
    <x v="25"/>
    <x v="29"/>
    <x v="10"/>
    <x v="0"/>
  </r>
  <r>
    <n v="945"/>
    <s v="Texas"/>
    <d v="2020-11-15T00:00:00"/>
    <n v="1"/>
    <x v="44"/>
    <x v="3"/>
    <n v="12"/>
    <n v="0"/>
    <x v="3"/>
    <x v="205"/>
    <x v="29"/>
    <x v="10"/>
    <x v="0"/>
  </r>
  <r>
    <n v="212"/>
    <s v="Florida"/>
    <d v="2020-11-15T00:00:00"/>
    <n v="3"/>
    <x v="55"/>
    <x v="0"/>
    <n v="14.99"/>
    <n v="0"/>
    <x v="0"/>
    <x v="22"/>
    <x v="29"/>
    <x v="10"/>
    <x v="0"/>
  </r>
  <r>
    <n v="706"/>
    <s v="Texas"/>
    <d v="2020-11-16T00:00:00"/>
    <n v="3"/>
    <x v="53"/>
    <x v="4"/>
    <n v="28.99"/>
    <n v="0"/>
    <x v="4"/>
    <x v="80"/>
    <x v="30"/>
    <x v="10"/>
    <x v="0"/>
  </r>
  <r>
    <n v="827"/>
    <s v="Alabama"/>
    <d v="2020-11-16T00:00:00"/>
    <n v="5"/>
    <x v="9"/>
    <x v="1"/>
    <n v="189"/>
    <n v="0"/>
    <x v="1"/>
    <x v="9"/>
    <x v="30"/>
    <x v="10"/>
    <x v="0"/>
  </r>
  <r>
    <n v="1056"/>
    <s v="Tennessee"/>
    <d v="2020-11-16T00:00:00"/>
    <n v="1"/>
    <x v="9"/>
    <x v="1"/>
    <n v="189"/>
    <n v="0"/>
    <x v="1"/>
    <x v="140"/>
    <x v="30"/>
    <x v="10"/>
    <x v="0"/>
  </r>
  <r>
    <n v="949"/>
    <s v="Minnesota"/>
    <d v="2020-11-16T00:00:00"/>
    <n v="3"/>
    <x v="55"/>
    <x v="0"/>
    <n v="14.99"/>
    <n v="0"/>
    <x v="0"/>
    <x v="22"/>
    <x v="30"/>
    <x v="10"/>
    <x v="0"/>
  </r>
  <r>
    <n v="1943"/>
    <s v="New York"/>
    <d v="2020-11-16T00:00:00"/>
    <n v="3"/>
    <x v="45"/>
    <x v="4"/>
    <n v="49.95"/>
    <n v="0"/>
    <x v="4"/>
    <x v="139"/>
    <x v="30"/>
    <x v="10"/>
    <x v="0"/>
  </r>
  <r>
    <n v="495"/>
    <s v="Alabama"/>
    <d v="2020-11-17T00:00:00"/>
    <n v="3"/>
    <x v="64"/>
    <x v="1"/>
    <n v="189"/>
    <n v="0"/>
    <x v="1"/>
    <x v="99"/>
    <x v="0"/>
    <x v="10"/>
    <x v="0"/>
  </r>
  <r>
    <n v="1366"/>
    <s v="Pennsylvania"/>
    <d v="2020-11-17T00:00:00"/>
    <n v="5"/>
    <x v="11"/>
    <x v="0"/>
    <n v="14.99"/>
    <n v="0"/>
    <x v="0"/>
    <x v="144"/>
    <x v="0"/>
    <x v="10"/>
    <x v="0"/>
  </r>
  <r>
    <n v="1654"/>
    <s v="California"/>
    <d v="2020-11-17T00:00:00"/>
    <n v="2"/>
    <x v="42"/>
    <x v="0"/>
    <n v="17.5"/>
    <n v="0"/>
    <x v="0"/>
    <x v="281"/>
    <x v="0"/>
    <x v="10"/>
    <x v="0"/>
  </r>
  <r>
    <n v="1734"/>
    <s v="California"/>
    <d v="2020-11-17T00:00:00"/>
    <n v="2"/>
    <x v="15"/>
    <x v="5"/>
    <n v="599"/>
    <n v="0"/>
    <x v="5"/>
    <x v="303"/>
    <x v="0"/>
    <x v="10"/>
    <x v="0"/>
  </r>
  <r>
    <n v="1754"/>
    <s v="Arizona"/>
    <d v="2020-11-17T00:00:00"/>
    <n v="4"/>
    <x v="32"/>
    <x v="4"/>
    <n v="34.99"/>
    <n v="0"/>
    <x v="4"/>
    <x v="189"/>
    <x v="0"/>
    <x v="10"/>
    <x v="0"/>
  </r>
  <r>
    <n v="1003"/>
    <s v="Tennessee"/>
    <d v="2020-11-17T00:00:00"/>
    <n v="4"/>
    <x v="14"/>
    <x v="1"/>
    <n v="189"/>
    <n v="0"/>
    <x v="1"/>
    <x v="15"/>
    <x v="0"/>
    <x v="10"/>
    <x v="0"/>
  </r>
  <r>
    <n v="1196"/>
    <s v="Alabama"/>
    <d v="2020-11-17T00:00:00"/>
    <n v="5"/>
    <x v="64"/>
    <x v="1"/>
    <n v="189"/>
    <n v="0"/>
    <x v="1"/>
    <x v="9"/>
    <x v="0"/>
    <x v="10"/>
    <x v="0"/>
  </r>
  <r>
    <n v="1468"/>
    <s v="California"/>
    <d v="2020-11-17T00:00:00"/>
    <n v="2"/>
    <x v="55"/>
    <x v="0"/>
    <n v="14.99"/>
    <n v="0"/>
    <x v="0"/>
    <x v="88"/>
    <x v="0"/>
    <x v="10"/>
    <x v="0"/>
  </r>
  <r>
    <n v="1797"/>
    <s v="Colorado"/>
    <d v="2020-11-17T00:00:00"/>
    <n v="6"/>
    <x v="9"/>
    <x v="1"/>
    <n v="189"/>
    <n v="0"/>
    <x v="1"/>
    <x v="78"/>
    <x v="0"/>
    <x v="10"/>
    <x v="0"/>
  </r>
  <r>
    <n v="635"/>
    <s v="West Virginia"/>
    <d v="2020-11-17T00:00:00"/>
    <n v="5"/>
    <x v="57"/>
    <x v="6"/>
    <n v="250"/>
    <n v="0"/>
    <x v="6"/>
    <x v="43"/>
    <x v="0"/>
    <x v="10"/>
    <x v="0"/>
  </r>
  <r>
    <n v="1446"/>
    <s v="Ohio"/>
    <d v="2020-11-17T00:00:00"/>
    <n v="3"/>
    <x v="4"/>
    <x v="3"/>
    <n v="10.99"/>
    <n v="0"/>
    <x v="3"/>
    <x v="40"/>
    <x v="0"/>
    <x v="10"/>
    <x v="0"/>
  </r>
  <r>
    <n v="1851"/>
    <s v="Louisiana"/>
    <d v="2020-11-18T00:00:00"/>
    <n v="4"/>
    <x v="53"/>
    <x v="4"/>
    <n v="28.99"/>
    <n v="0"/>
    <x v="4"/>
    <x v="232"/>
    <x v="1"/>
    <x v="10"/>
    <x v="0"/>
  </r>
  <r>
    <n v="1172"/>
    <s v="Texas"/>
    <d v="2020-11-18T00:00:00"/>
    <n v="5"/>
    <x v="61"/>
    <x v="2"/>
    <n v="69"/>
    <n v="0"/>
    <x v="2"/>
    <x v="212"/>
    <x v="1"/>
    <x v="10"/>
    <x v="0"/>
  </r>
  <r>
    <n v="1141"/>
    <s v="Illinois"/>
    <d v="2020-11-18T00:00:00"/>
    <n v="6"/>
    <x v="67"/>
    <x v="5"/>
    <n v="899"/>
    <n v="0"/>
    <x v="5"/>
    <x v="283"/>
    <x v="1"/>
    <x v="10"/>
    <x v="0"/>
  </r>
  <r>
    <n v="102"/>
    <s v="California"/>
    <d v="2020-11-19T00:00:00"/>
    <n v="3"/>
    <x v="25"/>
    <x v="4"/>
    <n v="29.99"/>
    <n v="0"/>
    <x v="4"/>
    <x v="63"/>
    <x v="2"/>
    <x v="10"/>
    <x v="0"/>
  </r>
  <r>
    <n v="1326"/>
    <s v="Florida"/>
    <d v="2020-11-19T00:00:00"/>
    <n v="1"/>
    <x v="39"/>
    <x v="5"/>
    <n v="684"/>
    <n v="0"/>
    <x v="5"/>
    <x v="191"/>
    <x v="2"/>
    <x v="10"/>
    <x v="0"/>
  </r>
  <r>
    <n v="223"/>
    <s v="Connecticut"/>
    <d v="2020-11-19T00:00:00"/>
    <n v="5"/>
    <x v="39"/>
    <x v="5"/>
    <n v="684"/>
    <n v="0"/>
    <x v="5"/>
    <x v="248"/>
    <x v="2"/>
    <x v="10"/>
    <x v="0"/>
  </r>
  <r>
    <n v="486"/>
    <s v="Alaska"/>
    <d v="2020-11-19T00:00:00"/>
    <n v="4"/>
    <x v="45"/>
    <x v="4"/>
    <n v="49.95"/>
    <n v="0"/>
    <x v="4"/>
    <x v="250"/>
    <x v="2"/>
    <x v="10"/>
    <x v="0"/>
  </r>
  <r>
    <n v="631"/>
    <s v="California"/>
    <d v="2020-11-19T00:00:00"/>
    <n v="2"/>
    <x v="67"/>
    <x v="5"/>
    <n v="899"/>
    <n v="0"/>
    <x v="5"/>
    <x v="126"/>
    <x v="2"/>
    <x v="10"/>
    <x v="0"/>
  </r>
  <r>
    <n v="1239"/>
    <s v="Texas"/>
    <d v="2020-11-19T00:00:00"/>
    <n v="3"/>
    <x v="8"/>
    <x v="2"/>
    <n v="89.95"/>
    <n v="0"/>
    <x v="2"/>
    <x v="8"/>
    <x v="2"/>
    <x v="10"/>
    <x v="0"/>
  </r>
  <r>
    <n v="885"/>
    <s v="North Carolina"/>
    <d v="2020-11-19T00:00:00"/>
    <n v="4"/>
    <x v="56"/>
    <x v="3"/>
    <n v="4.99"/>
    <n v="0"/>
    <x v="3"/>
    <x v="85"/>
    <x v="2"/>
    <x v="10"/>
    <x v="0"/>
  </r>
  <r>
    <n v="475"/>
    <s v="Arizona"/>
    <d v="2020-11-19T00:00:00"/>
    <n v="4"/>
    <x v="62"/>
    <x v="4"/>
    <n v="32.950000000000003"/>
    <n v="0"/>
    <x v="4"/>
    <x v="207"/>
    <x v="2"/>
    <x v="10"/>
    <x v="0"/>
  </r>
  <r>
    <n v="1794"/>
    <s v="California"/>
    <d v="2020-11-20T00:00:00"/>
    <n v="3"/>
    <x v="46"/>
    <x v="0"/>
    <n v="23.99"/>
    <n v="0"/>
    <x v="0"/>
    <x v="75"/>
    <x v="3"/>
    <x v="10"/>
    <x v="0"/>
  </r>
  <r>
    <n v="156"/>
    <s v="District of Columbia"/>
    <d v="2020-11-20T00:00:00"/>
    <n v="4"/>
    <x v="59"/>
    <x v="0"/>
    <n v="16.989999999999998"/>
    <n v="0"/>
    <x v="0"/>
    <x v="102"/>
    <x v="3"/>
    <x v="10"/>
    <x v="0"/>
  </r>
  <r>
    <n v="259"/>
    <s v="District of Columbia"/>
    <d v="2020-11-20T00:00:00"/>
    <n v="1"/>
    <x v="40"/>
    <x v="3"/>
    <n v="8.99"/>
    <n v="0"/>
    <x v="3"/>
    <x v="52"/>
    <x v="3"/>
    <x v="10"/>
    <x v="0"/>
  </r>
  <r>
    <n v="946"/>
    <s v="Texas"/>
    <d v="2020-11-20T00:00:00"/>
    <n v="3"/>
    <x v="49"/>
    <x v="3"/>
    <n v="11.99"/>
    <n v="0"/>
    <x v="3"/>
    <x v="86"/>
    <x v="3"/>
    <x v="10"/>
    <x v="0"/>
  </r>
  <r>
    <n v="229"/>
    <s v="New York"/>
    <d v="2020-11-20T00:00:00"/>
    <n v="3"/>
    <x v="60"/>
    <x v="4"/>
    <n v="42.99"/>
    <n v="0"/>
    <x v="4"/>
    <x v="233"/>
    <x v="3"/>
    <x v="10"/>
    <x v="0"/>
  </r>
  <r>
    <n v="1390"/>
    <s v="District of Columbia"/>
    <d v="2020-11-21T00:00:00"/>
    <n v="4"/>
    <x v="51"/>
    <x v="0"/>
    <n v="23.99"/>
    <n v="0"/>
    <x v="0"/>
    <x v="60"/>
    <x v="4"/>
    <x v="10"/>
    <x v="0"/>
  </r>
  <r>
    <n v="2071"/>
    <s v="Florida"/>
    <d v="2020-11-21T00:00:00"/>
    <n v="4"/>
    <x v="12"/>
    <x v="0"/>
    <n v="20.95"/>
    <n v="0"/>
    <x v="0"/>
    <x v="12"/>
    <x v="4"/>
    <x v="10"/>
    <x v="0"/>
  </r>
  <r>
    <n v="80"/>
    <s v="Wisconsin"/>
    <d v="2020-11-21T00:00:00"/>
    <n v="5"/>
    <x v="63"/>
    <x v="0"/>
    <n v="16.75"/>
    <n v="0"/>
    <x v="0"/>
    <x v="114"/>
    <x v="4"/>
    <x v="10"/>
    <x v="0"/>
  </r>
  <r>
    <n v="1769"/>
    <s v="New Hampshire"/>
    <d v="2020-11-22T00:00:00"/>
    <n v="5"/>
    <x v="32"/>
    <x v="4"/>
    <n v="34.99"/>
    <n v="0"/>
    <x v="4"/>
    <x v="68"/>
    <x v="5"/>
    <x v="10"/>
    <x v="0"/>
  </r>
  <r>
    <n v="2109"/>
    <s v="Kentucky"/>
    <d v="2020-11-22T00:00:00"/>
    <n v="5"/>
    <x v="15"/>
    <x v="5"/>
    <n v="599"/>
    <n v="0"/>
    <x v="5"/>
    <x v="18"/>
    <x v="5"/>
    <x v="10"/>
    <x v="0"/>
  </r>
  <r>
    <n v="2057"/>
    <s v="California"/>
    <d v="2020-11-23T00:00:00"/>
    <n v="6"/>
    <x v="24"/>
    <x v="6"/>
    <n v="455"/>
    <n v="0"/>
    <x v="6"/>
    <x v="304"/>
    <x v="6"/>
    <x v="10"/>
    <x v="0"/>
  </r>
  <r>
    <n v="198"/>
    <s v="Nebraska"/>
    <d v="2020-11-23T00:00:00"/>
    <n v="5"/>
    <x v="8"/>
    <x v="2"/>
    <n v="89.95"/>
    <n v="0"/>
    <x v="2"/>
    <x v="154"/>
    <x v="6"/>
    <x v="10"/>
    <x v="0"/>
  </r>
  <r>
    <n v="1095"/>
    <s v="California"/>
    <d v="2020-11-23T00:00:00"/>
    <n v="3"/>
    <x v="5"/>
    <x v="0"/>
    <n v="19.5"/>
    <n v="0"/>
    <x v="0"/>
    <x v="5"/>
    <x v="6"/>
    <x v="10"/>
    <x v="0"/>
  </r>
  <r>
    <n v="2008"/>
    <s v="California"/>
    <d v="2020-11-23T00:00:00"/>
    <n v="4"/>
    <x v="25"/>
    <x v="4"/>
    <n v="29.99"/>
    <n v="0"/>
    <x v="4"/>
    <x v="256"/>
    <x v="6"/>
    <x v="10"/>
    <x v="0"/>
  </r>
  <r>
    <n v="566"/>
    <s v="California"/>
    <d v="2020-11-23T00:00:00"/>
    <n v="5"/>
    <x v="1"/>
    <x v="1"/>
    <n v="214"/>
    <n v="0"/>
    <x v="1"/>
    <x v="82"/>
    <x v="6"/>
    <x v="10"/>
    <x v="0"/>
  </r>
  <r>
    <n v="47"/>
    <s v="Pennsylvania"/>
    <d v="2020-11-23T00:00:00"/>
    <n v="3"/>
    <x v="0"/>
    <x v="0"/>
    <n v="24.99"/>
    <n v="0"/>
    <x v="0"/>
    <x v="206"/>
    <x v="6"/>
    <x v="10"/>
    <x v="0"/>
  </r>
  <r>
    <n v="1893"/>
    <s v="Colorado"/>
    <d v="2020-11-23T00:00:00"/>
    <n v="2"/>
    <x v="56"/>
    <x v="3"/>
    <n v="4.99"/>
    <n v="0"/>
    <x v="3"/>
    <x v="277"/>
    <x v="6"/>
    <x v="10"/>
    <x v="0"/>
  </r>
  <r>
    <n v="862"/>
    <s v="North Carolina"/>
    <d v="2020-11-23T00:00:00"/>
    <n v="2"/>
    <x v="33"/>
    <x v="1"/>
    <n v="245"/>
    <n v="0"/>
    <x v="1"/>
    <x v="280"/>
    <x v="6"/>
    <x v="10"/>
    <x v="0"/>
  </r>
  <r>
    <n v="324"/>
    <s v="Indiana"/>
    <d v="2020-11-24T00:00:00"/>
    <n v="4"/>
    <x v="68"/>
    <x v="0"/>
    <n v="16.989999999999998"/>
    <n v="0"/>
    <x v="0"/>
    <x v="102"/>
    <x v="7"/>
    <x v="10"/>
    <x v="0"/>
  </r>
  <r>
    <n v="368"/>
    <s v="Iowa"/>
    <d v="2020-11-24T00:00:00"/>
    <n v="2"/>
    <x v="67"/>
    <x v="5"/>
    <n v="899"/>
    <n v="0"/>
    <x v="5"/>
    <x v="126"/>
    <x v="7"/>
    <x v="10"/>
    <x v="0"/>
  </r>
  <r>
    <n v="1837"/>
    <s v="Illinois"/>
    <d v="2020-11-25T00:00:00"/>
    <n v="5"/>
    <x v="6"/>
    <x v="4"/>
    <n v="37.99"/>
    <n v="0"/>
    <x v="4"/>
    <x v="246"/>
    <x v="8"/>
    <x v="10"/>
    <x v="0"/>
  </r>
  <r>
    <n v="1803"/>
    <s v="Washington"/>
    <d v="2020-11-25T00:00:00"/>
    <n v="3"/>
    <x v="55"/>
    <x v="0"/>
    <n v="14.99"/>
    <n v="0"/>
    <x v="0"/>
    <x v="22"/>
    <x v="8"/>
    <x v="10"/>
    <x v="0"/>
  </r>
  <r>
    <n v="696"/>
    <s v="California"/>
    <d v="2020-11-25T00:00:00"/>
    <n v="4"/>
    <x v="63"/>
    <x v="0"/>
    <n v="16.75"/>
    <n v="0"/>
    <x v="0"/>
    <x v="166"/>
    <x v="8"/>
    <x v="10"/>
    <x v="0"/>
  </r>
  <r>
    <n v="1765"/>
    <s v="Florida"/>
    <d v="2020-11-26T00:00:00"/>
    <n v="3"/>
    <x v="13"/>
    <x v="0"/>
    <n v="24.95"/>
    <n v="0"/>
    <x v="0"/>
    <x v="31"/>
    <x v="9"/>
    <x v="10"/>
    <x v="0"/>
  </r>
  <r>
    <n v="1799"/>
    <s v="Oklahoma"/>
    <d v="2020-11-26T00:00:00"/>
    <n v="2"/>
    <x v="49"/>
    <x v="3"/>
    <n v="11.99"/>
    <n v="0"/>
    <x v="3"/>
    <x v="169"/>
    <x v="9"/>
    <x v="10"/>
    <x v="0"/>
  </r>
  <r>
    <n v="1253"/>
    <s v="Alabama"/>
    <d v="2020-11-26T00:00:00"/>
    <n v="5"/>
    <x v="48"/>
    <x v="3"/>
    <n v="8.99"/>
    <n v="0"/>
    <x v="3"/>
    <x v="70"/>
    <x v="9"/>
    <x v="10"/>
    <x v="0"/>
  </r>
  <r>
    <n v="217"/>
    <s v="Minnesota"/>
    <d v="2020-11-26T00:00:00"/>
    <n v="3"/>
    <x v="57"/>
    <x v="6"/>
    <n v="250"/>
    <n v="0"/>
    <x v="6"/>
    <x v="25"/>
    <x v="9"/>
    <x v="10"/>
    <x v="0"/>
  </r>
  <r>
    <n v="1608"/>
    <s v="Indiana"/>
    <d v="2020-11-26T00:00:00"/>
    <n v="6"/>
    <x v="45"/>
    <x v="4"/>
    <n v="49.95"/>
    <n v="0"/>
    <x v="4"/>
    <x v="305"/>
    <x v="9"/>
    <x v="10"/>
    <x v="0"/>
  </r>
  <r>
    <n v="1957"/>
    <s v="Texas"/>
    <d v="2020-11-27T00:00:00"/>
    <n v="4"/>
    <x v="1"/>
    <x v="1"/>
    <n v="214"/>
    <n v="0"/>
    <x v="1"/>
    <x v="115"/>
    <x v="10"/>
    <x v="10"/>
    <x v="0"/>
  </r>
  <r>
    <n v="2036"/>
    <s v="Arizona"/>
    <d v="2020-11-27T00:00:00"/>
    <n v="2"/>
    <x v="17"/>
    <x v="6"/>
    <n v="399"/>
    <n v="0"/>
    <x v="6"/>
    <x v="209"/>
    <x v="10"/>
    <x v="10"/>
    <x v="0"/>
  </r>
  <r>
    <n v="1091"/>
    <s v="Virginia"/>
    <d v="2020-11-27T00:00:00"/>
    <n v="2"/>
    <x v="67"/>
    <x v="5"/>
    <n v="899"/>
    <n v="0"/>
    <x v="5"/>
    <x v="126"/>
    <x v="10"/>
    <x v="10"/>
    <x v="0"/>
  </r>
  <r>
    <n v="870"/>
    <s v="Michigan"/>
    <d v="2020-11-28T00:00:00"/>
    <n v="5"/>
    <x v="28"/>
    <x v="5"/>
    <n v="549"/>
    <n v="0"/>
    <x v="5"/>
    <x v="32"/>
    <x v="11"/>
    <x v="10"/>
    <x v="0"/>
  </r>
  <r>
    <n v="521"/>
    <s v="West Virginia"/>
    <d v="2020-11-28T00:00:00"/>
    <n v="5"/>
    <x v="47"/>
    <x v="4"/>
    <n v="36.99"/>
    <n v="0"/>
    <x v="4"/>
    <x v="253"/>
    <x v="11"/>
    <x v="10"/>
    <x v="0"/>
  </r>
  <r>
    <n v="1614"/>
    <s v="Utah"/>
    <d v="2020-11-28T00:00:00"/>
    <n v="4"/>
    <x v="3"/>
    <x v="2"/>
    <n v="179"/>
    <n v="0"/>
    <x v="2"/>
    <x v="198"/>
    <x v="11"/>
    <x v="10"/>
    <x v="0"/>
  </r>
  <r>
    <n v="698"/>
    <s v="Wisconsin"/>
    <d v="2020-11-29T00:00:00"/>
    <n v="5"/>
    <x v="18"/>
    <x v="6"/>
    <n v="450"/>
    <n v="0"/>
    <x v="6"/>
    <x v="21"/>
    <x v="12"/>
    <x v="10"/>
    <x v="0"/>
  </r>
  <r>
    <n v="711"/>
    <s v="Washington"/>
    <d v="2020-11-30T00:00:00"/>
    <n v="6"/>
    <x v="16"/>
    <x v="6"/>
    <n v="499"/>
    <n v="0"/>
    <x v="6"/>
    <x v="151"/>
    <x v="13"/>
    <x v="10"/>
    <x v="0"/>
  </r>
  <r>
    <n v="1400"/>
    <s v="Oklahoma"/>
    <d v="2020-11-30T00:00:00"/>
    <n v="2"/>
    <x v="43"/>
    <x v="4"/>
    <n v="49"/>
    <n v="0"/>
    <x v="4"/>
    <x v="184"/>
    <x v="13"/>
    <x v="10"/>
    <x v="0"/>
  </r>
  <r>
    <n v="1205"/>
    <s v="Nevada"/>
    <d v="2020-11-30T00:00:00"/>
    <n v="2"/>
    <x v="64"/>
    <x v="1"/>
    <n v="189"/>
    <n v="0"/>
    <x v="1"/>
    <x v="66"/>
    <x v="13"/>
    <x v="10"/>
    <x v="0"/>
  </r>
  <r>
    <n v="1918"/>
    <s v="Ohio"/>
    <d v="2020-11-30T00:00:00"/>
    <n v="4"/>
    <x v="1"/>
    <x v="1"/>
    <n v="214"/>
    <n v="0"/>
    <x v="1"/>
    <x v="115"/>
    <x v="13"/>
    <x v="10"/>
    <x v="0"/>
  </r>
  <r>
    <n v="1059"/>
    <s v="California"/>
    <d v="2020-12-01T00:00:00"/>
    <n v="2"/>
    <x v="36"/>
    <x v="2"/>
    <n v="167"/>
    <n v="0"/>
    <x v="2"/>
    <x v="155"/>
    <x v="15"/>
    <x v="11"/>
    <x v="0"/>
  </r>
  <r>
    <n v="438"/>
    <s v="Texas"/>
    <d v="2020-12-01T00:00:00"/>
    <n v="2"/>
    <x v="5"/>
    <x v="0"/>
    <n v="19.5"/>
    <n v="0"/>
    <x v="0"/>
    <x v="17"/>
    <x v="15"/>
    <x v="11"/>
    <x v="0"/>
  </r>
  <r>
    <n v="2057"/>
    <s v="California"/>
    <d v="2020-12-01T00:00:00"/>
    <n v="5"/>
    <x v="7"/>
    <x v="0"/>
    <n v="12.99"/>
    <n v="0"/>
    <x v="0"/>
    <x v="135"/>
    <x v="15"/>
    <x v="11"/>
    <x v="0"/>
  </r>
  <r>
    <n v="2050"/>
    <s v="California"/>
    <d v="2020-12-02T00:00:00"/>
    <n v="6"/>
    <x v="10"/>
    <x v="2"/>
    <n v="129.94999999999999"/>
    <n v="0"/>
    <x v="2"/>
    <x v="161"/>
    <x v="16"/>
    <x v="11"/>
    <x v="0"/>
  </r>
  <r>
    <n v="787"/>
    <s v="Iowa"/>
    <d v="2020-12-02T00:00:00"/>
    <n v="1"/>
    <x v="33"/>
    <x v="1"/>
    <n v="245"/>
    <n v="0"/>
    <x v="1"/>
    <x v="150"/>
    <x v="16"/>
    <x v="11"/>
    <x v="0"/>
  </r>
  <r>
    <n v="1093"/>
    <s v="Florida"/>
    <d v="2020-12-02T00:00:00"/>
    <n v="5"/>
    <x v="32"/>
    <x v="4"/>
    <n v="34.99"/>
    <n v="0"/>
    <x v="4"/>
    <x v="68"/>
    <x v="16"/>
    <x v="11"/>
    <x v="0"/>
  </r>
  <r>
    <n v="1332"/>
    <s v="Kansas"/>
    <d v="2020-12-02T00:00:00"/>
    <n v="5"/>
    <x v="44"/>
    <x v="3"/>
    <n v="12"/>
    <n v="0"/>
    <x v="3"/>
    <x v="44"/>
    <x v="16"/>
    <x v="11"/>
    <x v="0"/>
  </r>
  <r>
    <n v="2119"/>
    <s v="Michigan"/>
    <d v="2020-12-02T00:00:00"/>
    <n v="3"/>
    <x v="59"/>
    <x v="0"/>
    <n v="16.989999999999998"/>
    <n v="0"/>
    <x v="0"/>
    <x v="186"/>
    <x v="16"/>
    <x v="11"/>
    <x v="0"/>
  </r>
  <r>
    <n v="1168"/>
    <s v="District of Columbia"/>
    <d v="2020-12-02T00:00:00"/>
    <n v="4"/>
    <x v="59"/>
    <x v="0"/>
    <n v="16.989999999999998"/>
    <n v="0"/>
    <x v="0"/>
    <x v="102"/>
    <x v="16"/>
    <x v="11"/>
    <x v="0"/>
  </r>
  <r>
    <n v="1242"/>
    <s v="Pennsylvania"/>
    <d v="2020-12-03T00:00:00"/>
    <n v="3"/>
    <x v="20"/>
    <x v="1"/>
    <n v="225"/>
    <n v="0"/>
    <x v="1"/>
    <x v="148"/>
    <x v="17"/>
    <x v="11"/>
    <x v="0"/>
  </r>
  <r>
    <n v="1451"/>
    <s v="California"/>
    <d v="2020-12-04T00:00:00"/>
    <n v="3"/>
    <x v="66"/>
    <x v="2"/>
    <n v="54"/>
    <n v="0"/>
    <x v="2"/>
    <x v="217"/>
    <x v="18"/>
    <x v="11"/>
    <x v="0"/>
  </r>
  <r>
    <n v="1025"/>
    <s v="North Carolina"/>
    <d v="2020-12-04T00:00:00"/>
    <n v="5"/>
    <x v="30"/>
    <x v="2"/>
    <n v="119"/>
    <n v="0"/>
    <x v="2"/>
    <x v="208"/>
    <x v="18"/>
    <x v="11"/>
    <x v="0"/>
  </r>
  <r>
    <n v="368"/>
    <s v="Iowa"/>
    <d v="2020-12-04T00:00:00"/>
    <n v="2"/>
    <x v="68"/>
    <x v="0"/>
    <n v="16.989999999999998"/>
    <n v="0"/>
    <x v="0"/>
    <x v="163"/>
    <x v="18"/>
    <x v="11"/>
    <x v="0"/>
  </r>
  <r>
    <n v="1865"/>
    <s v="North Carolina"/>
    <d v="2020-12-04T00:00:00"/>
    <n v="4"/>
    <x v="38"/>
    <x v="0"/>
    <n v="19.989999999999998"/>
    <n v="0"/>
    <x v="0"/>
    <x v="241"/>
    <x v="18"/>
    <x v="11"/>
    <x v="0"/>
  </r>
  <r>
    <n v="559"/>
    <s v="Ohio"/>
    <d v="2020-12-04T00:00:00"/>
    <n v="5"/>
    <x v="3"/>
    <x v="2"/>
    <n v="179"/>
    <n v="0"/>
    <x v="2"/>
    <x v="167"/>
    <x v="18"/>
    <x v="11"/>
    <x v="0"/>
  </r>
  <r>
    <n v="659"/>
    <s v="Texas"/>
    <d v="2020-12-04T00:00:00"/>
    <n v="5"/>
    <x v="32"/>
    <x v="4"/>
    <n v="34.99"/>
    <n v="0"/>
    <x v="4"/>
    <x v="68"/>
    <x v="18"/>
    <x v="11"/>
    <x v="0"/>
  </r>
  <r>
    <n v="558"/>
    <s v="Michigan"/>
    <d v="2020-12-05T00:00:00"/>
    <n v="5"/>
    <x v="46"/>
    <x v="0"/>
    <n v="23.99"/>
    <n v="0"/>
    <x v="0"/>
    <x v="107"/>
    <x v="19"/>
    <x v="11"/>
    <x v="0"/>
  </r>
  <r>
    <n v="304"/>
    <s v="Texas"/>
    <d v="2020-12-05T00:00:00"/>
    <n v="2"/>
    <x v="10"/>
    <x v="2"/>
    <n v="129.94999999999999"/>
    <n v="0"/>
    <x v="2"/>
    <x v="116"/>
    <x v="19"/>
    <x v="11"/>
    <x v="0"/>
  </r>
  <r>
    <n v="198"/>
    <s v="Nebraska"/>
    <d v="2020-12-05T00:00:00"/>
    <n v="4"/>
    <x v="0"/>
    <x v="0"/>
    <n v="24.99"/>
    <n v="0"/>
    <x v="0"/>
    <x v="0"/>
    <x v="19"/>
    <x v="11"/>
    <x v="0"/>
  </r>
  <r>
    <n v="267"/>
    <s v="Wisconsin"/>
    <d v="2020-12-05T00:00:00"/>
    <n v="4"/>
    <x v="16"/>
    <x v="6"/>
    <n v="499"/>
    <n v="0"/>
    <x v="6"/>
    <x v="19"/>
    <x v="19"/>
    <x v="11"/>
    <x v="0"/>
  </r>
  <r>
    <n v="787"/>
    <s v="Iowa"/>
    <d v="2020-12-05T00:00:00"/>
    <n v="5"/>
    <x v="49"/>
    <x v="3"/>
    <n v="11.99"/>
    <n v="0"/>
    <x v="3"/>
    <x v="153"/>
    <x v="19"/>
    <x v="11"/>
    <x v="0"/>
  </r>
  <r>
    <n v="520"/>
    <s v="Pennsylvania"/>
    <d v="2020-12-05T00:00:00"/>
    <n v="3"/>
    <x v="27"/>
    <x v="0"/>
    <n v="24.95"/>
    <n v="0"/>
    <x v="0"/>
    <x v="31"/>
    <x v="19"/>
    <x v="11"/>
    <x v="0"/>
  </r>
  <r>
    <n v="1520"/>
    <s v="District of Columbia"/>
    <d v="2020-12-05T00:00:00"/>
    <n v="5"/>
    <x v="6"/>
    <x v="4"/>
    <n v="37.99"/>
    <n v="0"/>
    <x v="4"/>
    <x v="246"/>
    <x v="19"/>
    <x v="11"/>
    <x v="0"/>
  </r>
  <r>
    <n v="2001"/>
    <s v="New York"/>
    <d v="2020-12-05T00:00:00"/>
    <n v="3"/>
    <x v="61"/>
    <x v="2"/>
    <n v="69"/>
    <n v="0"/>
    <x v="2"/>
    <x v="134"/>
    <x v="19"/>
    <x v="11"/>
    <x v="0"/>
  </r>
  <r>
    <n v="982"/>
    <s v="New Jersey"/>
    <d v="2020-12-05T00:00:00"/>
    <n v="4"/>
    <x v="53"/>
    <x v="4"/>
    <n v="28.99"/>
    <n v="0"/>
    <x v="4"/>
    <x v="232"/>
    <x v="19"/>
    <x v="11"/>
    <x v="0"/>
  </r>
  <r>
    <n v="1089"/>
    <s v="New York"/>
    <d v="2020-12-06T00:00:00"/>
    <n v="2"/>
    <x v="16"/>
    <x v="6"/>
    <n v="499"/>
    <n v="0"/>
    <x v="6"/>
    <x v="252"/>
    <x v="20"/>
    <x v="11"/>
    <x v="0"/>
  </r>
  <r>
    <n v="1490"/>
    <s v="Washington"/>
    <d v="2020-12-06T00:00:00"/>
    <n v="2"/>
    <x v="2"/>
    <x v="0"/>
    <n v="19.5"/>
    <n v="0"/>
    <x v="0"/>
    <x v="17"/>
    <x v="20"/>
    <x v="11"/>
    <x v="0"/>
  </r>
  <r>
    <n v="490"/>
    <s v="Georgia"/>
    <d v="2020-12-06T00:00:00"/>
    <n v="3"/>
    <x v="47"/>
    <x v="4"/>
    <n v="36.99"/>
    <n v="0"/>
    <x v="4"/>
    <x v="65"/>
    <x v="20"/>
    <x v="11"/>
    <x v="0"/>
  </r>
  <r>
    <n v="677"/>
    <s v="Georgia"/>
    <d v="2020-12-06T00:00:00"/>
    <n v="4"/>
    <x v="45"/>
    <x v="4"/>
    <n v="49.95"/>
    <n v="0"/>
    <x v="4"/>
    <x v="250"/>
    <x v="20"/>
    <x v="11"/>
    <x v="0"/>
  </r>
  <r>
    <n v="1854"/>
    <s v="Virginia"/>
    <d v="2020-12-06T00:00:00"/>
    <n v="3"/>
    <x v="6"/>
    <x v="4"/>
    <n v="37.99"/>
    <n v="0"/>
    <x v="4"/>
    <x v="127"/>
    <x v="20"/>
    <x v="11"/>
    <x v="0"/>
  </r>
  <r>
    <n v="619"/>
    <s v="California"/>
    <d v="2020-12-07T00:00:00"/>
    <n v="4"/>
    <x v="29"/>
    <x v="3"/>
    <n v="9.99"/>
    <n v="0"/>
    <x v="3"/>
    <x v="35"/>
    <x v="21"/>
    <x v="11"/>
    <x v="0"/>
  </r>
  <r>
    <n v="1042"/>
    <s v="Kentucky"/>
    <d v="2020-12-07T00:00:00"/>
    <n v="4"/>
    <x v="27"/>
    <x v="0"/>
    <n v="24.95"/>
    <n v="0"/>
    <x v="0"/>
    <x v="56"/>
    <x v="21"/>
    <x v="11"/>
    <x v="0"/>
  </r>
  <r>
    <n v="187"/>
    <s v="Georgia"/>
    <d v="2020-12-07T00:00:00"/>
    <n v="3"/>
    <x v="59"/>
    <x v="0"/>
    <n v="16.989999999999998"/>
    <n v="0"/>
    <x v="0"/>
    <x v="186"/>
    <x v="21"/>
    <x v="11"/>
    <x v="0"/>
  </r>
  <r>
    <n v="972"/>
    <s v="New York"/>
    <d v="2020-12-07T00:00:00"/>
    <n v="3"/>
    <x v="7"/>
    <x v="0"/>
    <n v="12.99"/>
    <n v="0"/>
    <x v="0"/>
    <x v="231"/>
    <x v="21"/>
    <x v="11"/>
    <x v="0"/>
  </r>
  <r>
    <n v="967"/>
    <s v="Indiana"/>
    <d v="2020-12-08T00:00:00"/>
    <n v="2"/>
    <x v="33"/>
    <x v="1"/>
    <n v="245"/>
    <n v="0"/>
    <x v="1"/>
    <x v="280"/>
    <x v="22"/>
    <x v="11"/>
    <x v="0"/>
  </r>
  <r>
    <n v="1064"/>
    <s v="Florida"/>
    <d v="2020-12-08T00:00:00"/>
    <n v="3"/>
    <x v="60"/>
    <x v="4"/>
    <n v="42.99"/>
    <n v="0"/>
    <x v="4"/>
    <x v="233"/>
    <x v="22"/>
    <x v="11"/>
    <x v="0"/>
  </r>
  <r>
    <n v="1490"/>
    <s v="Washington"/>
    <d v="2020-12-08T00:00:00"/>
    <n v="3"/>
    <x v="44"/>
    <x v="3"/>
    <n v="12"/>
    <n v="0"/>
    <x v="3"/>
    <x v="61"/>
    <x v="22"/>
    <x v="11"/>
    <x v="0"/>
  </r>
  <r>
    <n v="356"/>
    <s v="California"/>
    <d v="2020-12-08T00:00:00"/>
    <n v="1"/>
    <x v="61"/>
    <x v="2"/>
    <n v="69"/>
    <n v="0"/>
    <x v="2"/>
    <x v="120"/>
    <x v="22"/>
    <x v="11"/>
    <x v="0"/>
  </r>
  <r>
    <n v="1935"/>
    <s v="Colorado"/>
    <d v="2020-12-08T00:00:00"/>
    <n v="4"/>
    <x v="24"/>
    <x v="6"/>
    <n v="455"/>
    <n v="0"/>
    <x v="6"/>
    <x v="28"/>
    <x v="22"/>
    <x v="11"/>
    <x v="0"/>
  </r>
  <r>
    <n v="812"/>
    <s v="South Carolina"/>
    <d v="2020-12-09T00:00:00"/>
    <n v="5"/>
    <x v="43"/>
    <x v="4"/>
    <n v="49"/>
    <n v="0"/>
    <x v="4"/>
    <x v="150"/>
    <x v="23"/>
    <x v="11"/>
    <x v="0"/>
  </r>
  <r>
    <n v="818"/>
    <s v="Washington"/>
    <d v="2020-12-09T00:00:00"/>
    <n v="3"/>
    <x v="65"/>
    <x v="4"/>
    <n v="44.95"/>
    <n v="0"/>
    <x v="4"/>
    <x v="228"/>
    <x v="23"/>
    <x v="11"/>
    <x v="0"/>
  </r>
  <r>
    <n v="845"/>
    <s v="New York"/>
    <d v="2020-12-09T00:00:00"/>
    <n v="3"/>
    <x v="55"/>
    <x v="0"/>
    <n v="14.99"/>
    <n v="0"/>
    <x v="0"/>
    <x v="22"/>
    <x v="23"/>
    <x v="11"/>
    <x v="0"/>
  </r>
  <r>
    <n v="1944"/>
    <s v="Illinois"/>
    <d v="2020-12-09T00:00:00"/>
    <n v="3"/>
    <x v="6"/>
    <x v="4"/>
    <n v="37.99"/>
    <n v="0"/>
    <x v="4"/>
    <x v="127"/>
    <x v="23"/>
    <x v="11"/>
    <x v="0"/>
  </r>
  <r>
    <n v="1840"/>
    <s v="Florida"/>
    <d v="2020-12-09T00:00:00"/>
    <n v="2"/>
    <x v="52"/>
    <x v="0"/>
    <n v="15.5"/>
    <n v="0"/>
    <x v="0"/>
    <x v="179"/>
    <x v="23"/>
    <x v="11"/>
    <x v="0"/>
  </r>
  <r>
    <n v="60"/>
    <s v="Michigan"/>
    <d v="2020-12-09T00:00:00"/>
    <n v="3"/>
    <x v="67"/>
    <x v="5"/>
    <n v="899"/>
    <n v="0"/>
    <x v="5"/>
    <x v="195"/>
    <x v="23"/>
    <x v="11"/>
    <x v="0"/>
  </r>
  <r>
    <n v="929"/>
    <s v="Nevada"/>
    <d v="2020-12-09T00:00:00"/>
    <n v="2"/>
    <x v="58"/>
    <x v="5"/>
    <n v="883"/>
    <n v="0"/>
    <x v="5"/>
    <x v="226"/>
    <x v="23"/>
    <x v="11"/>
    <x v="0"/>
  </r>
  <r>
    <n v="1006"/>
    <s v="Colorado"/>
    <d v="2020-12-09T00:00:00"/>
    <n v="5"/>
    <x v="37"/>
    <x v="0"/>
    <n v="13.99"/>
    <n v="0"/>
    <x v="0"/>
    <x v="236"/>
    <x v="23"/>
    <x v="11"/>
    <x v="0"/>
  </r>
  <r>
    <n v="2026"/>
    <s v="Minnesota"/>
    <d v="2020-12-10T00:00:00"/>
    <n v="3"/>
    <x v="63"/>
    <x v="0"/>
    <n v="16.75"/>
    <n v="0"/>
    <x v="0"/>
    <x v="237"/>
    <x v="24"/>
    <x v="11"/>
    <x v="0"/>
  </r>
  <r>
    <n v="3"/>
    <s v="Georgia"/>
    <d v="2020-12-10T00:00:00"/>
    <n v="5"/>
    <x v="39"/>
    <x v="5"/>
    <n v="684"/>
    <n v="0"/>
    <x v="5"/>
    <x v="248"/>
    <x v="24"/>
    <x v="11"/>
    <x v="0"/>
  </r>
  <r>
    <n v="219"/>
    <s v="Utah"/>
    <d v="2020-12-10T00:00:00"/>
    <n v="5"/>
    <x v="33"/>
    <x v="1"/>
    <n v="245"/>
    <n v="0"/>
    <x v="1"/>
    <x v="41"/>
    <x v="24"/>
    <x v="11"/>
    <x v="0"/>
  </r>
  <r>
    <n v="1682"/>
    <s v="South Carolina"/>
    <d v="2020-12-10T00:00:00"/>
    <n v="2"/>
    <x v="57"/>
    <x v="6"/>
    <n v="250"/>
    <n v="0"/>
    <x v="6"/>
    <x v="111"/>
    <x v="24"/>
    <x v="11"/>
    <x v="0"/>
  </r>
  <r>
    <n v="866"/>
    <s v="Wisconsin"/>
    <d v="2020-12-10T00:00:00"/>
    <n v="3"/>
    <x v="32"/>
    <x v="4"/>
    <n v="34.99"/>
    <n v="0"/>
    <x v="4"/>
    <x v="38"/>
    <x v="24"/>
    <x v="11"/>
    <x v="0"/>
  </r>
  <r>
    <n v="849"/>
    <s v="Louisiana"/>
    <d v="2020-12-11T00:00:00"/>
    <n v="2"/>
    <x v="47"/>
    <x v="4"/>
    <n v="36.99"/>
    <n v="0"/>
    <x v="4"/>
    <x v="306"/>
    <x v="25"/>
    <x v="11"/>
    <x v="0"/>
  </r>
  <r>
    <n v="548"/>
    <s v="Indiana"/>
    <d v="2020-12-11T00:00:00"/>
    <n v="2"/>
    <x v="28"/>
    <x v="5"/>
    <n v="549"/>
    <n v="0"/>
    <x v="5"/>
    <x v="74"/>
    <x v="25"/>
    <x v="11"/>
    <x v="0"/>
  </r>
  <r>
    <n v="205"/>
    <s v="Texas"/>
    <d v="2020-12-11T00:00:00"/>
    <n v="2"/>
    <x v="59"/>
    <x v="0"/>
    <n v="16.989999999999998"/>
    <n v="0"/>
    <x v="0"/>
    <x v="163"/>
    <x v="25"/>
    <x v="11"/>
    <x v="0"/>
  </r>
  <r>
    <n v="42"/>
    <s v="Georgia"/>
    <d v="2020-12-11T00:00:00"/>
    <n v="5"/>
    <x v="21"/>
    <x v="6"/>
    <n v="250"/>
    <n v="0"/>
    <x v="6"/>
    <x v="43"/>
    <x v="25"/>
    <x v="11"/>
    <x v="0"/>
  </r>
  <r>
    <n v="1142"/>
    <s v="Texas"/>
    <d v="2020-12-11T00:00:00"/>
    <n v="4"/>
    <x v="46"/>
    <x v="0"/>
    <n v="23.99"/>
    <n v="0"/>
    <x v="0"/>
    <x v="60"/>
    <x v="25"/>
    <x v="11"/>
    <x v="0"/>
  </r>
  <r>
    <n v="1030"/>
    <s v="Tennessee"/>
    <d v="2020-12-12T00:00:00"/>
    <n v="6"/>
    <x v="19"/>
    <x v="5"/>
    <n v="699"/>
    <n v="0"/>
    <x v="5"/>
    <x v="23"/>
    <x v="26"/>
    <x v="11"/>
    <x v="0"/>
  </r>
  <r>
    <n v="1969"/>
    <s v="Washington"/>
    <d v="2020-12-12T00:00:00"/>
    <n v="4"/>
    <x v="5"/>
    <x v="0"/>
    <n v="19.5"/>
    <n v="0"/>
    <x v="0"/>
    <x v="132"/>
    <x v="26"/>
    <x v="11"/>
    <x v="0"/>
  </r>
  <r>
    <n v="188"/>
    <s v="Ohio"/>
    <d v="2020-12-12T00:00:00"/>
    <n v="6"/>
    <x v="48"/>
    <x v="3"/>
    <n v="8.99"/>
    <n v="0"/>
    <x v="3"/>
    <x v="106"/>
    <x v="26"/>
    <x v="11"/>
    <x v="0"/>
  </r>
  <r>
    <n v="1598"/>
    <s v="District of Columbia"/>
    <d v="2020-12-12T00:00:00"/>
    <n v="4"/>
    <x v="15"/>
    <x v="5"/>
    <n v="599"/>
    <n v="0"/>
    <x v="5"/>
    <x v="16"/>
    <x v="26"/>
    <x v="11"/>
    <x v="0"/>
  </r>
  <r>
    <n v="1099"/>
    <s v="California"/>
    <d v="2020-12-13T00:00:00"/>
    <n v="3"/>
    <x v="36"/>
    <x v="2"/>
    <n v="167"/>
    <n v="0"/>
    <x v="2"/>
    <x v="84"/>
    <x v="27"/>
    <x v="11"/>
    <x v="0"/>
  </r>
  <r>
    <n v="259"/>
    <s v="District of Columbia"/>
    <d v="2020-12-13T00:00:00"/>
    <n v="3"/>
    <x v="53"/>
    <x v="4"/>
    <n v="28.99"/>
    <n v="0"/>
    <x v="4"/>
    <x v="80"/>
    <x v="27"/>
    <x v="11"/>
    <x v="0"/>
  </r>
  <r>
    <n v="643"/>
    <s v="Kentucky"/>
    <d v="2020-12-13T00:00:00"/>
    <n v="3"/>
    <x v="16"/>
    <x v="6"/>
    <n v="499"/>
    <n v="0"/>
    <x v="6"/>
    <x v="247"/>
    <x v="27"/>
    <x v="11"/>
    <x v="0"/>
  </r>
  <r>
    <n v="180"/>
    <s v="Texas"/>
    <d v="2020-12-13T00:00:00"/>
    <n v="4"/>
    <x v="55"/>
    <x v="0"/>
    <n v="14.99"/>
    <n v="0"/>
    <x v="0"/>
    <x v="54"/>
    <x v="27"/>
    <x v="11"/>
    <x v="0"/>
  </r>
  <r>
    <n v="1613"/>
    <s v="Alabama"/>
    <d v="2020-12-13T00:00:00"/>
    <n v="2"/>
    <x v="26"/>
    <x v="4"/>
    <n v="29.99"/>
    <n v="0"/>
    <x v="4"/>
    <x v="30"/>
    <x v="27"/>
    <x v="11"/>
    <x v="0"/>
  </r>
  <r>
    <n v="375"/>
    <s v="Utah"/>
    <d v="2020-12-13T00:00:00"/>
    <n v="4"/>
    <x v="63"/>
    <x v="0"/>
    <n v="16.75"/>
    <n v="0"/>
    <x v="0"/>
    <x v="166"/>
    <x v="27"/>
    <x v="11"/>
    <x v="0"/>
  </r>
  <r>
    <n v="810"/>
    <s v="Washington"/>
    <d v="2020-12-14T00:00:00"/>
    <n v="2"/>
    <x v="5"/>
    <x v="0"/>
    <n v="19.5"/>
    <n v="0"/>
    <x v="0"/>
    <x v="17"/>
    <x v="28"/>
    <x v="11"/>
    <x v="0"/>
  </r>
  <r>
    <n v="1407"/>
    <s v="Kentucky"/>
    <d v="2020-12-14T00:00:00"/>
    <n v="4"/>
    <x v="2"/>
    <x v="0"/>
    <n v="19.5"/>
    <n v="0"/>
    <x v="0"/>
    <x v="132"/>
    <x v="28"/>
    <x v="11"/>
    <x v="0"/>
  </r>
  <r>
    <n v="1747"/>
    <s v="Pennsylvania"/>
    <d v="2020-12-14T00:00:00"/>
    <n v="3"/>
    <x v="30"/>
    <x v="2"/>
    <n v="119"/>
    <n v="0"/>
    <x v="2"/>
    <x v="178"/>
    <x v="28"/>
    <x v="11"/>
    <x v="0"/>
  </r>
  <r>
    <n v="1374"/>
    <s v="Florida"/>
    <d v="2020-12-14T00:00:00"/>
    <n v="6"/>
    <x v="65"/>
    <x v="4"/>
    <n v="44.95"/>
    <n v="0"/>
    <x v="4"/>
    <x v="307"/>
    <x v="28"/>
    <x v="11"/>
    <x v="0"/>
  </r>
  <r>
    <n v="1924"/>
    <s v="Montana"/>
    <d v="2020-12-15T00:00:00"/>
    <n v="4"/>
    <x v="59"/>
    <x v="0"/>
    <n v="16.989999999999998"/>
    <n v="0"/>
    <x v="0"/>
    <x v="102"/>
    <x v="29"/>
    <x v="11"/>
    <x v="0"/>
  </r>
  <r>
    <n v="1437"/>
    <s v="Texas"/>
    <d v="2020-12-16T00:00:00"/>
    <n v="2"/>
    <x v="57"/>
    <x v="6"/>
    <n v="250"/>
    <n v="0"/>
    <x v="6"/>
    <x v="111"/>
    <x v="30"/>
    <x v="11"/>
    <x v="0"/>
  </r>
  <r>
    <n v="1459"/>
    <s v="California"/>
    <d v="2020-12-16T00:00:00"/>
    <n v="1"/>
    <x v="0"/>
    <x v="0"/>
    <n v="24.99"/>
    <n v="0"/>
    <x v="0"/>
    <x v="89"/>
    <x v="30"/>
    <x v="11"/>
    <x v="0"/>
  </r>
  <r>
    <n v="460"/>
    <s v="Texas"/>
    <d v="2020-12-16T00:00:00"/>
    <n v="3"/>
    <x v="56"/>
    <x v="3"/>
    <n v="4.99"/>
    <n v="0"/>
    <x v="3"/>
    <x v="264"/>
    <x v="30"/>
    <x v="11"/>
    <x v="0"/>
  </r>
  <r>
    <n v="1978"/>
    <s v="Florida"/>
    <d v="2020-12-17T00:00:00"/>
    <n v="3"/>
    <x v="3"/>
    <x v="2"/>
    <n v="179"/>
    <n v="0"/>
    <x v="2"/>
    <x v="3"/>
    <x v="0"/>
    <x v="11"/>
    <x v="0"/>
  </r>
  <r>
    <n v="198"/>
    <s v="Nebraska"/>
    <d v="2020-12-17T00:00:00"/>
    <n v="5"/>
    <x v="9"/>
    <x v="1"/>
    <n v="189"/>
    <n v="0"/>
    <x v="1"/>
    <x v="9"/>
    <x v="0"/>
    <x v="11"/>
    <x v="0"/>
  </r>
  <r>
    <n v="1975"/>
    <s v="Pennsylvania"/>
    <d v="2020-12-17T00:00:00"/>
    <n v="5"/>
    <x v="11"/>
    <x v="0"/>
    <n v="14.99"/>
    <n v="0"/>
    <x v="0"/>
    <x v="144"/>
    <x v="0"/>
    <x v="11"/>
    <x v="0"/>
  </r>
  <r>
    <n v="113"/>
    <s v="Georgia"/>
    <d v="2020-12-18T00:00:00"/>
    <n v="4"/>
    <x v="50"/>
    <x v="3"/>
    <n v="7.99"/>
    <n v="0"/>
    <x v="3"/>
    <x v="197"/>
    <x v="1"/>
    <x v="11"/>
    <x v="0"/>
  </r>
  <r>
    <n v="1857"/>
    <s v="Indiana"/>
    <d v="2020-12-18T00:00:00"/>
    <n v="3"/>
    <x v="16"/>
    <x v="6"/>
    <n v="499"/>
    <n v="0"/>
    <x v="6"/>
    <x v="247"/>
    <x v="1"/>
    <x v="11"/>
    <x v="0"/>
  </r>
  <r>
    <n v="1428"/>
    <s v="Virginia"/>
    <d v="2020-12-18T00:00:00"/>
    <n v="3"/>
    <x v="2"/>
    <x v="0"/>
    <n v="19.5"/>
    <n v="0"/>
    <x v="0"/>
    <x v="5"/>
    <x v="1"/>
    <x v="11"/>
    <x v="0"/>
  </r>
  <r>
    <n v="2051"/>
    <s v="California"/>
    <d v="2020-12-18T00:00:00"/>
    <n v="5"/>
    <x v="21"/>
    <x v="6"/>
    <n v="250"/>
    <n v="0"/>
    <x v="6"/>
    <x v="43"/>
    <x v="1"/>
    <x v="11"/>
    <x v="0"/>
  </r>
  <r>
    <n v="1139"/>
    <s v="Illinois"/>
    <d v="2020-12-18T00:00:00"/>
    <n v="5"/>
    <x v="9"/>
    <x v="1"/>
    <n v="189"/>
    <n v="0"/>
    <x v="1"/>
    <x v="9"/>
    <x v="1"/>
    <x v="11"/>
    <x v="0"/>
  </r>
  <r>
    <n v="454"/>
    <s v="Nevada"/>
    <d v="2020-12-19T00:00:00"/>
    <n v="3"/>
    <x v="53"/>
    <x v="4"/>
    <n v="28.99"/>
    <n v="0"/>
    <x v="4"/>
    <x v="80"/>
    <x v="2"/>
    <x v="11"/>
    <x v="0"/>
  </r>
  <r>
    <n v="1426"/>
    <s v="Louisiana"/>
    <d v="2020-12-20T00:00:00"/>
    <n v="5"/>
    <x v="41"/>
    <x v="0"/>
    <n v="14.99"/>
    <n v="0"/>
    <x v="0"/>
    <x v="144"/>
    <x v="3"/>
    <x v="11"/>
    <x v="0"/>
  </r>
  <r>
    <n v="954"/>
    <s v="Alabama"/>
    <d v="2020-12-20T00:00:00"/>
    <n v="5"/>
    <x v="58"/>
    <x v="5"/>
    <n v="883"/>
    <n v="0"/>
    <x v="5"/>
    <x v="185"/>
    <x v="3"/>
    <x v="11"/>
    <x v="0"/>
  </r>
  <r>
    <n v="1692"/>
    <s v="New York"/>
    <d v="2020-12-20T00:00:00"/>
    <n v="4"/>
    <x v="39"/>
    <x v="5"/>
    <n v="684"/>
    <n v="0"/>
    <x v="5"/>
    <x v="263"/>
    <x v="3"/>
    <x v="11"/>
    <x v="0"/>
  </r>
  <r>
    <n v="1019"/>
    <s v="Arizona"/>
    <d v="2020-12-20T00:00:00"/>
    <n v="3"/>
    <x v="49"/>
    <x v="3"/>
    <n v="11.99"/>
    <n v="0"/>
    <x v="3"/>
    <x v="86"/>
    <x v="3"/>
    <x v="11"/>
    <x v="0"/>
  </r>
  <r>
    <n v="1903"/>
    <s v="Nevada"/>
    <d v="2020-12-20T00:00:00"/>
    <n v="5"/>
    <x v="39"/>
    <x v="5"/>
    <n v="684"/>
    <n v="0"/>
    <x v="5"/>
    <x v="248"/>
    <x v="3"/>
    <x v="11"/>
    <x v="0"/>
  </r>
  <r>
    <n v="1717"/>
    <s v="Texas"/>
    <d v="2020-12-20T00:00:00"/>
    <n v="2"/>
    <x v="15"/>
    <x v="5"/>
    <n v="599"/>
    <n v="0"/>
    <x v="5"/>
    <x v="303"/>
    <x v="3"/>
    <x v="11"/>
    <x v="0"/>
  </r>
  <r>
    <n v="935"/>
    <s v="Texas"/>
    <d v="2020-12-20T00:00:00"/>
    <n v="3"/>
    <x v="36"/>
    <x v="2"/>
    <n v="167"/>
    <n v="0"/>
    <x v="2"/>
    <x v="84"/>
    <x v="3"/>
    <x v="11"/>
    <x v="0"/>
  </r>
  <r>
    <n v="1349"/>
    <s v="Missouri"/>
    <d v="2020-12-21T00:00:00"/>
    <n v="2"/>
    <x v="24"/>
    <x v="6"/>
    <n v="455"/>
    <n v="0"/>
    <x v="6"/>
    <x v="39"/>
    <x v="4"/>
    <x v="11"/>
    <x v="0"/>
  </r>
  <r>
    <n v="901"/>
    <s v="Ohio"/>
    <d v="2020-12-21T00:00:00"/>
    <n v="2"/>
    <x v="20"/>
    <x v="1"/>
    <n v="225"/>
    <n v="0"/>
    <x v="1"/>
    <x v="24"/>
    <x v="4"/>
    <x v="11"/>
    <x v="0"/>
  </r>
  <r>
    <n v="1747"/>
    <s v="Pennsylvania"/>
    <d v="2020-12-21T00:00:00"/>
    <n v="2"/>
    <x v="60"/>
    <x v="4"/>
    <n v="42.99"/>
    <n v="0"/>
    <x v="4"/>
    <x v="258"/>
    <x v="4"/>
    <x v="11"/>
    <x v="0"/>
  </r>
  <r>
    <n v="1812"/>
    <s v="Minnesota"/>
    <d v="2020-12-21T00:00:00"/>
    <n v="4"/>
    <x v="2"/>
    <x v="0"/>
    <n v="19.5"/>
    <n v="0"/>
    <x v="0"/>
    <x v="132"/>
    <x v="4"/>
    <x v="11"/>
    <x v="0"/>
  </r>
  <r>
    <n v="441"/>
    <s v="Texas"/>
    <d v="2020-12-22T00:00:00"/>
    <n v="3"/>
    <x v="65"/>
    <x v="4"/>
    <n v="44.95"/>
    <n v="0"/>
    <x v="4"/>
    <x v="228"/>
    <x v="5"/>
    <x v="11"/>
    <x v="0"/>
  </r>
  <r>
    <n v="1235"/>
    <s v="Washington"/>
    <d v="2020-12-22T00:00:00"/>
    <n v="2"/>
    <x v="21"/>
    <x v="6"/>
    <n v="250"/>
    <n v="0"/>
    <x v="6"/>
    <x v="111"/>
    <x v="5"/>
    <x v="11"/>
    <x v="0"/>
  </r>
  <r>
    <n v="648"/>
    <s v="Texas"/>
    <d v="2020-12-22T00:00:00"/>
    <n v="5"/>
    <x v="44"/>
    <x v="3"/>
    <n v="12"/>
    <n v="0"/>
    <x v="3"/>
    <x v="44"/>
    <x v="5"/>
    <x v="11"/>
    <x v="0"/>
  </r>
  <r>
    <n v="1948"/>
    <s v="District of Columbia"/>
    <d v="2020-12-22T00:00:00"/>
    <n v="6"/>
    <x v="67"/>
    <x v="5"/>
    <n v="899"/>
    <n v="0"/>
    <x v="5"/>
    <x v="283"/>
    <x v="5"/>
    <x v="11"/>
    <x v="0"/>
  </r>
  <r>
    <n v="40"/>
    <s v="New Hampshire"/>
    <d v="2020-12-22T00:00:00"/>
    <n v="3"/>
    <x v="25"/>
    <x v="4"/>
    <n v="29.99"/>
    <n v="0"/>
    <x v="4"/>
    <x v="63"/>
    <x v="5"/>
    <x v="11"/>
    <x v="0"/>
  </r>
  <r>
    <n v="1747"/>
    <s v="Pennsylvania"/>
    <d v="2020-12-22T00:00:00"/>
    <n v="3"/>
    <x v="65"/>
    <x v="4"/>
    <n v="44.95"/>
    <n v="0"/>
    <x v="4"/>
    <x v="228"/>
    <x v="5"/>
    <x v="11"/>
    <x v="0"/>
  </r>
  <r>
    <n v="225"/>
    <s v="New York"/>
    <d v="2020-12-22T00:00:00"/>
    <n v="3"/>
    <x v="9"/>
    <x v="1"/>
    <n v="189"/>
    <n v="0"/>
    <x v="1"/>
    <x v="99"/>
    <x v="5"/>
    <x v="11"/>
    <x v="0"/>
  </r>
  <r>
    <n v="49"/>
    <s v="Ohio"/>
    <d v="2020-12-22T00:00:00"/>
    <n v="3"/>
    <x v="50"/>
    <x v="3"/>
    <n v="7.99"/>
    <n v="0"/>
    <x v="3"/>
    <x v="152"/>
    <x v="5"/>
    <x v="11"/>
    <x v="0"/>
  </r>
  <r>
    <n v="793"/>
    <s v="Illinois"/>
    <d v="2020-12-22T00:00:00"/>
    <n v="3"/>
    <x v="48"/>
    <x v="3"/>
    <n v="8.99"/>
    <n v="0"/>
    <x v="3"/>
    <x v="202"/>
    <x v="5"/>
    <x v="11"/>
    <x v="0"/>
  </r>
  <r>
    <n v="910"/>
    <s v="Michigan"/>
    <d v="2020-12-23T00:00:00"/>
    <n v="4"/>
    <x v="37"/>
    <x v="0"/>
    <n v="13.99"/>
    <n v="0"/>
    <x v="0"/>
    <x v="227"/>
    <x v="6"/>
    <x v="11"/>
    <x v="0"/>
  </r>
  <r>
    <n v="165"/>
    <s v="California"/>
    <d v="2020-12-23T00:00:00"/>
    <n v="3"/>
    <x v="1"/>
    <x v="1"/>
    <n v="214"/>
    <n v="0"/>
    <x v="1"/>
    <x v="1"/>
    <x v="6"/>
    <x v="11"/>
    <x v="0"/>
  </r>
  <r>
    <n v="924"/>
    <s v="Connecticut"/>
    <d v="2020-12-23T00:00:00"/>
    <n v="4"/>
    <x v="43"/>
    <x v="4"/>
    <n v="49"/>
    <n v="0"/>
    <x v="4"/>
    <x v="190"/>
    <x v="6"/>
    <x v="11"/>
    <x v="0"/>
  </r>
  <r>
    <n v="423"/>
    <s v="California"/>
    <d v="2020-12-23T00:00:00"/>
    <n v="5"/>
    <x v="51"/>
    <x v="0"/>
    <n v="23.99"/>
    <n v="0"/>
    <x v="0"/>
    <x v="107"/>
    <x v="6"/>
    <x v="11"/>
    <x v="0"/>
  </r>
  <r>
    <n v="1043"/>
    <s v="Nebraska"/>
    <d v="2020-12-23T00:00:00"/>
    <n v="3"/>
    <x v="0"/>
    <x v="0"/>
    <n v="24.99"/>
    <n v="0"/>
    <x v="0"/>
    <x v="206"/>
    <x v="6"/>
    <x v="11"/>
    <x v="0"/>
  </r>
  <r>
    <n v="723"/>
    <s v="California"/>
    <d v="2020-12-24T00:00:00"/>
    <n v="4"/>
    <x v="20"/>
    <x v="1"/>
    <n v="225"/>
    <n v="0"/>
    <x v="1"/>
    <x v="64"/>
    <x v="7"/>
    <x v="11"/>
    <x v="0"/>
  </r>
  <r>
    <n v="1357"/>
    <s v="Texas"/>
    <d v="2020-12-24T00:00:00"/>
    <n v="3"/>
    <x v="47"/>
    <x v="4"/>
    <n v="36.99"/>
    <n v="0"/>
    <x v="4"/>
    <x v="65"/>
    <x v="7"/>
    <x v="11"/>
    <x v="0"/>
  </r>
  <r>
    <n v="549"/>
    <s v="Virginia"/>
    <d v="2020-12-24T00:00:00"/>
    <n v="3"/>
    <x v="9"/>
    <x v="1"/>
    <n v="189"/>
    <n v="0"/>
    <x v="1"/>
    <x v="99"/>
    <x v="7"/>
    <x v="11"/>
    <x v="0"/>
  </r>
  <r>
    <n v="873"/>
    <s v="Oklahoma"/>
    <d v="2020-12-24T00:00:00"/>
    <n v="5"/>
    <x v="55"/>
    <x v="0"/>
    <n v="14.99"/>
    <n v="0"/>
    <x v="0"/>
    <x v="144"/>
    <x v="7"/>
    <x v="11"/>
    <x v="0"/>
  </r>
  <r>
    <n v="1918"/>
    <s v="Ohio"/>
    <d v="2020-12-24T00:00:00"/>
    <n v="3"/>
    <x v="63"/>
    <x v="0"/>
    <n v="16.75"/>
    <n v="0"/>
    <x v="0"/>
    <x v="237"/>
    <x v="7"/>
    <x v="11"/>
    <x v="0"/>
  </r>
  <r>
    <n v="1457"/>
    <s v="South Carolina"/>
    <d v="2020-12-24T00:00:00"/>
    <n v="6"/>
    <x v="38"/>
    <x v="0"/>
    <n v="19.989999999999998"/>
    <n v="0"/>
    <x v="0"/>
    <x v="142"/>
    <x v="7"/>
    <x v="11"/>
    <x v="0"/>
  </r>
  <r>
    <n v="1883"/>
    <s v="Texas"/>
    <d v="2020-12-25T00:00:00"/>
    <n v="5"/>
    <x v="6"/>
    <x v="4"/>
    <n v="37.99"/>
    <n v="0"/>
    <x v="4"/>
    <x v="246"/>
    <x v="8"/>
    <x v="11"/>
    <x v="0"/>
  </r>
  <r>
    <n v="1031"/>
    <s v="Virginia"/>
    <d v="2020-12-25T00:00:00"/>
    <n v="4"/>
    <x v="12"/>
    <x v="0"/>
    <n v="20.95"/>
    <n v="0"/>
    <x v="0"/>
    <x v="12"/>
    <x v="8"/>
    <x v="11"/>
    <x v="0"/>
  </r>
  <r>
    <n v="1265"/>
    <s v="Virginia"/>
    <d v="2020-12-25T00:00:00"/>
    <n v="2"/>
    <x v="31"/>
    <x v="4"/>
    <n v="27.5"/>
    <n v="0"/>
    <x v="4"/>
    <x v="94"/>
    <x v="8"/>
    <x v="11"/>
    <x v="0"/>
  </r>
  <r>
    <n v="217"/>
    <s v="Minnesota"/>
    <d v="2020-12-25T00:00:00"/>
    <n v="3"/>
    <x v="32"/>
    <x v="4"/>
    <n v="34.99"/>
    <n v="0"/>
    <x v="4"/>
    <x v="38"/>
    <x v="8"/>
    <x v="11"/>
    <x v="0"/>
  </r>
  <r>
    <n v="1228"/>
    <s v="Pennsylvania"/>
    <d v="2020-12-25T00:00:00"/>
    <n v="6"/>
    <x v="47"/>
    <x v="4"/>
    <n v="36.99"/>
    <n v="0"/>
    <x v="4"/>
    <x v="234"/>
    <x v="8"/>
    <x v="11"/>
    <x v="0"/>
  </r>
  <r>
    <n v="1273"/>
    <s v="West Virginia"/>
    <d v="2020-12-25T00:00:00"/>
    <n v="6"/>
    <x v="60"/>
    <x v="4"/>
    <n v="42.99"/>
    <n v="0"/>
    <x v="4"/>
    <x v="291"/>
    <x v="8"/>
    <x v="11"/>
    <x v="0"/>
  </r>
  <r>
    <n v="1677"/>
    <s v="Arizona"/>
    <d v="2020-12-26T00:00:00"/>
    <n v="3"/>
    <x v="24"/>
    <x v="6"/>
    <n v="455"/>
    <n v="0"/>
    <x v="6"/>
    <x v="267"/>
    <x v="9"/>
    <x v="11"/>
    <x v="0"/>
  </r>
  <r>
    <n v="1256"/>
    <s v="Idaho"/>
    <d v="2020-12-27T00:00:00"/>
    <n v="4"/>
    <x v="60"/>
    <x v="4"/>
    <n v="42.99"/>
    <n v="0"/>
    <x v="4"/>
    <x v="141"/>
    <x v="10"/>
    <x v="11"/>
    <x v="0"/>
  </r>
  <r>
    <n v="331"/>
    <s v="District of Columbia"/>
    <d v="2020-12-27T00:00:00"/>
    <n v="5"/>
    <x v="21"/>
    <x v="6"/>
    <n v="250"/>
    <n v="0"/>
    <x v="6"/>
    <x v="43"/>
    <x v="10"/>
    <x v="11"/>
    <x v="0"/>
  </r>
  <r>
    <n v="265"/>
    <s v="Texas"/>
    <d v="2020-12-28T00:00:00"/>
    <n v="2"/>
    <x v="66"/>
    <x v="2"/>
    <n v="54"/>
    <n v="0"/>
    <x v="2"/>
    <x v="274"/>
    <x v="11"/>
    <x v="11"/>
    <x v="0"/>
  </r>
  <r>
    <n v="1399"/>
    <s v="Michigan"/>
    <d v="2020-12-28T00:00:00"/>
    <n v="5"/>
    <x v="35"/>
    <x v="4"/>
    <n v="49"/>
    <n v="0"/>
    <x v="4"/>
    <x v="150"/>
    <x v="11"/>
    <x v="11"/>
    <x v="0"/>
  </r>
  <r>
    <n v="1113"/>
    <s v="Georgia"/>
    <d v="2020-12-28T00:00:00"/>
    <n v="5"/>
    <x v="2"/>
    <x v="0"/>
    <n v="19.5"/>
    <n v="0"/>
    <x v="0"/>
    <x v="121"/>
    <x v="11"/>
    <x v="11"/>
    <x v="0"/>
  </r>
  <r>
    <n v="1575"/>
    <s v="District of Columbia"/>
    <d v="2020-12-28T00:00:00"/>
    <n v="3"/>
    <x v="21"/>
    <x v="6"/>
    <n v="250"/>
    <n v="0"/>
    <x v="6"/>
    <x v="25"/>
    <x v="11"/>
    <x v="11"/>
    <x v="0"/>
  </r>
  <r>
    <n v="2086"/>
    <s v="Georgia"/>
    <d v="2020-12-28T00:00:00"/>
    <n v="6"/>
    <x v="40"/>
    <x v="3"/>
    <n v="8.99"/>
    <n v="0"/>
    <x v="3"/>
    <x v="106"/>
    <x v="11"/>
    <x v="11"/>
    <x v="0"/>
  </r>
  <r>
    <n v="638"/>
    <s v="New York"/>
    <d v="2020-12-28T00:00:00"/>
    <n v="6"/>
    <x v="22"/>
    <x v="2"/>
    <n v="58.95"/>
    <n v="0"/>
    <x v="2"/>
    <x v="98"/>
    <x v="11"/>
    <x v="11"/>
    <x v="0"/>
  </r>
  <r>
    <n v="2120"/>
    <s v="Florida"/>
    <d v="2020-12-29T00:00:00"/>
    <n v="2"/>
    <x v="2"/>
    <x v="0"/>
    <n v="19.5"/>
    <n v="0"/>
    <x v="0"/>
    <x v="17"/>
    <x v="12"/>
    <x v="11"/>
    <x v="0"/>
  </r>
  <r>
    <n v="746"/>
    <s v="Mississippi"/>
    <d v="2020-12-29T00:00:00"/>
    <n v="5"/>
    <x v="25"/>
    <x v="4"/>
    <n v="29.99"/>
    <n v="0"/>
    <x v="4"/>
    <x v="29"/>
    <x v="12"/>
    <x v="11"/>
    <x v="0"/>
  </r>
  <r>
    <n v="1044"/>
    <s v="Louisiana"/>
    <d v="2020-12-29T00:00:00"/>
    <n v="1"/>
    <x v="49"/>
    <x v="3"/>
    <n v="11.99"/>
    <n v="0"/>
    <x v="3"/>
    <x v="200"/>
    <x v="12"/>
    <x v="11"/>
    <x v="0"/>
  </r>
  <r>
    <n v="1719"/>
    <s v="Kansas"/>
    <d v="2020-12-30T00:00:00"/>
    <n v="1"/>
    <x v="26"/>
    <x v="4"/>
    <n v="29.99"/>
    <n v="0"/>
    <x v="4"/>
    <x v="262"/>
    <x v="13"/>
    <x v="11"/>
    <x v="0"/>
  </r>
  <r>
    <n v="473"/>
    <s v="Maryland"/>
    <d v="2020-12-30T00:00:00"/>
    <n v="3"/>
    <x v="56"/>
    <x v="3"/>
    <n v="4.99"/>
    <n v="0"/>
    <x v="3"/>
    <x v="264"/>
    <x v="13"/>
    <x v="11"/>
    <x v="0"/>
  </r>
  <r>
    <n v="628"/>
    <s v="Iowa"/>
    <d v="2020-12-30T00:00:00"/>
    <n v="3"/>
    <x v="5"/>
    <x v="0"/>
    <n v="19.5"/>
    <n v="0"/>
    <x v="0"/>
    <x v="5"/>
    <x v="13"/>
    <x v="11"/>
    <x v="0"/>
  </r>
  <r>
    <n v="1155"/>
    <s v="Florida"/>
    <d v="2020-12-31T00:00:00"/>
    <n v="4"/>
    <x v="20"/>
    <x v="1"/>
    <n v="225"/>
    <n v="0"/>
    <x v="1"/>
    <x v="64"/>
    <x v="14"/>
    <x v="11"/>
    <x v="0"/>
  </r>
  <r>
    <n v="1433"/>
    <s v="Texas"/>
    <d v="2020-12-31T00:00:00"/>
    <n v="3"/>
    <x v="16"/>
    <x v="6"/>
    <n v="499"/>
    <n v="0"/>
    <x v="6"/>
    <x v="247"/>
    <x v="14"/>
    <x v="11"/>
    <x v="0"/>
  </r>
  <r>
    <n v="1103"/>
    <s v="Idaho"/>
    <d v="2020-12-31T00:00:00"/>
    <n v="3"/>
    <x v="2"/>
    <x v="0"/>
    <n v="19.5"/>
    <n v="0"/>
    <x v="0"/>
    <x v="5"/>
    <x v="14"/>
    <x v="11"/>
    <x v="0"/>
  </r>
  <r>
    <n v="269"/>
    <s v="Connecticut"/>
    <d v="2020-12-31T00:00:00"/>
    <n v="4"/>
    <x v="68"/>
    <x v="0"/>
    <n v="16.989999999999998"/>
    <n v="0"/>
    <x v="0"/>
    <x v="102"/>
    <x v="14"/>
    <x v="11"/>
    <x v="0"/>
  </r>
  <r>
    <n v="1241"/>
    <s v="Texas"/>
    <d v="2020-12-31T00:00:00"/>
    <n v="2"/>
    <x v="57"/>
    <x v="6"/>
    <n v="250"/>
    <n v="0"/>
    <x v="6"/>
    <x v="111"/>
    <x v="14"/>
    <x v="11"/>
    <x v="0"/>
  </r>
  <r>
    <n v="377"/>
    <s v="New York"/>
    <d v="2020-12-31T00:00:00"/>
    <n v="4"/>
    <x v="38"/>
    <x v="0"/>
    <n v="19.989999999999998"/>
    <n v="0"/>
    <x v="0"/>
    <x v="241"/>
    <x v="14"/>
    <x v="11"/>
    <x v="0"/>
  </r>
  <r>
    <n v="60"/>
    <s v="Michigan"/>
    <d v="2020-12-31T00:00:00"/>
    <n v="4"/>
    <x v="44"/>
    <x v="3"/>
    <n v="12"/>
    <n v="0"/>
    <x v="3"/>
    <x v="58"/>
    <x v="14"/>
    <x v="11"/>
    <x v="0"/>
  </r>
  <r>
    <n v="1887"/>
    <s v="Massachusetts"/>
    <d v="2021-01-01T00:00:00"/>
    <n v="4"/>
    <x v="55"/>
    <x v="0"/>
    <n v="14.99"/>
    <n v="0"/>
    <x v="0"/>
    <x v="54"/>
    <x v="15"/>
    <x v="0"/>
    <x v="1"/>
  </r>
  <r>
    <n v="398"/>
    <s v="California"/>
    <d v="2021-01-01T00:00:00"/>
    <n v="5"/>
    <x v="27"/>
    <x v="0"/>
    <n v="24.95"/>
    <n v="0"/>
    <x v="0"/>
    <x v="251"/>
    <x v="15"/>
    <x v="0"/>
    <x v="1"/>
  </r>
  <r>
    <n v="1395"/>
    <s v="Texas"/>
    <d v="2021-01-01T00:00:00"/>
    <n v="2"/>
    <x v="23"/>
    <x v="6"/>
    <n v="395"/>
    <n v="0"/>
    <x v="6"/>
    <x v="255"/>
    <x v="15"/>
    <x v="0"/>
    <x v="1"/>
  </r>
  <r>
    <n v="1715"/>
    <s v="California"/>
    <d v="2021-01-02T00:00:00"/>
    <n v="2"/>
    <x v="38"/>
    <x v="0"/>
    <n v="19.989999999999998"/>
    <n v="0"/>
    <x v="0"/>
    <x v="97"/>
    <x v="16"/>
    <x v="0"/>
    <x v="1"/>
  </r>
  <r>
    <n v="230"/>
    <s v="Kentucky"/>
    <d v="2021-01-02T00:00:00"/>
    <n v="4"/>
    <x v="57"/>
    <x v="6"/>
    <n v="250"/>
    <n v="0"/>
    <x v="6"/>
    <x v="137"/>
    <x v="16"/>
    <x v="0"/>
    <x v="1"/>
  </r>
  <r>
    <n v="1763"/>
    <s v="Oklahoma"/>
    <d v="2021-01-02T00:00:00"/>
    <n v="1"/>
    <x v="9"/>
    <x v="1"/>
    <n v="189"/>
    <n v="0"/>
    <x v="1"/>
    <x v="140"/>
    <x v="16"/>
    <x v="0"/>
    <x v="1"/>
  </r>
  <r>
    <n v="2097"/>
    <s v="Texas"/>
    <d v="2021-01-02T00:00:00"/>
    <n v="3"/>
    <x v="40"/>
    <x v="3"/>
    <n v="8.99"/>
    <n v="0"/>
    <x v="3"/>
    <x v="202"/>
    <x v="16"/>
    <x v="0"/>
    <x v="1"/>
  </r>
  <r>
    <n v="1420"/>
    <s v="Georgia"/>
    <d v="2021-01-03T00:00:00"/>
    <n v="3"/>
    <x v="37"/>
    <x v="0"/>
    <n v="13.99"/>
    <n v="0"/>
    <x v="0"/>
    <x v="48"/>
    <x v="17"/>
    <x v="0"/>
    <x v="1"/>
  </r>
  <r>
    <n v="504"/>
    <s v="Washington"/>
    <d v="2021-01-03T00:00:00"/>
    <n v="4"/>
    <x v="1"/>
    <x v="1"/>
    <n v="214"/>
    <n v="0"/>
    <x v="1"/>
    <x v="115"/>
    <x v="17"/>
    <x v="0"/>
    <x v="1"/>
  </r>
  <r>
    <n v="141"/>
    <s v="Wisconsin"/>
    <d v="2021-01-03T00:00:00"/>
    <n v="3"/>
    <x v="45"/>
    <x v="4"/>
    <n v="49.95"/>
    <n v="0"/>
    <x v="4"/>
    <x v="139"/>
    <x v="17"/>
    <x v="0"/>
    <x v="1"/>
  </r>
  <r>
    <n v="113"/>
    <s v="Georgia"/>
    <d v="2021-01-03T00:00:00"/>
    <n v="3"/>
    <x v="58"/>
    <x v="5"/>
    <n v="883"/>
    <n v="0"/>
    <x v="5"/>
    <x v="118"/>
    <x v="17"/>
    <x v="0"/>
    <x v="1"/>
  </r>
  <r>
    <n v="351"/>
    <s v="Massachusetts"/>
    <d v="2021-01-03T00:00:00"/>
    <n v="3"/>
    <x v="60"/>
    <x v="4"/>
    <n v="42.99"/>
    <n v="0"/>
    <x v="4"/>
    <x v="233"/>
    <x v="17"/>
    <x v="0"/>
    <x v="1"/>
  </r>
  <r>
    <n v="1418"/>
    <s v="Missouri"/>
    <d v="2021-01-03T00:00:00"/>
    <n v="4"/>
    <x v="30"/>
    <x v="2"/>
    <n v="119"/>
    <n v="0"/>
    <x v="2"/>
    <x v="36"/>
    <x v="17"/>
    <x v="0"/>
    <x v="1"/>
  </r>
  <r>
    <n v="1210"/>
    <s v="Ohio"/>
    <d v="2021-01-04T00:00:00"/>
    <n v="3"/>
    <x v="7"/>
    <x v="0"/>
    <n v="12.99"/>
    <n v="0"/>
    <x v="0"/>
    <x v="231"/>
    <x v="18"/>
    <x v="0"/>
    <x v="1"/>
  </r>
  <r>
    <n v="892"/>
    <s v="Ohio"/>
    <d v="2021-01-04T00:00:00"/>
    <n v="1"/>
    <x v="51"/>
    <x v="0"/>
    <n v="23.99"/>
    <n v="0"/>
    <x v="0"/>
    <x v="136"/>
    <x v="18"/>
    <x v="0"/>
    <x v="1"/>
  </r>
  <r>
    <n v="1808"/>
    <s v="Virginia"/>
    <d v="2021-01-04T00:00:00"/>
    <n v="2"/>
    <x v="21"/>
    <x v="6"/>
    <n v="250"/>
    <n v="0"/>
    <x v="6"/>
    <x v="111"/>
    <x v="18"/>
    <x v="0"/>
    <x v="1"/>
  </r>
  <r>
    <n v="1696"/>
    <s v="New York"/>
    <d v="2021-01-04T00:00:00"/>
    <n v="5"/>
    <x v="13"/>
    <x v="0"/>
    <n v="24.95"/>
    <n v="0"/>
    <x v="0"/>
    <x v="251"/>
    <x v="18"/>
    <x v="0"/>
    <x v="1"/>
  </r>
  <r>
    <n v="1387"/>
    <s v="Nebraska"/>
    <d v="2021-01-04T00:00:00"/>
    <n v="2"/>
    <x v="36"/>
    <x v="2"/>
    <n v="167"/>
    <n v="0"/>
    <x v="2"/>
    <x v="155"/>
    <x v="18"/>
    <x v="0"/>
    <x v="1"/>
  </r>
  <r>
    <n v="1625"/>
    <s v="Indiana"/>
    <d v="2021-01-04T00:00:00"/>
    <n v="2"/>
    <x v="16"/>
    <x v="6"/>
    <n v="499"/>
    <n v="0"/>
    <x v="6"/>
    <x v="252"/>
    <x v="18"/>
    <x v="0"/>
    <x v="1"/>
  </r>
  <r>
    <n v="1246"/>
    <s v="New Jersey"/>
    <d v="2021-01-04T00:00:00"/>
    <n v="4"/>
    <x v="8"/>
    <x v="2"/>
    <n v="89.95"/>
    <n v="0"/>
    <x v="2"/>
    <x v="129"/>
    <x v="18"/>
    <x v="0"/>
    <x v="1"/>
  </r>
  <r>
    <n v="1566"/>
    <s v="New Mexico"/>
    <d v="2021-01-04T00:00:00"/>
    <n v="5"/>
    <x v="35"/>
    <x v="4"/>
    <n v="49"/>
    <n v="0"/>
    <x v="4"/>
    <x v="150"/>
    <x v="18"/>
    <x v="0"/>
    <x v="1"/>
  </r>
  <r>
    <n v="1509"/>
    <s v="Nevada"/>
    <d v="2021-01-04T00:00:00"/>
    <n v="5"/>
    <x v="12"/>
    <x v="0"/>
    <n v="20.95"/>
    <n v="0"/>
    <x v="0"/>
    <x v="73"/>
    <x v="18"/>
    <x v="0"/>
    <x v="1"/>
  </r>
  <r>
    <n v="252"/>
    <s v="Illinois"/>
    <d v="2021-01-05T00:00:00"/>
    <n v="3"/>
    <x v="52"/>
    <x v="0"/>
    <n v="15.5"/>
    <n v="0"/>
    <x v="0"/>
    <x v="123"/>
    <x v="19"/>
    <x v="0"/>
    <x v="1"/>
  </r>
  <r>
    <n v="1902"/>
    <s v="Utah"/>
    <d v="2021-01-05T00:00:00"/>
    <n v="3"/>
    <x v="53"/>
    <x v="4"/>
    <n v="28.99"/>
    <n v="0"/>
    <x v="4"/>
    <x v="80"/>
    <x v="19"/>
    <x v="0"/>
    <x v="1"/>
  </r>
  <r>
    <n v="1752"/>
    <s v="Alabama"/>
    <d v="2021-01-05T00:00:00"/>
    <n v="2"/>
    <x v="47"/>
    <x v="4"/>
    <n v="36.99"/>
    <n v="0"/>
    <x v="4"/>
    <x v="306"/>
    <x v="19"/>
    <x v="0"/>
    <x v="1"/>
  </r>
  <r>
    <n v="1601"/>
    <s v="Pennsylvania"/>
    <d v="2021-01-05T00:00:00"/>
    <n v="3"/>
    <x v="63"/>
    <x v="0"/>
    <n v="16.75"/>
    <n v="0"/>
    <x v="0"/>
    <x v="237"/>
    <x v="19"/>
    <x v="0"/>
    <x v="1"/>
  </r>
  <r>
    <n v="2061"/>
    <s v="Virginia"/>
    <d v="2021-01-06T00:00:00"/>
    <n v="2"/>
    <x v="40"/>
    <x v="3"/>
    <n v="8.99"/>
    <n v="0"/>
    <x v="3"/>
    <x v="156"/>
    <x v="20"/>
    <x v="0"/>
    <x v="1"/>
  </r>
  <r>
    <n v="24"/>
    <s v="Nevada"/>
    <d v="2021-01-06T00:00:00"/>
    <n v="4"/>
    <x v="52"/>
    <x v="0"/>
    <n v="15.5"/>
    <n v="0"/>
    <x v="0"/>
    <x v="149"/>
    <x v="20"/>
    <x v="0"/>
    <x v="1"/>
  </r>
  <r>
    <n v="1910"/>
    <s v="California"/>
    <d v="2021-01-06T00:00:00"/>
    <n v="2"/>
    <x v="30"/>
    <x v="2"/>
    <n v="119"/>
    <n v="0"/>
    <x v="2"/>
    <x v="222"/>
    <x v="20"/>
    <x v="0"/>
    <x v="1"/>
  </r>
  <r>
    <n v="1175"/>
    <s v="New York"/>
    <d v="2021-01-07T00:00:00"/>
    <n v="2"/>
    <x v="6"/>
    <x v="4"/>
    <n v="37.99"/>
    <n v="0"/>
    <x v="4"/>
    <x v="6"/>
    <x v="21"/>
    <x v="0"/>
    <x v="1"/>
  </r>
  <r>
    <n v="1638"/>
    <s v="Arizona"/>
    <d v="2021-01-07T00:00:00"/>
    <n v="3"/>
    <x v="52"/>
    <x v="0"/>
    <n v="15.5"/>
    <n v="0"/>
    <x v="0"/>
    <x v="123"/>
    <x v="21"/>
    <x v="0"/>
    <x v="1"/>
  </r>
  <r>
    <n v="818"/>
    <s v="Washington"/>
    <d v="2021-01-07T00:00:00"/>
    <n v="4"/>
    <x v="1"/>
    <x v="1"/>
    <n v="214"/>
    <n v="0"/>
    <x v="1"/>
    <x v="115"/>
    <x v="21"/>
    <x v="0"/>
    <x v="1"/>
  </r>
  <r>
    <n v="719"/>
    <s v="California"/>
    <d v="2021-01-08T00:00:00"/>
    <n v="3"/>
    <x v="24"/>
    <x v="6"/>
    <n v="455"/>
    <n v="0"/>
    <x v="6"/>
    <x v="267"/>
    <x v="22"/>
    <x v="0"/>
    <x v="1"/>
  </r>
  <r>
    <n v="1559"/>
    <s v="Kentucky"/>
    <d v="2021-01-08T00:00:00"/>
    <n v="5"/>
    <x v="57"/>
    <x v="6"/>
    <n v="250"/>
    <n v="0"/>
    <x v="6"/>
    <x v="43"/>
    <x v="22"/>
    <x v="0"/>
    <x v="1"/>
  </r>
  <r>
    <n v="1219"/>
    <s v="South Carolina"/>
    <d v="2021-01-09T00:00:00"/>
    <n v="4"/>
    <x v="57"/>
    <x v="6"/>
    <n v="250"/>
    <n v="0"/>
    <x v="6"/>
    <x v="137"/>
    <x v="23"/>
    <x v="0"/>
    <x v="1"/>
  </r>
  <r>
    <n v="1676"/>
    <s v="Massachusetts"/>
    <d v="2021-01-09T00:00:00"/>
    <n v="1"/>
    <x v="41"/>
    <x v="0"/>
    <n v="14.99"/>
    <n v="0"/>
    <x v="0"/>
    <x v="11"/>
    <x v="23"/>
    <x v="0"/>
    <x v="1"/>
  </r>
  <r>
    <n v="232"/>
    <s v="Washington"/>
    <d v="2021-01-09T00:00:00"/>
    <n v="5"/>
    <x v="27"/>
    <x v="0"/>
    <n v="24.95"/>
    <n v="0"/>
    <x v="0"/>
    <x v="251"/>
    <x v="23"/>
    <x v="0"/>
    <x v="1"/>
  </r>
  <r>
    <n v="1515"/>
    <s v="Arizona"/>
    <d v="2021-01-09T00:00:00"/>
    <n v="4"/>
    <x v="24"/>
    <x v="6"/>
    <n v="455"/>
    <n v="0"/>
    <x v="6"/>
    <x v="28"/>
    <x v="23"/>
    <x v="0"/>
    <x v="1"/>
  </r>
  <r>
    <n v="1064"/>
    <s v="Florida"/>
    <d v="2021-01-10T00:00:00"/>
    <n v="2"/>
    <x v="21"/>
    <x v="6"/>
    <n v="250"/>
    <n v="0"/>
    <x v="6"/>
    <x v="111"/>
    <x v="24"/>
    <x v="0"/>
    <x v="1"/>
  </r>
  <r>
    <n v="1208"/>
    <s v="Arkansas"/>
    <d v="2021-01-11T00:00:00"/>
    <n v="6"/>
    <x v="67"/>
    <x v="5"/>
    <n v="899"/>
    <n v="0"/>
    <x v="5"/>
    <x v="283"/>
    <x v="25"/>
    <x v="0"/>
    <x v="1"/>
  </r>
  <r>
    <n v="820"/>
    <s v="Alaska"/>
    <d v="2021-01-11T00:00:00"/>
    <n v="4"/>
    <x v="38"/>
    <x v="0"/>
    <n v="19.989999999999998"/>
    <n v="0"/>
    <x v="0"/>
    <x v="241"/>
    <x v="25"/>
    <x v="0"/>
    <x v="1"/>
  </r>
  <r>
    <n v="2021"/>
    <s v="Arkansas"/>
    <d v="2021-01-11T00:00:00"/>
    <n v="3"/>
    <x v="14"/>
    <x v="1"/>
    <n v="189"/>
    <n v="0"/>
    <x v="1"/>
    <x v="99"/>
    <x v="25"/>
    <x v="0"/>
    <x v="1"/>
  </r>
  <r>
    <n v="1518"/>
    <s v="Illinois"/>
    <d v="2021-01-11T00:00:00"/>
    <n v="4"/>
    <x v="41"/>
    <x v="0"/>
    <n v="14.99"/>
    <n v="0"/>
    <x v="0"/>
    <x v="54"/>
    <x v="25"/>
    <x v="0"/>
    <x v="1"/>
  </r>
  <r>
    <n v="1315"/>
    <s v="California"/>
    <d v="2021-01-11T00:00:00"/>
    <n v="3"/>
    <x v="52"/>
    <x v="0"/>
    <n v="15.5"/>
    <n v="0"/>
    <x v="0"/>
    <x v="123"/>
    <x v="25"/>
    <x v="0"/>
    <x v="1"/>
  </r>
  <r>
    <n v="762"/>
    <s v="California"/>
    <d v="2021-01-11T00:00:00"/>
    <n v="3"/>
    <x v="26"/>
    <x v="4"/>
    <n v="29.99"/>
    <n v="0"/>
    <x v="4"/>
    <x v="63"/>
    <x v="25"/>
    <x v="0"/>
    <x v="1"/>
  </r>
  <r>
    <n v="2094"/>
    <s v="Colorado"/>
    <d v="2021-01-11T00:00:00"/>
    <n v="6"/>
    <x v="18"/>
    <x v="6"/>
    <n v="450"/>
    <n v="0"/>
    <x v="6"/>
    <x v="287"/>
    <x v="25"/>
    <x v="0"/>
    <x v="1"/>
  </r>
  <r>
    <n v="1037"/>
    <s v="Ohio"/>
    <d v="2021-01-12T00:00:00"/>
    <n v="4"/>
    <x v="60"/>
    <x v="4"/>
    <n v="42.99"/>
    <n v="0"/>
    <x v="4"/>
    <x v="141"/>
    <x v="26"/>
    <x v="0"/>
    <x v="1"/>
  </r>
  <r>
    <n v="1939"/>
    <s v="California"/>
    <d v="2021-01-12T00:00:00"/>
    <n v="5"/>
    <x v="67"/>
    <x v="5"/>
    <n v="899"/>
    <n v="0"/>
    <x v="5"/>
    <x v="130"/>
    <x v="26"/>
    <x v="0"/>
    <x v="1"/>
  </r>
  <r>
    <n v="263"/>
    <s v="Texas"/>
    <d v="2021-01-12T00:00:00"/>
    <n v="4"/>
    <x v="35"/>
    <x v="4"/>
    <n v="49"/>
    <n v="0"/>
    <x v="4"/>
    <x v="190"/>
    <x v="26"/>
    <x v="0"/>
    <x v="1"/>
  </r>
  <r>
    <n v="1796"/>
    <s v="Missouri"/>
    <d v="2021-01-12T00:00:00"/>
    <n v="3"/>
    <x v="15"/>
    <x v="5"/>
    <n v="599"/>
    <n v="0"/>
    <x v="5"/>
    <x v="180"/>
    <x v="26"/>
    <x v="0"/>
    <x v="1"/>
  </r>
  <r>
    <n v="700"/>
    <s v="District of Columbia"/>
    <d v="2021-01-12T00:00:00"/>
    <n v="5"/>
    <x v="20"/>
    <x v="1"/>
    <n v="225"/>
    <n v="0"/>
    <x v="1"/>
    <x v="244"/>
    <x v="26"/>
    <x v="0"/>
    <x v="1"/>
  </r>
  <r>
    <n v="594"/>
    <s v="Florida"/>
    <d v="2021-01-13T00:00:00"/>
    <n v="5"/>
    <x v="34"/>
    <x v="3"/>
    <n v="12"/>
    <n v="0"/>
    <x v="3"/>
    <x v="44"/>
    <x v="27"/>
    <x v="0"/>
    <x v="1"/>
  </r>
  <r>
    <n v="831"/>
    <s v="Alabama"/>
    <d v="2021-01-13T00:00:00"/>
    <n v="5"/>
    <x v="32"/>
    <x v="4"/>
    <n v="34.99"/>
    <n v="0"/>
    <x v="4"/>
    <x v="68"/>
    <x v="27"/>
    <x v="0"/>
    <x v="1"/>
  </r>
  <r>
    <n v="411"/>
    <s v="Alabama"/>
    <d v="2021-01-13T00:00:00"/>
    <n v="3"/>
    <x v="40"/>
    <x v="3"/>
    <n v="8.99"/>
    <n v="0"/>
    <x v="3"/>
    <x v="202"/>
    <x v="27"/>
    <x v="0"/>
    <x v="1"/>
  </r>
  <r>
    <n v="1534"/>
    <s v="Illinois"/>
    <d v="2021-01-13T00:00:00"/>
    <n v="3"/>
    <x v="48"/>
    <x v="3"/>
    <n v="8.99"/>
    <n v="0"/>
    <x v="3"/>
    <x v="202"/>
    <x v="27"/>
    <x v="0"/>
    <x v="1"/>
  </r>
  <r>
    <n v="322"/>
    <s v="Florida"/>
    <d v="2021-01-13T00:00:00"/>
    <n v="5"/>
    <x v="33"/>
    <x v="1"/>
    <n v="245"/>
    <n v="0"/>
    <x v="1"/>
    <x v="41"/>
    <x v="27"/>
    <x v="0"/>
    <x v="1"/>
  </r>
  <r>
    <n v="1005"/>
    <s v="California"/>
    <d v="2021-01-13T00:00:00"/>
    <n v="4"/>
    <x v="52"/>
    <x v="0"/>
    <n v="15.5"/>
    <n v="0"/>
    <x v="0"/>
    <x v="149"/>
    <x v="27"/>
    <x v="0"/>
    <x v="1"/>
  </r>
  <r>
    <n v="291"/>
    <s v="Virginia"/>
    <d v="2021-01-13T00:00:00"/>
    <n v="3"/>
    <x v="68"/>
    <x v="0"/>
    <n v="16.989999999999998"/>
    <n v="0"/>
    <x v="0"/>
    <x v="186"/>
    <x v="27"/>
    <x v="0"/>
    <x v="1"/>
  </r>
  <r>
    <n v="2081"/>
    <s v="California"/>
    <d v="2021-01-13T00:00:00"/>
    <n v="5"/>
    <x v="49"/>
    <x v="3"/>
    <n v="11.99"/>
    <n v="0"/>
    <x v="3"/>
    <x v="153"/>
    <x v="27"/>
    <x v="0"/>
    <x v="1"/>
  </r>
  <r>
    <n v="2108"/>
    <s v="Florida"/>
    <d v="2021-01-14T00:00:00"/>
    <n v="6"/>
    <x v="41"/>
    <x v="0"/>
    <n v="14.99"/>
    <n v="0"/>
    <x v="0"/>
    <x v="92"/>
    <x v="28"/>
    <x v="0"/>
    <x v="1"/>
  </r>
  <r>
    <n v="1606"/>
    <s v="California"/>
    <d v="2021-01-14T00:00:00"/>
    <n v="4"/>
    <x v="51"/>
    <x v="0"/>
    <n v="23.99"/>
    <n v="0"/>
    <x v="0"/>
    <x v="60"/>
    <x v="28"/>
    <x v="0"/>
    <x v="1"/>
  </r>
  <r>
    <n v="1564"/>
    <s v="New York"/>
    <d v="2021-01-14T00:00:00"/>
    <n v="2"/>
    <x v="29"/>
    <x v="3"/>
    <n v="9.99"/>
    <n v="0"/>
    <x v="3"/>
    <x v="211"/>
    <x v="28"/>
    <x v="0"/>
    <x v="1"/>
  </r>
  <r>
    <n v="619"/>
    <s v="California"/>
    <d v="2021-01-14T00:00:00"/>
    <n v="2"/>
    <x v="29"/>
    <x v="3"/>
    <n v="9.99"/>
    <n v="0"/>
    <x v="3"/>
    <x v="211"/>
    <x v="28"/>
    <x v="0"/>
    <x v="1"/>
  </r>
  <r>
    <n v="2058"/>
    <s v="Pennsylvania"/>
    <d v="2021-01-14T00:00:00"/>
    <n v="2"/>
    <x v="23"/>
    <x v="6"/>
    <n v="395"/>
    <n v="0"/>
    <x v="6"/>
    <x v="255"/>
    <x v="28"/>
    <x v="0"/>
    <x v="1"/>
  </r>
  <r>
    <n v="923"/>
    <s v="Illinois"/>
    <d v="2021-01-15T00:00:00"/>
    <n v="1"/>
    <x v="29"/>
    <x v="3"/>
    <n v="9.99"/>
    <n v="0"/>
    <x v="3"/>
    <x v="308"/>
    <x v="29"/>
    <x v="0"/>
    <x v="1"/>
  </r>
  <r>
    <n v="523"/>
    <s v="Kentucky"/>
    <d v="2021-01-15T00:00:00"/>
    <n v="4"/>
    <x v="45"/>
    <x v="4"/>
    <n v="49.95"/>
    <n v="0"/>
    <x v="4"/>
    <x v="250"/>
    <x v="29"/>
    <x v="0"/>
    <x v="1"/>
  </r>
  <r>
    <n v="1548"/>
    <s v="New York"/>
    <d v="2021-01-15T00:00:00"/>
    <n v="5"/>
    <x v="64"/>
    <x v="1"/>
    <n v="189"/>
    <n v="0"/>
    <x v="1"/>
    <x v="9"/>
    <x v="29"/>
    <x v="0"/>
    <x v="1"/>
  </r>
  <r>
    <n v="2028"/>
    <s v="Florida"/>
    <d v="2021-01-15T00:00:00"/>
    <n v="5"/>
    <x v="66"/>
    <x v="2"/>
    <n v="54"/>
    <n v="0"/>
    <x v="2"/>
    <x v="122"/>
    <x v="29"/>
    <x v="0"/>
    <x v="1"/>
  </r>
  <r>
    <n v="1342"/>
    <s v="Mississippi"/>
    <d v="2021-01-15T00:00:00"/>
    <n v="5"/>
    <x v="56"/>
    <x v="3"/>
    <n v="4.99"/>
    <n v="0"/>
    <x v="3"/>
    <x v="235"/>
    <x v="29"/>
    <x v="0"/>
    <x v="1"/>
  </r>
  <r>
    <n v="1902"/>
    <s v="Utah"/>
    <d v="2021-01-16T00:00:00"/>
    <n v="4"/>
    <x v="13"/>
    <x v="0"/>
    <n v="24.95"/>
    <n v="0"/>
    <x v="0"/>
    <x v="56"/>
    <x v="30"/>
    <x v="0"/>
    <x v="1"/>
  </r>
  <r>
    <n v="1052"/>
    <s v="California"/>
    <d v="2021-01-16T00:00:00"/>
    <n v="2"/>
    <x v="46"/>
    <x v="0"/>
    <n v="23.99"/>
    <n v="0"/>
    <x v="0"/>
    <x v="117"/>
    <x v="30"/>
    <x v="0"/>
    <x v="1"/>
  </r>
  <r>
    <n v="139"/>
    <s v="Indiana"/>
    <d v="2021-01-16T00:00:00"/>
    <n v="1"/>
    <x v="6"/>
    <x v="4"/>
    <n v="37.99"/>
    <n v="0"/>
    <x v="4"/>
    <x v="42"/>
    <x v="30"/>
    <x v="0"/>
    <x v="1"/>
  </r>
  <r>
    <n v="463"/>
    <s v="Texas"/>
    <d v="2021-01-16T00:00:00"/>
    <n v="4"/>
    <x v="48"/>
    <x v="3"/>
    <n v="8.99"/>
    <n v="0"/>
    <x v="3"/>
    <x v="87"/>
    <x v="30"/>
    <x v="0"/>
    <x v="1"/>
  </r>
  <r>
    <n v="2045"/>
    <s v="New Mexico"/>
    <d v="2021-01-16T00:00:00"/>
    <n v="1"/>
    <x v="61"/>
    <x v="2"/>
    <n v="69"/>
    <n v="0"/>
    <x v="2"/>
    <x v="120"/>
    <x v="30"/>
    <x v="0"/>
    <x v="1"/>
  </r>
  <r>
    <n v="521"/>
    <s v="West Virginia"/>
    <d v="2021-01-16T00:00:00"/>
    <n v="1"/>
    <x v="15"/>
    <x v="5"/>
    <n v="599"/>
    <n v="0"/>
    <x v="5"/>
    <x v="279"/>
    <x v="30"/>
    <x v="0"/>
    <x v="1"/>
  </r>
  <r>
    <n v="758"/>
    <s v="California"/>
    <d v="2021-01-16T00:00:00"/>
    <n v="6"/>
    <x v="54"/>
    <x v="2"/>
    <n v="89"/>
    <n v="0"/>
    <x v="2"/>
    <x v="230"/>
    <x v="30"/>
    <x v="0"/>
    <x v="1"/>
  </r>
  <r>
    <n v="1604"/>
    <s v="Oklahoma"/>
    <d v="2021-01-17T00:00:00"/>
    <n v="1"/>
    <x v="49"/>
    <x v="3"/>
    <n v="11.99"/>
    <n v="0"/>
    <x v="3"/>
    <x v="200"/>
    <x v="0"/>
    <x v="0"/>
    <x v="1"/>
  </r>
  <r>
    <n v="865"/>
    <s v="California"/>
    <d v="2021-01-17T00:00:00"/>
    <n v="5"/>
    <x v="47"/>
    <x v="4"/>
    <n v="36.99"/>
    <n v="0"/>
    <x v="4"/>
    <x v="253"/>
    <x v="0"/>
    <x v="0"/>
    <x v="1"/>
  </r>
  <r>
    <n v="2104"/>
    <s v="North Carolina"/>
    <d v="2021-01-17T00:00:00"/>
    <n v="6"/>
    <x v="68"/>
    <x v="0"/>
    <n v="16.989999999999998"/>
    <n v="0"/>
    <x v="0"/>
    <x v="289"/>
    <x v="0"/>
    <x v="0"/>
    <x v="1"/>
  </r>
  <r>
    <n v="213"/>
    <s v="California"/>
    <d v="2021-01-17T00:00:00"/>
    <n v="3"/>
    <x v="1"/>
    <x v="1"/>
    <n v="214"/>
    <n v="0"/>
    <x v="1"/>
    <x v="1"/>
    <x v="0"/>
    <x v="0"/>
    <x v="1"/>
  </r>
  <r>
    <n v="1860"/>
    <s v="South Carolina"/>
    <d v="2021-01-17T00:00:00"/>
    <n v="3"/>
    <x v="25"/>
    <x v="4"/>
    <n v="29.99"/>
    <n v="0"/>
    <x v="4"/>
    <x v="63"/>
    <x v="0"/>
    <x v="0"/>
    <x v="1"/>
  </r>
  <r>
    <n v="1884"/>
    <s v="Texas"/>
    <d v="2021-01-17T00:00:00"/>
    <n v="3"/>
    <x v="39"/>
    <x v="5"/>
    <n v="684"/>
    <n v="0"/>
    <x v="5"/>
    <x v="50"/>
    <x v="0"/>
    <x v="0"/>
    <x v="1"/>
  </r>
  <r>
    <n v="2047"/>
    <s v="Florida"/>
    <d v="2021-01-18T00:00:00"/>
    <n v="3"/>
    <x v="19"/>
    <x v="5"/>
    <n v="699"/>
    <n v="0"/>
    <x v="5"/>
    <x v="157"/>
    <x v="1"/>
    <x v="0"/>
    <x v="1"/>
  </r>
  <r>
    <n v="16"/>
    <s v="Maryland"/>
    <d v="2021-01-18T00:00:00"/>
    <n v="2"/>
    <x v="17"/>
    <x v="6"/>
    <n v="399"/>
    <n v="0"/>
    <x v="6"/>
    <x v="209"/>
    <x v="1"/>
    <x v="0"/>
    <x v="1"/>
  </r>
  <r>
    <n v="1407"/>
    <s v="Kentucky"/>
    <d v="2021-01-18T00:00:00"/>
    <n v="2"/>
    <x v="25"/>
    <x v="4"/>
    <n v="29.99"/>
    <n v="0"/>
    <x v="4"/>
    <x v="30"/>
    <x v="1"/>
    <x v="0"/>
    <x v="1"/>
  </r>
  <r>
    <n v="402"/>
    <s v="Mississippi"/>
    <d v="2021-01-18T00:00:00"/>
    <n v="2"/>
    <x v="33"/>
    <x v="1"/>
    <n v="245"/>
    <n v="0"/>
    <x v="1"/>
    <x v="280"/>
    <x v="1"/>
    <x v="0"/>
    <x v="1"/>
  </r>
  <r>
    <n v="1917"/>
    <s v="Arizona"/>
    <d v="2021-01-18T00:00:00"/>
    <n v="2"/>
    <x v="16"/>
    <x v="6"/>
    <n v="499"/>
    <n v="0"/>
    <x v="6"/>
    <x v="252"/>
    <x v="1"/>
    <x v="0"/>
    <x v="1"/>
  </r>
  <r>
    <n v="234"/>
    <s v="Michigan"/>
    <d v="2021-01-19T00:00:00"/>
    <n v="4"/>
    <x v="22"/>
    <x v="2"/>
    <n v="58.95"/>
    <n v="0"/>
    <x v="2"/>
    <x v="210"/>
    <x v="2"/>
    <x v="0"/>
    <x v="1"/>
  </r>
  <r>
    <n v="160"/>
    <s v="New York"/>
    <d v="2021-01-19T00:00:00"/>
    <n v="5"/>
    <x v="57"/>
    <x v="6"/>
    <n v="250"/>
    <n v="0"/>
    <x v="6"/>
    <x v="43"/>
    <x v="2"/>
    <x v="0"/>
    <x v="1"/>
  </r>
  <r>
    <n v="1425"/>
    <s v="California"/>
    <d v="2021-01-19T00:00:00"/>
    <n v="2"/>
    <x v="62"/>
    <x v="4"/>
    <n v="32.950000000000003"/>
    <n v="0"/>
    <x v="4"/>
    <x v="293"/>
    <x v="2"/>
    <x v="0"/>
    <x v="1"/>
  </r>
  <r>
    <n v="1716"/>
    <s v="Pennsylvania"/>
    <d v="2021-01-19T00:00:00"/>
    <n v="6"/>
    <x v="8"/>
    <x v="2"/>
    <n v="89.95"/>
    <n v="0"/>
    <x v="2"/>
    <x v="285"/>
    <x v="2"/>
    <x v="0"/>
    <x v="1"/>
  </r>
  <r>
    <n v="1859"/>
    <s v="California"/>
    <d v="2021-01-20T00:00:00"/>
    <n v="3"/>
    <x v="31"/>
    <x v="4"/>
    <n v="27.5"/>
    <n v="0"/>
    <x v="4"/>
    <x v="160"/>
    <x v="3"/>
    <x v="0"/>
    <x v="1"/>
  </r>
  <r>
    <n v="708"/>
    <s v="Mississippi"/>
    <d v="2021-01-21T00:00:00"/>
    <n v="1"/>
    <x v="62"/>
    <x v="4"/>
    <n v="32.950000000000003"/>
    <n v="0"/>
    <x v="4"/>
    <x v="309"/>
    <x v="4"/>
    <x v="0"/>
    <x v="1"/>
  </r>
  <r>
    <n v="411"/>
    <s v="Alabama"/>
    <d v="2021-01-21T00:00:00"/>
    <n v="1"/>
    <x v="63"/>
    <x v="0"/>
    <n v="16.75"/>
    <n v="0"/>
    <x v="0"/>
    <x v="174"/>
    <x v="4"/>
    <x v="0"/>
    <x v="1"/>
  </r>
  <r>
    <n v="35"/>
    <s v="Illinois"/>
    <d v="2021-01-21T00:00:00"/>
    <n v="6"/>
    <x v="45"/>
    <x v="4"/>
    <n v="49.95"/>
    <n v="0"/>
    <x v="4"/>
    <x v="305"/>
    <x v="4"/>
    <x v="0"/>
    <x v="1"/>
  </r>
  <r>
    <n v="98"/>
    <s v="Iowa"/>
    <d v="2021-01-21T00:00:00"/>
    <n v="3"/>
    <x v="55"/>
    <x v="0"/>
    <n v="14.99"/>
    <n v="0"/>
    <x v="0"/>
    <x v="22"/>
    <x v="4"/>
    <x v="0"/>
    <x v="1"/>
  </r>
  <r>
    <n v="1821"/>
    <s v="New Hampshire"/>
    <d v="2021-01-22T00:00:00"/>
    <n v="4"/>
    <x v="37"/>
    <x v="0"/>
    <n v="13.99"/>
    <n v="0"/>
    <x v="0"/>
    <x v="227"/>
    <x v="5"/>
    <x v="0"/>
    <x v="1"/>
  </r>
  <r>
    <n v="401"/>
    <s v="Texas"/>
    <d v="2021-01-22T00:00:00"/>
    <n v="3"/>
    <x v="35"/>
    <x v="4"/>
    <n v="49"/>
    <n v="0"/>
    <x v="4"/>
    <x v="45"/>
    <x v="5"/>
    <x v="0"/>
    <x v="1"/>
  </r>
  <r>
    <n v="154"/>
    <s v="Illinois"/>
    <d v="2021-01-22T00:00:00"/>
    <n v="4"/>
    <x v="30"/>
    <x v="2"/>
    <n v="119"/>
    <n v="0"/>
    <x v="2"/>
    <x v="36"/>
    <x v="5"/>
    <x v="0"/>
    <x v="1"/>
  </r>
  <r>
    <n v="1767"/>
    <s v="Louisiana"/>
    <d v="2021-01-22T00:00:00"/>
    <n v="6"/>
    <x v="5"/>
    <x v="0"/>
    <n v="19.5"/>
    <n v="0"/>
    <x v="0"/>
    <x v="2"/>
    <x v="5"/>
    <x v="0"/>
    <x v="1"/>
  </r>
  <r>
    <n v="320"/>
    <s v="Illinois"/>
    <d v="2021-01-22T00:00:00"/>
    <n v="3"/>
    <x v="27"/>
    <x v="0"/>
    <n v="24.95"/>
    <n v="0"/>
    <x v="0"/>
    <x v="31"/>
    <x v="5"/>
    <x v="0"/>
    <x v="1"/>
  </r>
  <r>
    <n v="1672"/>
    <s v="New Hampshire"/>
    <d v="2021-01-22T00:00:00"/>
    <n v="5"/>
    <x v="51"/>
    <x v="0"/>
    <n v="23.99"/>
    <n v="0"/>
    <x v="0"/>
    <x v="107"/>
    <x v="5"/>
    <x v="0"/>
    <x v="1"/>
  </r>
  <r>
    <n v="1809"/>
    <s v="Pennsylvania"/>
    <d v="2021-01-22T00:00:00"/>
    <n v="2"/>
    <x v="39"/>
    <x v="5"/>
    <n v="684"/>
    <n v="0"/>
    <x v="5"/>
    <x v="104"/>
    <x v="5"/>
    <x v="0"/>
    <x v="1"/>
  </r>
  <r>
    <n v="1489"/>
    <s v="Pennsylvania"/>
    <d v="2021-01-22T00:00:00"/>
    <n v="4"/>
    <x v="23"/>
    <x v="6"/>
    <n v="395"/>
    <n v="0"/>
    <x v="6"/>
    <x v="219"/>
    <x v="5"/>
    <x v="0"/>
    <x v="1"/>
  </r>
  <r>
    <n v="1339"/>
    <s v="Texas"/>
    <d v="2021-01-23T00:00:00"/>
    <n v="4"/>
    <x v="64"/>
    <x v="1"/>
    <n v="189"/>
    <n v="0"/>
    <x v="1"/>
    <x v="15"/>
    <x v="6"/>
    <x v="0"/>
    <x v="1"/>
  </r>
  <r>
    <n v="1512"/>
    <s v="Florida"/>
    <d v="2021-01-23T00:00:00"/>
    <n v="4"/>
    <x v="15"/>
    <x v="5"/>
    <n v="599"/>
    <n v="0"/>
    <x v="5"/>
    <x v="16"/>
    <x v="6"/>
    <x v="0"/>
    <x v="1"/>
  </r>
  <r>
    <n v="344"/>
    <s v="Washington"/>
    <d v="2021-01-23T00:00:00"/>
    <n v="3"/>
    <x v="46"/>
    <x v="0"/>
    <n v="23.99"/>
    <n v="0"/>
    <x v="0"/>
    <x v="75"/>
    <x v="6"/>
    <x v="0"/>
    <x v="1"/>
  </r>
  <r>
    <n v="42"/>
    <s v="Georgia"/>
    <d v="2021-01-23T00:00:00"/>
    <n v="4"/>
    <x v="0"/>
    <x v="0"/>
    <n v="24.99"/>
    <n v="0"/>
    <x v="0"/>
    <x v="0"/>
    <x v="6"/>
    <x v="0"/>
    <x v="1"/>
  </r>
  <r>
    <n v="300"/>
    <s v="Michigan"/>
    <d v="2021-01-24T00:00:00"/>
    <n v="2"/>
    <x v="65"/>
    <x v="4"/>
    <n v="44.95"/>
    <n v="0"/>
    <x v="4"/>
    <x v="225"/>
    <x v="7"/>
    <x v="0"/>
    <x v="1"/>
  </r>
  <r>
    <n v="1955"/>
    <s v="Texas"/>
    <d v="2021-01-24T00:00:00"/>
    <n v="2"/>
    <x v="54"/>
    <x v="2"/>
    <n v="89"/>
    <n v="0"/>
    <x v="2"/>
    <x v="81"/>
    <x v="7"/>
    <x v="0"/>
    <x v="1"/>
  </r>
  <r>
    <n v="312"/>
    <s v="Arizona"/>
    <d v="2021-01-24T00:00:00"/>
    <n v="4"/>
    <x v="24"/>
    <x v="6"/>
    <n v="455"/>
    <n v="0"/>
    <x v="6"/>
    <x v="28"/>
    <x v="7"/>
    <x v="0"/>
    <x v="1"/>
  </r>
  <r>
    <n v="766"/>
    <s v="New Jersey"/>
    <d v="2021-01-24T00:00:00"/>
    <n v="4"/>
    <x v="53"/>
    <x v="4"/>
    <n v="28.99"/>
    <n v="0"/>
    <x v="4"/>
    <x v="232"/>
    <x v="7"/>
    <x v="0"/>
    <x v="1"/>
  </r>
  <r>
    <n v="502"/>
    <s v="Texas"/>
    <d v="2021-01-24T00:00:00"/>
    <n v="2"/>
    <x v="17"/>
    <x v="6"/>
    <n v="399"/>
    <n v="0"/>
    <x v="6"/>
    <x v="209"/>
    <x v="7"/>
    <x v="0"/>
    <x v="1"/>
  </r>
  <r>
    <n v="499"/>
    <s v="Florida"/>
    <d v="2021-01-24T00:00:00"/>
    <n v="5"/>
    <x v="23"/>
    <x v="6"/>
    <n v="395"/>
    <n v="0"/>
    <x v="6"/>
    <x v="158"/>
    <x v="7"/>
    <x v="0"/>
    <x v="1"/>
  </r>
  <r>
    <n v="346"/>
    <s v="California"/>
    <d v="2021-01-24T00:00:00"/>
    <n v="4"/>
    <x v="1"/>
    <x v="1"/>
    <n v="214"/>
    <n v="0"/>
    <x v="1"/>
    <x v="115"/>
    <x v="7"/>
    <x v="0"/>
    <x v="1"/>
  </r>
  <r>
    <n v="535"/>
    <s v="New York"/>
    <d v="2021-01-24T00:00:00"/>
    <n v="5"/>
    <x v="22"/>
    <x v="2"/>
    <n v="58.95"/>
    <n v="0"/>
    <x v="2"/>
    <x v="26"/>
    <x v="7"/>
    <x v="0"/>
    <x v="1"/>
  </r>
  <r>
    <n v="607"/>
    <s v="South Carolina"/>
    <d v="2021-01-24T00:00:00"/>
    <n v="4"/>
    <x v="41"/>
    <x v="0"/>
    <n v="14.99"/>
    <n v="0"/>
    <x v="0"/>
    <x v="54"/>
    <x v="7"/>
    <x v="0"/>
    <x v="1"/>
  </r>
  <r>
    <n v="537"/>
    <s v="Texas"/>
    <d v="2021-01-24T00:00:00"/>
    <n v="2"/>
    <x v="54"/>
    <x v="2"/>
    <n v="89"/>
    <n v="0"/>
    <x v="2"/>
    <x v="81"/>
    <x v="7"/>
    <x v="0"/>
    <x v="1"/>
  </r>
  <r>
    <n v="656"/>
    <s v="Illinois"/>
    <d v="2021-01-24T00:00:00"/>
    <n v="5"/>
    <x v="51"/>
    <x v="0"/>
    <n v="23.99"/>
    <n v="0"/>
    <x v="0"/>
    <x v="107"/>
    <x v="7"/>
    <x v="0"/>
    <x v="1"/>
  </r>
  <r>
    <n v="1760"/>
    <s v="Hawaii"/>
    <d v="2021-01-24T00:00:00"/>
    <n v="2"/>
    <x v="50"/>
    <x v="3"/>
    <n v="7.99"/>
    <n v="0"/>
    <x v="3"/>
    <x v="72"/>
    <x v="7"/>
    <x v="0"/>
    <x v="1"/>
  </r>
  <r>
    <n v="1054"/>
    <s v="Florida"/>
    <d v="2021-01-24T00:00:00"/>
    <n v="2"/>
    <x v="26"/>
    <x v="4"/>
    <n v="29.99"/>
    <n v="0"/>
    <x v="4"/>
    <x v="30"/>
    <x v="7"/>
    <x v="0"/>
    <x v="1"/>
  </r>
  <r>
    <n v="1360"/>
    <s v="Alabama"/>
    <d v="2021-01-25T00:00:00"/>
    <n v="1"/>
    <x v="11"/>
    <x v="0"/>
    <n v="14.99"/>
    <n v="0"/>
    <x v="0"/>
    <x v="11"/>
    <x v="8"/>
    <x v="0"/>
    <x v="1"/>
  </r>
  <r>
    <n v="426"/>
    <s v="Oklahoma"/>
    <d v="2021-01-25T00:00:00"/>
    <n v="6"/>
    <x v="52"/>
    <x v="0"/>
    <n v="15.5"/>
    <n v="0"/>
    <x v="0"/>
    <x v="310"/>
    <x v="8"/>
    <x v="0"/>
    <x v="1"/>
  </r>
  <r>
    <n v="950"/>
    <s v="Ohio"/>
    <d v="2021-01-25T00:00:00"/>
    <n v="2"/>
    <x v="36"/>
    <x v="2"/>
    <n v="167"/>
    <n v="0"/>
    <x v="2"/>
    <x v="155"/>
    <x v="8"/>
    <x v="0"/>
    <x v="1"/>
  </r>
  <r>
    <n v="1258"/>
    <s v="California"/>
    <d v="2021-01-25T00:00:00"/>
    <n v="2"/>
    <x v="8"/>
    <x v="2"/>
    <n v="89.95"/>
    <n v="0"/>
    <x v="2"/>
    <x v="223"/>
    <x v="8"/>
    <x v="0"/>
    <x v="1"/>
  </r>
  <r>
    <n v="2029"/>
    <s v="California"/>
    <d v="2021-01-25T00:00:00"/>
    <n v="3"/>
    <x v="4"/>
    <x v="3"/>
    <n v="10.99"/>
    <n v="0"/>
    <x v="3"/>
    <x v="40"/>
    <x v="8"/>
    <x v="0"/>
    <x v="1"/>
  </r>
  <r>
    <n v="854"/>
    <s v="Washington"/>
    <d v="2021-01-26T00:00:00"/>
    <n v="2"/>
    <x v="37"/>
    <x v="0"/>
    <n v="13.99"/>
    <n v="0"/>
    <x v="0"/>
    <x v="311"/>
    <x v="9"/>
    <x v="0"/>
    <x v="1"/>
  </r>
  <r>
    <n v="291"/>
    <s v="Virginia"/>
    <d v="2021-01-26T00:00:00"/>
    <n v="3"/>
    <x v="53"/>
    <x v="4"/>
    <n v="28.99"/>
    <n v="0"/>
    <x v="4"/>
    <x v="80"/>
    <x v="9"/>
    <x v="0"/>
    <x v="1"/>
  </r>
  <r>
    <n v="1349"/>
    <s v="Missouri"/>
    <d v="2021-01-26T00:00:00"/>
    <n v="3"/>
    <x v="32"/>
    <x v="4"/>
    <n v="34.99"/>
    <n v="0"/>
    <x v="4"/>
    <x v="38"/>
    <x v="9"/>
    <x v="0"/>
    <x v="1"/>
  </r>
  <r>
    <n v="60"/>
    <s v="Michigan"/>
    <d v="2021-01-26T00:00:00"/>
    <n v="3"/>
    <x v="64"/>
    <x v="1"/>
    <n v="189"/>
    <n v="0"/>
    <x v="1"/>
    <x v="99"/>
    <x v="9"/>
    <x v="0"/>
    <x v="1"/>
  </r>
  <r>
    <n v="1426"/>
    <s v="Louisiana"/>
    <d v="2021-01-26T00:00:00"/>
    <n v="2"/>
    <x v="10"/>
    <x v="2"/>
    <n v="129.94999999999999"/>
    <n v="0"/>
    <x v="2"/>
    <x v="116"/>
    <x v="9"/>
    <x v="0"/>
    <x v="1"/>
  </r>
  <r>
    <n v="1462"/>
    <s v="Kentucky"/>
    <d v="2021-01-27T00:00:00"/>
    <n v="3"/>
    <x v="10"/>
    <x v="2"/>
    <n v="129.94999999999999"/>
    <n v="0"/>
    <x v="2"/>
    <x v="260"/>
    <x v="10"/>
    <x v="0"/>
    <x v="1"/>
  </r>
  <r>
    <n v="1483"/>
    <s v="California"/>
    <d v="2021-01-27T00:00:00"/>
    <n v="2"/>
    <x v="54"/>
    <x v="2"/>
    <n v="89"/>
    <n v="0"/>
    <x v="2"/>
    <x v="81"/>
    <x v="10"/>
    <x v="0"/>
    <x v="1"/>
  </r>
  <r>
    <n v="1537"/>
    <s v="Texas"/>
    <d v="2021-01-27T00:00:00"/>
    <n v="4"/>
    <x v="19"/>
    <x v="5"/>
    <n v="699"/>
    <n v="0"/>
    <x v="5"/>
    <x v="96"/>
    <x v="10"/>
    <x v="0"/>
    <x v="1"/>
  </r>
  <r>
    <n v="1241"/>
    <s v="Texas"/>
    <d v="2021-01-27T00:00:00"/>
    <n v="5"/>
    <x v="15"/>
    <x v="5"/>
    <n v="599"/>
    <n v="0"/>
    <x v="5"/>
    <x v="18"/>
    <x v="10"/>
    <x v="0"/>
    <x v="1"/>
  </r>
  <r>
    <n v="1885"/>
    <s v="Ohio"/>
    <d v="2021-01-28T00:00:00"/>
    <n v="4"/>
    <x v="65"/>
    <x v="4"/>
    <n v="44.95"/>
    <n v="0"/>
    <x v="4"/>
    <x v="216"/>
    <x v="11"/>
    <x v="0"/>
    <x v="1"/>
  </r>
  <r>
    <n v="1321"/>
    <s v="California"/>
    <d v="2021-01-28T00:00:00"/>
    <n v="4"/>
    <x v="6"/>
    <x v="4"/>
    <n v="37.99"/>
    <n v="0"/>
    <x v="4"/>
    <x v="46"/>
    <x v="11"/>
    <x v="0"/>
    <x v="1"/>
  </r>
  <r>
    <n v="1578"/>
    <s v="Ohio"/>
    <d v="2021-01-29T00:00:00"/>
    <n v="3"/>
    <x v="24"/>
    <x v="6"/>
    <n v="455"/>
    <n v="0"/>
    <x v="6"/>
    <x v="267"/>
    <x v="12"/>
    <x v="0"/>
    <x v="1"/>
  </r>
  <r>
    <n v="1525"/>
    <s v="New York"/>
    <d v="2021-01-29T00:00:00"/>
    <n v="3"/>
    <x v="33"/>
    <x v="1"/>
    <n v="245"/>
    <n v="0"/>
    <x v="1"/>
    <x v="176"/>
    <x v="12"/>
    <x v="0"/>
    <x v="1"/>
  </r>
  <r>
    <n v="827"/>
    <s v="Alabama"/>
    <d v="2021-01-29T00:00:00"/>
    <n v="2"/>
    <x v="4"/>
    <x v="3"/>
    <n v="10.99"/>
    <n v="0"/>
    <x v="3"/>
    <x v="4"/>
    <x v="12"/>
    <x v="0"/>
    <x v="1"/>
  </r>
  <r>
    <n v="1697"/>
    <s v="Iowa"/>
    <d v="2021-01-29T00:00:00"/>
    <n v="6"/>
    <x v="3"/>
    <x v="2"/>
    <n v="179"/>
    <n v="0"/>
    <x v="2"/>
    <x v="257"/>
    <x v="12"/>
    <x v="0"/>
    <x v="1"/>
  </r>
  <r>
    <n v="1791"/>
    <s v="California"/>
    <d v="2021-01-29T00:00:00"/>
    <n v="4"/>
    <x v="23"/>
    <x v="6"/>
    <n v="395"/>
    <n v="0"/>
    <x v="6"/>
    <x v="219"/>
    <x v="12"/>
    <x v="0"/>
    <x v="1"/>
  </r>
  <r>
    <n v="1135"/>
    <s v="Kentucky"/>
    <d v="2021-01-29T00:00:00"/>
    <n v="2"/>
    <x v="51"/>
    <x v="0"/>
    <n v="23.99"/>
    <n v="0"/>
    <x v="0"/>
    <x v="117"/>
    <x v="12"/>
    <x v="0"/>
    <x v="1"/>
  </r>
  <r>
    <n v="446"/>
    <s v="Ohio"/>
    <d v="2021-01-29T00:00:00"/>
    <n v="5"/>
    <x v="29"/>
    <x v="3"/>
    <n v="9.99"/>
    <n v="0"/>
    <x v="3"/>
    <x v="67"/>
    <x v="12"/>
    <x v="0"/>
    <x v="1"/>
  </r>
  <r>
    <n v="576"/>
    <s v="Florida"/>
    <d v="2021-01-29T00:00:00"/>
    <n v="6"/>
    <x v="51"/>
    <x v="0"/>
    <n v="23.99"/>
    <n v="0"/>
    <x v="0"/>
    <x v="213"/>
    <x v="12"/>
    <x v="0"/>
    <x v="1"/>
  </r>
  <r>
    <n v="385"/>
    <s v="West Virginia"/>
    <d v="2021-01-30T00:00:00"/>
    <n v="2"/>
    <x v="3"/>
    <x v="2"/>
    <n v="179"/>
    <n v="0"/>
    <x v="2"/>
    <x v="128"/>
    <x v="13"/>
    <x v="0"/>
    <x v="1"/>
  </r>
  <r>
    <n v="1360"/>
    <s v="Alabama"/>
    <d v="2021-01-30T00:00:00"/>
    <n v="6"/>
    <x v="2"/>
    <x v="0"/>
    <n v="19.5"/>
    <n v="0"/>
    <x v="0"/>
    <x v="2"/>
    <x v="13"/>
    <x v="0"/>
    <x v="1"/>
  </r>
  <r>
    <n v="504"/>
    <s v="Washington"/>
    <d v="2021-01-30T00:00:00"/>
    <n v="4"/>
    <x v="22"/>
    <x v="2"/>
    <n v="58.95"/>
    <n v="0"/>
    <x v="2"/>
    <x v="210"/>
    <x v="13"/>
    <x v="0"/>
    <x v="1"/>
  </r>
  <r>
    <n v="347"/>
    <s v="California"/>
    <d v="2021-01-30T00:00:00"/>
    <n v="4"/>
    <x v="37"/>
    <x v="0"/>
    <n v="13.99"/>
    <n v="0"/>
    <x v="0"/>
    <x v="227"/>
    <x v="13"/>
    <x v="0"/>
    <x v="1"/>
  </r>
  <r>
    <n v="1728"/>
    <s v="Illinois"/>
    <d v="2021-01-30T00:00:00"/>
    <n v="2"/>
    <x v="14"/>
    <x v="1"/>
    <n v="189"/>
    <n v="0"/>
    <x v="1"/>
    <x v="66"/>
    <x v="13"/>
    <x v="0"/>
    <x v="1"/>
  </r>
  <r>
    <n v="284"/>
    <s v="Texas"/>
    <d v="2021-01-31T00:00:00"/>
    <n v="6"/>
    <x v="32"/>
    <x v="4"/>
    <n v="34.99"/>
    <n v="0"/>
    <x v="4"/>
    <x v="312"/>
    <x v="14"/>
    <x v="0"/>
    <x v="1"/>
  </r>
  <r>
    <n v="1585"/>
    <s v="Texas"/>
    <d v="2021-01-31T00:00:00"/>
    <n v="4"/>
    <x v="0"/>
    <x v="0"/>
    <n v="24.99"/>
    <n v="0"/>
    <x v="0"/>
    <x v="0"/>
    <x v="14"/>
    <x v="0"/>
    <x v="1"/>
  </r>
  <r>
    <n v="617"/>
    <s v="Indiana"/>
    <d v="2021-01-31T00:00:00"/>
    <n v="3"/>
    <x v="11"/>
    <x v="0"/>
    <n v="14.99"/>
    <n v="0"/>
    <x v="0"/>
    <x v="22"/>
    <x v="14"/>
    <x v="0"/>
    <x v="1"/>
  </r>
  <r>
    <n v="579"/>
    <s v="Washington"/>
    <d v="2021-01-31T00:00:00"/>
    <n v="4"/>
    <x v="7"/>
    <x v="0"/>
    <n v="12.99"/>
    <n v="0"/>
    <x v="0"/>
    <x v="34"/>
    <x v="14"/>
    <x v="0"/>
    <x v="1"/>
  </r>
  <r>
    <n v="1873"/>
    <s v="Massachusetts"/>
    <d v="2021-01-31T00:00:00"/>
    <n v="4"/>
    <x v="6"/>
    <x v="4"/>
    <n v="37.99"/>
    <n v="0"/>
    <x v="4"/>
    <x v="46"/>
    <x v="14"/>
    <x v="0"/>
    <x v="1"/>
  </r>
  <r>
    <n v="1791"/>
    <s v="California"/>
    <d v="2021-01-31T00:00:00"/>
    <n v="5"/>
    <x v="43"/>
    <x v="4"/>
    <n v="49"/>
    <n v="0"/>
    <x v="4"/>
    <x v="150"/>
    <x v="14"/>
    <x v="0"/>
    <x v="1"/>
  </r>
  <r>
    <n v="1215"/>
    <s v="Virginia"/>
    <d v="2021-01-31T00:00:00"/>
    <n v="1"/>
    <x v="7"/>
    <x v="0"/>
    <n v="12.99"/>
    <n v="0"/>
    <x v="0"/>
    <x v="145"/>
    <x v="14"/>
    <x v="0"/>
    <x v="1"/>
  </r>
  <r>
    <n v="1349"/>
    <s v="Missouri"/>
    <d v="2021-02-01T00:00:00"/>
    <n v="3"/>
    <x v="14"/>
    <x v="1"/>
    <n v="189"/>
    <n v="0"/>
    <x v="1"/>
    <x v="99"/>
    <x v="15"/>
    <x v="1"/>
    <x v="1"/>
  </r>
  <r>
    <n v="1747"/>
    <s v="Pennsylvania"/>
    <d v="2021-02-01T00:00:00"/>
    <n v="3"/>
    <x v="22"/>
    <x v="2"/>
    <n v="58.95"/>
    <n v="0"/>
    <x v="2"/>
    <x v="83"/>
    <x v="15"/>
    <x v="1"/>
    <x v="1"/>
  </r>
  <r>
    <n v="358"/>
    <s v="Ohio"/>
    <d v="2021-02-01T00:00:00"/>
    <n v="3"/>
    <x v="54"/>
    <x v="2"/>
    <n v="89"/>
    <n v="0"/>
    <x v="2"/>
    <x v="181"/>
    <x v="15"/>
    <x v="1"/>
    <x v="1"/>
  </r>
  <r>
    <n v="86"/>
    <s v="Virginia"/>
    <d v="2021-02-01T00:00:00"/>
    <n v="4"/>
    <x v="48"/>
    <x v="3"/>
    <n v="8.99"/>
    <n v="0"/>
    <x v="3"/>
    <x v="87"/>
    <x v="15"/>
    <x v="1"/>
    <x v="1"/>
  </r>
  <r>
    <n v="1590"/>
    <s v="Iowa"/>
    <d v="2021-02-02T00:00:00"/>
    <n v="3"/>
    <x v="68"/>
    <x v="0"/>
    <n v="16.989999999999998"/>
    <n v="0"/>
    <x v="0"/>
    <x v="186"/>
    <x v="16"/>
    <x v="1"/>
    <x v="1"/>
  </r>
  <r>
    <n v="767"/>
    <s v="Texas"/>
    <d v="2021-02-02T00:00:00"/>
    <n v="2"/>
    <x v="56"/>
    <x v="3"/>
    <n v="4.99"/>
    <n v="0"/>
    <x v="3"/>
    <x v="277"/>
    <x v="16"/>
    <x v="1"/>
    <x v="1"/>
  </r>
  <r>
    <n v="1671"/>
    <s v="Texas"/>
    <d v="2021-02-02T00:00:00"/>
    <n v="5"/>
    <x v="38"/>
    <x v="0"/>
    <n v="19.989999999999998"/>
    <n v="0"/>
    <x v="0"/>
    <x v="53"/>
    <x v="16"/>
    <x v="1"/>
    <x v="1"/>
  </r>
  <r>
    <n v="1543"/>
    <s v="Texas"/>
    <d v="2021-02-02T00:00:00"/>
    <n v="5"/>
    <x v="61"/>
    <x v="2"/>
    <n v="69"/>
    <n v="0"/>
    <x v="2"/>
    <x v="212"/>
    <x v="16"/>
    <x v="1"/>
    <x v="1"/>
  </r>
  <r>
    <n v="1551"/>
    <s v="Maryland"/>
    <d v="2021-02-03T00:00:00"/>
    <n v="2"/>
    <x v="42"/>
    <x v="0"/>
    <n v="17.5"/>
    <n v="0"/>
    <x v="0"/>
    <x v="281"/>
    <x v="17"/>
    <x v="1"/>
    <x v="1"/>
  </r>
  <r>
    <n v="613"/>
    <s v="California"/>
    <d v="2021-02-03T00:00:00"/>
    <n v="4"/>
    <x v="0"/>
    <x v="0"/>
    <n v="24.99"/>
    <n v="0"/>
    <x v="0"/>
    <x v="0"/>
    <x v="17"/>
    <x v="1"/>
    <x v="1"/>
  </r>
  <r>
    <n v="967"/>
    <s v="Indiana"/>
    <d v="2021-02-04T00:00:00"/>
    <n v="3"/>
    <x v="33"/>
    <x v="1"/>
    <n v="245"/>
    <n v="0"/>
    <x v="1"/>
    <x v="176"/>
    <x v="18"/>
    <x v="1"/>
    <x v="1"/>
  </r>
  <r>
    <n v="683"/>
    <s v="Texas"/>
    <d v="2021-02-04T00:00:00"/>
    <n v="4"/>
    <x v="39"/>
    <x v="5"/>
    <n v="684"/>
    <n v="0"/>
    <x v="5"/>
    <x v="263"/>
    <x v="18"/>
    <x v="1"/>
    <x v="1"/>
  </r>
  <r>
    <n v="265"/>
    <s v="Texas"/>
    <d v="2021-02-04T00:00:00"/>
    <n v="5"/>
    <x v="28"/>
    <x v="5"/>
    <n v="549"/>
    <n v="0"/>
    <x v="5"/>
    <x v="32"/>
    <x v="18"/>
    <x v="1"/>
    <x v="1"/>
  </r>
  <r>
    <n v="1617"/>
    <s v="Massachusetts"/>
    <d v="2021-02-05T00:00:00"/>
    <n v="3"/>
    <x v="40"/>
    <x v="3"/>
    <n v="8.99"/>
    <n v="0"/>
    <x v="3"/>
    <x v="202"/>
    <x v="19"/>
    <x v="1"/>
    <x v="1"/>
  </r>
  <r>
    <n v="1663"/>
    <s v="Arizona"/>
    <d v="2021-02-05T00:00:00"/>
    <n v="6"/>
    <x v="23"/>
    <x v="6"/>
    <n v="395"/>
    <n v="0"/>
    <x v="6"/>
    <x v="275"/>
    <x v="19"/>
    <x v="1"/>
    <x v="1"/>
  </r>
  <r>
    <n v="387"/>
    <s v="California"/>
    <d v="2021-02-05T00:00:00"/>
    <n v="5"/>
    <x v="36"/>
    <x v="2"/>
    <n v="167"/>
    <n v="0"/>
    <x v="2"/>
    <x v="229"/>
    <x v="19"/>
    <x v="1"/>
    <x v="1"/>
  </r>
  <r>
    <n v="398"/>
    <s v="California"/>
    <d v="2021-02-05T00:00:00"/>
    <n v="4"/>
    <x v="23"/>
    <x v="6"/>
    <n v="395"/>
    <n v="0"/>
    <x v="6"/>
    <x v="219"/>
    <x v="19"/>
    <x v="1"/>
    <x v="1"/>
  </r>
  <r>
    <n v="601"/>
    <s v="Ohio"/>
    <d v="2021-02-06T00:00:00"/>
    <n v="2"/>
    <x v="68"/>
    <x v="0"/>
    <n v="16.989999999999998"/>
    <n v="0"/>
    <x v="0"/>
    <x v="163"/>
    <x v="20"/>
    <x v="1"/>
    <x v="1"/>
  </r>
  <r>
    <n v="2024"/>
    <s v="Ohio"/>
    <d v="2021-02-06T00:00:00"/>
    <n v="3"/>
    <x v="36"/>
    <x v="2"/>
    <n v="167"/>
    <n v="0"/>
    <x v="2"/>
    <x v="84"/>
    <x v="20"/>
    <x v="1"/>
    <x v="1"/>
  </r>
  <r>
    <n v="127"/>
    <s v="New York"/>
    <d v="2021-02-06T00:00:00"/>
    <n v="3"/>
    <x v="27"/>
    <x v="0"/>
    <n v="24.95"/>
    <n v="0"/>
    <x v="0"/>
    <x v="31"/>
    <x v="20"/>
    <x v="1"/>
    <x v="1"/>
  </r>
  <r>
    <n v="170"/>
    <s v="Maryland"/>
    <d v="2021-02-06T00:00:00"/>
    <n v="2"/>
    <x v="51"/>
    <x v="0"/>
    <n v="23.99"/>
    <n v="0"/>
    <x v="0"/>
    <x v="117"/>
    <x v="20"/>
    <x v="1"/>
    <x v="1"/>
  </r>
  <r>
    <n v="361"/>
    <s v="Minnesota"/>
    <d v="2021-02-06T00:00:00"/>
    <n v="2"/>
    <x v="26"/>
    <x v="4"/>
    <n v="29.99"/>
    <n v="0"/>
    <x v="4"/>
    <x v="30"/>
    <x v="20"/>
    <x v="1"/>
    <x v="1"/>
  </r>
  <r>
    <n v="1317"/>
    <s v="District of Columbia"/>
    <d v="2021-02-06T00:00:00"/>
    <n v="4"/>
    <x v="67"/>
    <x v="5"/>
    <n v="899"/>
    <n v="0"/>
    <x v="5"/>
    <x v="266"/>
    <x v="20"/>
    <x v="1"/>
    <x v="1"/>
  </r>
  <r>
    <n v="1993"/>
    <s v="Idaho"/>
    <d v="2021-02-07T00:00:00"/>
    <n v="4"/>
    <x v="10"/>
    <x v="2"/>
    <n v="129.94999999999999"/>
    <n v="0"/>
    <x v="2"/>
    <x v="93"/>
    <x v="21"/>
    <x v="1"/>
    <x v="1"/>
  </r>
  <r>
    <n v="782"/>
    <s v="Texas"/>
    <d v="2021-02-07T00:00:00"/>
    <n v="3"/>
    <x v="2"/>
    <x v="0"/>
    <n v="19.5"/>
    <n v="0"/>
    <x v="0"/>
    <x v="5"/>
    <x v="21"/>
    <x v="1"/>
    <x v="1"/>
  </r>
  <r>
    <n v="987"/>
    <s v="Colorado"/>
    <d v="2021-02-07T00:00:00"/>
    <n v="3"/>
    <x v="9"/>
    <x v="1"/>
    <n v="189"/>
    <n v="0"/>
    <x v="1"/>
    <x v="99"/>
    <x v="21"/>
    <x v="1"/>
    <x v="1"/>
  </r>
  <r>
    <n v="66"/>
    <s v="California"/>
    <d v="2021-02-07T00:00:00"/>
    <n v="2"/>
    <x v="5"/>
    <x v="0"/>
    <n v="19.5"/>
    <n v="0"/>
    <x v="0"/>
    <x v="17"/>
    <x v="21"/>
    <x v="1"/>
    <x v="1"/>
  </r>
  <r>
    <n v="1740"/>
    <s v="California"/>
    <d v="2021-02-08T00:00:00"/>
    <n v="5"/>
    <x v="15"/>
    <x v="5"/>
    <n v="599"/>
    <n v="0"/>
    <x v="5"/>
    <x v="18"/>
    <x v="22"/>
    <x v="1"/>
    <x v="1"/>
  </r>
  <r>
    <n v="1180"/>
    <s v="Texas"/>
    <d v="2021-02-08T00:00:00"/>
    <n v="5"/>
    <x v="27"/>
    <x v="0"/>
    <n v="24.95"/>
    <n v="0"/>
    <x v="0"/>
    <x v="251"/>
    <x v="22"/>
    <x v="1"/>
    <x v="1"/>
  </r>
  <r>
    <n v="1907"/>
    <s v="Utah"/>
    <d v="2021-02-08T00:00:00"/>
    <n v="3"/>
    <x v="63"/>
    <x v="0"/>
    <n v="16.75"/>
    <n v="0"/>
    <x v="0"/>
    <x v="237"/>
    <x v="22"/>
    <x v="1"/>
    <x v="1"/>
  </r>
  <r>
    <n v="1698"/>
    <s v="Kentucky"/>
    <d v="2021-02-08T00:00:00"/>
    <n v="1"/>
    <x v="61"/>
    <x v="2"/>
    <n v="69"/>
    <n v="0"/>
    <x v="2"/>
    <x v="120"/>
    <x v="22"/>
    <x v="1"/>
    <x v="1"/>
  </r>
  <r>
    <n v="724"/>
    <s v="Pennsylvania"/>
    <d v="2021-02-08T00:00:00"/>
    <n v="5"/>
    <x v="56"/>
    <x v="3"/>
    <n v="4.99"/>
    <n v="0"/>
    <x v="3"/>
    <x v="235"/>
    <x v="22"/>
    <x v="1"/>
    <x v="1"/>
  </r>
  <r>
    <n v="556"/>
    <s v="Colorado"/>
    <d v="2021-02-08T00:00:00"/>
    <n v="3"/>
    <x v="30"/>
    <x v="2"/>
    <n v="119"/>
    <n v="0"/>
    <x v="2"/>
    <x v="178"/>
    <x v="22"/>
    <x v="1"/>
    <x v="1"/>
  </r>
  <r>
    <n v="955"/>
    <s v="New York"/>
    <d v="2021-02-08T00:00:00"/>
    <n v="3"/>
    <x v="60"/>
    <x v="4"/>
    <n v="42.99"/>
    <n v="0"/>
    <x v="4"/>
    <x v="233"/>
    <x v="22"/>
    <x v="1"/>
    <x v="1"/>
  </r>
  <r>
    <n v="706"/>
    <s v="Texas"/>
    <d v="2021-02-08T00:00:00"/>
    <n v="3"/>
    <x v="12"/>
    <x v="0"/>
    <n v="20.95"/>
    <n v="0"/>
    <x v="0"/>
    <x v="159"/>
    <x v="22"/>
    <x v="1"/>
    <x v="1"/>
  </r>
  <r>
    <n v="10"/>
    <s v="New York"/>
    <d v="2021-02-09T00:00:00"/>
    <n v="3"/>
    <x v="3"/>
    <x v="2"/>
    <n v="179"/>
    <n v="0"/>
    <x v="2"/>
    <x v="3"/>
    <x v="23"/>
    <x v="1"/>
    <x v="1"/>
  </r>
  <r>
    <n v="908"/>
    <s v="California"/>
    <d v="2021-02-09T00:00:00"/>
    <n v="2"/>
    <x v="61"/>
    <x v="2"/>
    <n v="69"/>
    <n v="0"/>
    <x v="2"/>
    <x v="239"/>
    <x v="23"/>
    <x v="1"/>
    <x v="1"/>
  </r>
  <r>
    <n v="1376"/>
    <s v="North Carolina"/>
    <d v="2021-02-09T00:00:00"/>
    <n v="5"/>
    <x v="7"/>
    <x v="0"/>
    <n v="12.99"/>
    <n v="0"/>
    <x v="0"/>
    <x v="135"/>
    <x v="23"/>
    <x v="1"/>
    <x v="1"/>
  </r>
  <r>
    <n v="1894"/>
    <s v="Arizona"/>
    <d v="2021-02-09T00:00:00"/>
    <n v="3"/>
    <x v="26"/>
    <x v="4"/>
    <n v="29.99"/>
    <n v="0"/>
    <x v="4"/>
    <x v="63"/>
    <x v="23"/>
    <x v="1"/>
    <x v="1"/>
  </r>
  <r>
    <n v="81"/>
    <s v="Florida"/>
    <d v="2021-02-10T00:00:00"/>
    <n v="3"/>
    <x v="12"/>
    <x v="0"/>
    <n v="20.95"/>
    <n v="0"/>
    <x v="0"/>
    <x v="159"/>
    <x v="24"/>
    <x v="1"/>
    <x v="1"/>
  </r>
  <r>
    <n v="1777"/>
    <s v="Oregon"/>
    <d v="2021-02-10T00:00:00"/>
    <n v="5"/>
    <x v="46"/>
    <x v="0"/>
    <n v="23.99"/>
    <n v="0"/>
    <x v="0"/>
    <x v="107"/>
    <x v="24"/>
    <x v="1"/>
    <x v="1"/>
  </r>
  <r>
    <n v="1496"/>
    <s v="California"/>
    <d v="2021-02-10T00:00:00"/>
    <n v="3"/>
    <x v="2"/>
    <x v="0"/>
    <n v="19.5"/>
    <n v="0"/>
    <x v="0"/>
    <x v="5"/>
    <x v="24"/>
    <x v="1"/>
    <x v="1"/>
  </r>
  <r>
    <n v="710"/>
    <s v="Oklahoma"/>
    <d v="2021-02-10T00:00:00"/>
    <n v="2"/>
    <x v="15"/>
    <x v="5"/>
    <n v="599"/>
    <n v="0"/>
    <x v="5"/>
    <x v="303"/>
    <x v="24"/>
    <x v="1"/>
    <x v="1"/>
  </r>
  <r>
    <n v="67"/>
    <s v="Texas"/>
    <d v="2021-02-11T00:00:00"/>
    <n v="3"/>
    <x v="34"/>
    <x v="3"/>
    <n v="12"/>
    <n v="0"/>
    <x v="3"/>
    <x v="61"/>
    <x v="25"/>
    <x v="1"/>
    <x v="1"/>
  </r>
  <r>
    <n v="1406"/>
    <s v="North Carolina"/>
    <d v="2021-02-11T00:00:00"/>
    <n v="3"/>
    <x v="29"/>
    <x v="3"/>
    <n v="9.99"/>
    <n v="0"/>
    <x v="3"/>
    <x v="196"/>
    <x v="25"/>
    <x v="1"/>
    <x v="1"/>
  </r>
  <r>
    <n v="1161"/>
    <s v="Florida"/>
    <d v="2021-02-11T00:00:00"/>
    <n v="3"/>
    <x v="66"/>
    <x v="2"/>
    <n v="54"/>
    <n v="0"/>
    <x v="2"/>
    <x v="217"/>
    <x v="25"/>
    <x v="1"/>
    <x v="1"/>
  </r>
  <r>
    <n v="620"/>
    <s v="Connecticut"/>
    <d v="2021-02-11T00:00:00"/>
    <n v="2"/>
    <x v="12"/>
    <x v="0"/>
    <n v="20.95"/>
    <n v="0"/>
    <x v="0"/>
    <x v="220"/>
    <x v="25"/>
    <x v="1"/>
    <x v="1"/>
  </r>
  <r>
    <n v="2079"/>
    <s v="Tennessee"/>
    <d v="2021-02-12T00:00:00"/>
    <n v="5"/>
    <x v="49"/>
    <x v="3"/>
    <n v="11.99"/>
    <n v="0"/>
    <x v="3"/>
    <x v="153"/>
    <x v="26"/>
    <x v="1"/>
    <x v="1"/>
  </r>
  <r>
    <n v="1243"/>
    <s v="Florida"/>
    <d v="2021-02-12T00:00:00"/>
    <n v="5"/>
    <x v="65"/>
    <x v="4"/>
    <n v="44.95"/>
    <n v="0"/>
    <x v="4"/>
    <x v="300"/>
    <x v="26"/>
    <x v="1"/>
    <x v="1"/>
  </r>
  <r>
    <n v="1616"/>
    <s v="Arkansas"/>
    <d v="2021-02-12T00:00:00"/>
    <n v="2"/>
    <x v="38"/>
    <x v="0"/>
    <n v="19.989999999999998"/>
    <n v="0"/>
    <x v="0"/>
    <x v="97"/>
    <x v="26"/>
    <x v="1"/>
    <x v="1"/>
  </r>
  <r>
    <n v="628"/>
    <s v="Iowa"/>
    <d v="2021-02-12T00:00:00"/>
    <n v="5"/>
    <x v="2"/>
    <x v="0"/>
    <n v="19.5"/>
    <n v="0"/>
    <x v="0"/>
    <x v="121"/>
    <x v="26"/>
    <x v="1"/>
    <x v="1"/>
  </r>
  <r>
    <n v="1981"/>
    <s v="Texas"/>
    <d v="2021-02-12T00:00:00"/>
    <n v="6"/>
    <x v="15"/>
    <x v="5"/>
    <n v="599"/>
    <n v="0"/>
    <x v="5"/>
    <x v="143"/>
    <x v="26"/>
    <x v="1"/>
    <x v="1"/>
  </r>
  <r>
    <n v="1928"/>
    <s v="Colorado"/>
    <d v="2021-02-12T00:00:00"/>
    <n v="2"/>
    <x v="56"/>
    <x v="3"/>
    <n v="4.99"/>
    <n v="0"/>
    <x v="3"/>
    <x v="277"/>
    <x v="26"/>
    <x v="1"/>
    <x v="1"/>
  </r>
  <r>
    <n v="1830"/>
    <s v="California"/>
    <d v="2021-02-13T00:00:00"/>
    <n v="4"/>
    <x v="5"/>
    <x v="0"/>
    <n v="19.5"/>
    <n v="0"/>
    <x v="0"/>
    <x v="132"/>
    <x v="27"/>
    <x v="1"/>
    <x v="1"/>
  </r>
  <r>
    <n v="1194"/>
    <s v="Virginia"/>
    <d v="2021-02-13T00:00:00"/>
    <n v="4"/>
    <x v="46"/>
    <x v="0"/>
    <n v="23.99"/>
    <n v="0"/>
    <x v="0"/>
    <x v="60"/>
    <x v="27"/>
    <x v="1"/>
    <x v="1"/>
  </r>
  <r>
    <n v="852"/>
    <s v="Colorado"/>
    <d v="2021-02-13T00:00:00"/>
    <n v="3"/>
    <x v="13"/>
    <x v="0"/>
    <n v="24.95"/>
    <n v="0"/>
    <x v="0"/>
    <x v="31"/>
    <x v="27"/>
    <x v="1"/>
    <x v="1"/>
  </r>
  <r>
    <n v="35"/>
    <s v="Illinois"/>
    <d v="2021-02-13T00:00:00"/>
    <n v="3"/>
    <x v="55"/>
    <x v="0"/>
    <n v="14.99"/>
    <n v="0"/>
    <x v="0"/>
    <x v="22"/>
    <x v="27"/>
    <x v="1"/>
    <x v="1"/>
  </r>
  <r>
    <n v="818"/>
    <s v="Washington"/>
    <d v="2021-02-13T00:00:00"/>
    <n v="6"/>
    <x v="34"/>
    <x v="3"/>
    <n v="12"/>
    <n v="0"/>
    <x v="3"/>
    <x v="147"/>
    <x v="27"/>
    <x v="1"/>
    <x v="1"/>
  </r>
  <r>
    <n v="688"/>
    <s v="Pennsylvania"/>
    <d v="2021-02-13T00:00:00"/>
    <n v="2"/>
    <x v="9"/>
    <x v="1"/>
    <n v="189"/>
    <n v="0"/>
    <x v="1"/>
    <x v="66"/>
    <x v="27"/>
    <x v="1"/>
    <x v="1"/>
  </r>
  <r>
    <n v="1307"/>
    <s v="California"/>
    <d v="2021-02-13T00:00:00"/>
    <n v="5"/>
    <x v="14"/>
    <x v="1"/>
    <n v="189"/>
    <n v="0"/>
    <x v="1"/>
    <x v="9"/>
    <x v="27"/>
    <x v="1"/>
    <x v="1"/>
  </r>
  <r>
    <n v="737"/>
    <s v="California"/>
    <d v="2021-02-13T00:00:00"/>
    <n v="5"/>
    <x v="40"/>
    <x v="3"/>
    <n v="8.99"/>
    <n v="0"/>
    <x v="3"/>
    <x v="70"/>
    <x v="27"/>
    <x v="1"/>
    <x v="1"/>
  </r>
  <r>
    <n v="1247"/>
    <s v="Arizona"/>
    <d v="2021-02-13T00:00:00"/>
    <n v="3"/>
    <x v="61"/>
    <x v="2"/>
    <n v="69"/>
    <n v="0"/>
    <x v="2"/>
    <x v="134"/>
    <x v="27"/>
    <x v="1"/>
    <x v="1"/>
  </r>
  <r>
    <n v="1735"/>
    <s v="Pennsylvania"/>
    <d v="2021-02-14T00:00:00"/>
    <n v="3"/>
    <x v="49"/>
    <x v="3"/>
    <n v="11.99"/>
    <n v="0"/>
    <x v="3"/>
    <x v="86"/>
    <x v="28"/>
    <x v="1"/>
    <x v="1"/>
  </r>
  <r>
    <n v="1489"/>
    <s v="Pennsylvania"/>
    <d v="2021-02-14T00:00:00"/>
    <n v="2"/>
    <x v="13"/>
    <x v="0"/>
    <n v="24.95"/>
    <n v="0"/>
    <x v="0"/>
    <x v="14"/>
    <x v="28"/>
    <x v="1"/>
    <x v="1"/>
  </r>
  <r>
    <n v="399"/>
    <s v="Connecticut"/>
    <d v="2021-02-14T00:00:00"/>
    <n v="5"/>
    <x v="33"/>
    <x v="1"/>
    <n v="245"/>
    <n v="0"/>
    <x v="1"/>
    <x v="41"/>
    <x v="28"/>
    <x v="1"/>
    <x v="1"/>
  </r>
  <r>
    <n v="892"/>
    <s v="Ohio"/>
    <d v="2021-02-14T00:00:00"/>
    <n v="4"/>
    <x v="57"/>
    <x v="6"/>
    <n v="250"/>
    <n v="0"/>
    <x v="6"/>
    <x v="137"/>
    <x v="28"/>
    <x v="1"/>
    <x v="1"/>
  </r>
  <r>
    <n v="1303"/>
    <s v="Maryland"/>
    <d v="2021-02-14T00:00:00"/>
    <n v="2"/>
    <x v="23"/>
    <x v="6"/>
    <n v="395"/>
    <n v="0"/>
    <x v="6"/>
    <x v="255"/>
    <x v="28"/>
    <x v="1"/>
    <x v="1"/>
  </r>
  <r>
    <n v="752"/>
    <s v="Arizona"/>
    <d v="2021-02-15T00:00:00"/>
    <n v="5"/>
    <x v="66"/>
    <x v="2"/>
    <n v="54"/>
    <n v="0"/>
    <x v="2"/>
    <x v="122"/>
    <x v="29"/>
    <x v="1"/>
    <x v="1"/>
  </r>
  <r>
    <n v="379"/>
    <s v="Michigan"/>
    <d v="2021-02-15T00:00:00"/>
    <n v="4"/>
    <x v="32"/>
    <x v="4"/>
    <n v="34.99"/>
    <n v="0"/>
    <x v="4"/>
    <x v="189"/>
    <x v="29"/>
    <x v="1"/>
    <x v="1"/>
  </r>
  <r>
    <n v="1277"/>
    <s v="California"/>
    <d v="2021-02-15T00:00:00"/>
    <n v="3"/>
    <x v="7"/>
    <x v="0"/>
    <n v="12.99"/>
    <n v="0"/>
    <x v="0"/>
    <x v="231"/>
    <x v="29"/>
    <x v="1"/>
    <x v="1"/>
  </r>
  <r>
    <n v="1987"/>
    <s v="North Carolina"/>
    <d v="2021-02-15T00:00:00"/>
    <n v="3"/>
    <x v="36"/>
    <x v="2"/>
    <n v="167"/>
    <n v="0"/>
    <x v="2"/>
    <x v="84"/>
    <x v="29"/>
    <x v="1"/>
    <x v="1"/>
  </r>
  <r>
    <n v="45"/>
    <s v="Arizona"/>
    <d v="2021-02-15T00:00:00"/>
    <n v="1"/>
    <x v="67"/>
    <x v="5"/>
    <n v="899"/>
    <n v="0"/>
    <x v="5"/>
    <x v="187"/>
    <x v="29"/>
    <x v="1"/>
    <x v="1"/>
  </r>
  <r>
    <n v="1315"/>
    <s v="California"/>
    <d v="2021-02-15T00:00:00"/>
    <n v="3"/>
    <x v="25"/>
    <x v="4"/>
    <n v="29.99"/>
    <n v="0"/>
    <x v="4"/>
    <x v="63"/>
    <x v="29"/>
    <x v="1"/>
    <x v="1"/>
  </r>
  <r>
    <n v="1549"/>
    <s v="Texas"/>
    <d v="2021-02-15T00:00:00"/>
    <n v="3"/>
    <x v="2"/>
    <x v="0"/>
    <n v="19.5"/>
    <n v="0"/>
    <x v="0"/>
    <x v="5"/>
    <x v="29"/>
    <x v="1"/>
    <x v="1"/>
  </r>
  <r>
    <n v="971"/>
    <s v="Colorado"/>
    <d v="2021-02-16T00:00:00"/>
    <n v="4"/>
    <x v="54"/>
    <x v="2"/>
    <n v="89"/>
    <n v="0"/>
    <x v="2"/>
    <x v="165"/>
    <x v="30"/>
    <x v="1"/>
    <x v="1"/>
  </r>
  <r>
    <n v="603"/>
    <s v="Delaware"/>
    <d v="2021-02-16T00:00:00"/>
    <n v="3"/>
    <x v="34"/>
    <x v="3"/>
    <n v="12"/>
    <n v="0"/>
    <x v="3"/>
    <x v="61"/>
    <x v="30"/>
    <x v="1"/>
    <x v="1"/>
  </r>
  <r>
    <n v="571"/>
    <s v="Arkansas"/>
    <d v="2021-02-16T00:00:00"/>
    <n v="2"/>
    <x v="31"/>
    <x v="4"/>
    <n v="27.5"/>
    <n v="0"/>
    <x v="4"/>
    <x v="94"/>
    <x v="30"/>
    <x v="1"/>
    <x v="1"/>
  </r>
  <r>
    <n v="263"/>
    <s v="Texas"/>
    <d v="2021-02-16T00:00:00"/>
    <n v="4"/>
    <x v="24"/>
    <x v="6"/>
    <n v="455"/>
    <n v="0"/>
    <x v="6"/>
    <x v="28"/>
    <x v="30"/>
    <x v="1"/>
    <x v="1"/>
  </r>
  <r>
    <n v="1258"/>
    <s v="California"/>
    <d v="2021-02-16T00:00:00"/>
    <n v="2"/>
    <x v="6"/>
    <x v="4"/>
    <n v="37.99"/>
    <n v="0"/>
    <x v="4"/>
    <x v="6"/>
    <x v="30"/>
    <x v="1"/>
    <x v="1"/>
  </r>
  <r>
    <n v="1190"/>
    <s v="Iowa"/>
    <d v="2021-02-16T00:00:00"/>
    <n v="3"/>
    <x v="36"/>
    <x v="2"/>
    <n v="167"/>
    <n v="0"/>
    <x v="2"/>
    <x v="84"/>
    <x v="30"/>
    <x v="1"/>
    <x v="1"/>
  </r>
  <r>
    <n v="1472"/>
    <s v="Florida"/>
    <d v="2021-02-16T00:00:00"/>
    <n v="4"/>
    <x v="29"/>
    <x v="3"/>
    <n v="9.99"/>
    <n v="0"/>
    <x v="3"/>
    <x v="35"/>
    <x v="30"/>
    <x v="1"/>
    <x v="1"/>
  </r>
  <r>
    <n v="211"/>
    <s v="Illinois"/>
    <d v="2021-02-16T00:00:00"/>
    <n v="4"/>
    <x v="37"/>
    <x v="0"/>
    <n v="13.99"/>
    <n v="0"/>
    <x v="0"/>
    <x v="227"/>
    <x v="30"/>
    <x v="1"/>
    <x v="1"/>
  </r>
  <r>
    <n v="1596"/>
    <s v="District of Columbia"/>
    <d v="2021-02-17T00:00:00"/>
    <n v="3"/>
    <x v="19"/>
    <x v="5"/>
    <n v="699"/>
    <n v="0"/>
    <x v="5"/>
    <x v="157"/>
    <x v="0"/>
    <x v="1"/>
    <x v="1"/>
  </r>
  <r>
    <n v="180"/>
    <s v="Texas"/>
    <d v="2021-02-17T00:00:00"/>
    <n v="4"/>
    <x v="39"/>
    <x v="5"/>
    <n v="684"/>
    <n v="0"/>
    <x v="5"/>
    <x v="263"/>
    <x v="0"/>
    <x v="1"/>
    <x v="1"/>
  </r>
  <r>
    <n v="185"/>
    <s v="California"/>
    <d v="2021-02-18T00:00:00"/>
    <n v="4"/>
    <x v="38"/>
    <x v="0"/>
    <n v="19.989999999999998"/>
    <n v="0"/>
    <x v="0"/>
    <x v="241"/>
    <x v="1"/>
    <x v="1"/>
    <x v="1"/>
  </r>
  <r>
    <n v="628"/>
    <s v="Iowa"/>
    <d v="2021-02-18T00:00:00"/>
    <n v="3"/>
    <x v="33"/>
    <x v="1"/>
    <n v="245"/>
    <n v="0"/>
    <x v="1"/>
    <x v="176"/>
    <x v="1"/>
    <x v="1"/>
    <x v="1"/>
  </r>
  <r>
    <n v="2012"/>
    <s v="California"/>
    <d v="2021-02-18T00:00:00"/>
    <n v="4"/>
    <x v="45"/>
    <x v="4"/>
    <n v="49.95"/>
    <n v="0"/>
    <x v="4"/>
    <x v="250"/>
    <x v="1"/>
    <x v="1"/>
    <x v="1"/>
  </r>
  <r>
    <n v="1043"/>
    <s v="Nebraska"/>
    <d v="2021-02-18T00:00:00"/>
    <n v="2"/>
    <x v="18"/>
    <x v="6"/>
    <n v="450"/>
    <n v="0"/>
    <x v="6"/>
    <x v="64"/>
    <x v="1"/>
    <x v="1"/>
    <x v="1"/>
  </r>
  <r>
    <n v="1956"/>
    <s v="Florida"/>
    <d v="2021-02-19T00:00:00"/>
    <n v="4"/>
    <x v="18"/>
    <x v="6"/>
    <n v="450"/>
    <n v="0"/>
    <x v="6"/>
    <x v="182"/>
    <x v="2"/>
    <x v="1"/>
    <x v="1"/>
  </r>
  <r>
    <n v="262"/>
    <s v="Missouri"/>
    <d v="2021-02-19T00:00:00"/>
    <n v="3"/>
    <x v="39"/>
    <x v="5"/>
    <n v="684"/>
    <n v="0"/>
    <x v="5"/>
    <x v="50"/>
    <x v="2"/>
    <x v="1"/>
    <x v="1"/>
  </r>
  <r>
    <n v="1379"/>
    <s v="Texas"/>
    <d v="2021-02-20T00:00:00"/>
    <n v="4"/>
    <x v="39"/>
    <x v="5"/>
    <n v="684"/>
    <n v="0"/>
    <x v="5"/>
    <x v="263"/>
    <x v="3"/>
    <x v="1"/>
    <x v="1"/>
  </r>
  <r>
    <n v="134"/>
    <s v="California"/>
    <d v="2021-02-20T00:00:00"/>
    <n v="5"/>
    <x v="47"/>
    <x v="4"/>
    <n v="36.99"/>
    <n v="0"/>
    <x v="4"/>
    <x v="253"/>
    <x v="3"/>
    <x v="1"/>
    <x v="1"/>
  </r>
  <r>
    <n v="1201"/>
    <s v="Texas"/>
    <d v="2021-02-20T00:00:00"/>
    <n v="2"/>
    <x v="8"/>
    <x v="2"/>
    <n v="89.95"/>
    <n v="0"/>
    <x v="2"/>
    <x v="223"/>
    <x v="3"/>
    <x v="1"/>
    <x v="1"/>
  </r>
  <r>
    <n v="1674"/>
    <s v="California"/>
    <d v="2021-02-21T00:00:00"/>
    <n v="3"/>
    <x v="22"/>
    <x v="2"/>
    <n v="58.95"/>
    <n v="0"/>
    <x v="2"/>
    <x v="83"/>
    <x v="4"/>
    <x v="1"/>
    <x v="1"/>
  </r>
  <r>
    <n v="936"/>
    <s v="Texas"/>
    <d v="2021-02-21T00:00:00"/>
    <n v="2"/>
    <x v="53"/>
    <x v="4"/>
    <n v="28.99"/>
    <n v="0"/>
    <x v="4"/>
    <x v="146"/>
    <x v="4"/>
    <x v="1"/>
    <x v="1"/>
  </r>
  <r>
    <n v="866"/>
    <s v="Wisconsin"/>
    <d v="2021-02-21T00:00:00"/>
    <n v="5"/>
    <x v="46"/>
    <x v="0"/>
    <n v="23.99"/>
    <n v="0"/>
    <x v="0"/>
    <x v="107"/>
    <x v="4"/>
    <x v="1"/>
    <x v="1"/>
  </r>
  <r>
    <n v="978"/>
    <s v="Arizona"/>
    <d v="2021-02-21T00:00:00"/>
    <n v="3"/>
    <x v="45"/>
    <x v="4"/>
    <n v="49.95"/>
    <n v="0"/>
    <x v="4"/>
    <x v="139"/>
    <x v="4"/>
    <x v="1"/>
    <x v="1"/>
  </r>
  <r>
    <n v="1552"/>
    <s v="Oklahoma"/>
    <d v="2021-02-22T00:00:00"/>
    <n v="3"/>
    <x v="0"/>
    <x v="0"/>
    <n v="24.99"/>
    <n v="0"/>
    <x v="0"/>
    <x v="206"/>
    <x v="5"/>
    <x v="1"/>
    <x v="1"/>
  </r>
  <r>
    <n v="179"/>
    <s v="Florida"/>
    <d v="2021-02-22T00:00:00"/>
    <n v="3"/>
    <x v="55"/>
    <x v="0"/>
    <n v="14.99"/>
    <n v="0"/>
    <x v="0"/>
    <x v="22"/>
    <x v="5"/>
    <x v="1"/>
    <x v="1"/>
  </r>
  <r>
    <n v="1806"/>
    <s v="Texas"/>
    <d v="2021-02-22T00:00:00"/>
    <n v="1"/>
    <x v="63"/>
    <x v="0"/>
    <n v="16.75"/>
    <n v="0"/>
    <x v="0"/>
    <x v="174"/>
    <x v="5"/>
    <x v="1"/>
    <x v="1"/>
  </r>
  <r>
    <n v="399"/>
    <s v="Connecticut"/>
    <d v="2021-12-05T00:00:00"/>
    <n v="3"/>
    <x v="32"/>
    <x v="4"/>
    <n v="34.99"/>
    <n v="0"/>
    <x v="4"/>
    <x v="38"/>
    <x v="19"/>
    <x v="11"/>
    <x v="1"/>
  </r>
  <r>
    <n v="1409"/>
    <s v="Alaska"/>
    <d v="2021-12-06T00:00:00"/>
    <n v="4"/>
    <x v="8"/>
    <x v="2"/>
    <n v="89.95"/>
    <n v="0"/>
    <x v="2"/>
    <x v="129"/>
    <x v="20"/>
    <x v="11"/>
    <x v="1"/>
  </r>
  <r>
    <n v="792"/>
    <s v="Mississippi"/>
    <d v="2021-12-06T00:00:00"/>
    <n v="3"/>
    <x v="62"/>
    <x v="4"/>
    <n v="32.950000000000003"/>
    <n v="0"/>
    <x v="4"/>
    <x v="271"/>
    <x v="20"/>
    <x v="11"/>
    <x v="1"/>
  </r>
  <r>
    <n v="991"/>
    <s v="Ohio"/>
    <d v="2021-12-06T00:00:00"/>
    <n v="5"/>
    <x v="2"/>
    <x v="0"/>
    <n v="19.5"/>
    <n v="0"/>
    <x v="0"/>
    <x v="121"/>
    <x v="20"/>
    <x v="11"/>
    <x v="1"/>
  </r>
  <r>
    <n v="1111"/>
    <s v="California"/>
    <d v="2021-12-06T00:00:00"/>
    <n v="5"/>
    <x v="38"/>
    <x v="0"/>
    <n v="19.989999999999998"/>
    <n v="0"/>
    <x v="0"/>
    <x v="53"/>
    <x v="20"/>
    <x v="11"/>
    <x v="1"/>
  </r>
  <r>
    <n v="716"/>
    <s v="Ohio"/>
    <d v="2021-12-06T00:00:00"/>
    <n v="4"/>
    <x v="26"/>
    <x v="4"/>
    <n v="29.99"/>
    <n v="0"/>
    <x v="4"/>
    <x v="256"/>
    <x v="20"/>
    <x v="11"/>
    <x v="1"/>
  </r>
  <r>
    <n v="1472"/>
    <s v="Florida"/>
    <d v="2021-12-06T00:00:00"/>
    <n v="4"/>
    <x v="52"/>
    <x v="0"/>
    <n v="15.5"/>
    <n v="0"/>
    <x v="0"/>
    <x v="149"/>
    <x v="20"/>
    <x v="11"/>
    <x v="1"/>
  </r>
  <r>
    <n v="1204"/>
    <s v="Indiana"/>
    <d v="2021-12-06T00:00:00"/>
    <n v="4"/>
    <x v="54"/>
    <x v="2"/>
    <n v="89"/>
    <n v="0"/>
    <x v="2"/>
    <x v="165"/>
    <x v="20"/>
    <x v="11"/>
    <x v="1"/>
  </r>
  <r>
    <n v="879"/>
    <s v="Texas"/>
    <d v="2021-12-06T00:00:00"/>
    <n v="3"/>
    <x v="27"/>
    <x v="0"/>
    <n v="24.95"/>
    <n v="0"/>
    <x v="0"/>
    <x v="31"/>
    <x v="20"/>
    <x v="11"/>
    <x v="1"/>
  </r>
  <r>
    <n v="575"/>
    <s v="Virginia"/>
    <d v="2021-12-07T00:00:00"/>
    <n v="3"/>
    <x v="32"/>
    <x v="4"/>
    <n v="34.99"/>
    <n v="0"/>
    <x v="4"/>
    <x v="38"/>
    <x v="21"/>
    <x v="11"/>
    <x v="1"/>
  </r>
  <r>
    <n v="1547"/>
    <s v="Texas"/>
    <d v="2021-12-07T00:00:00"/>
    <n v="4"/>
    <x v="5"/>
    <x v="0"/>
    <n v="19.5"/>
    <n v="0"/>
    <x v="0"/>
    <x v="132"/>
    <x v="21"/>
    <x v="11"/>
    <x v="1"/>
  </r>
  <r>
    <n v="1294"/>
    <s v="Arizona"/>
    <d v="2021-12-07T00:00:00"/>
    <n v="4"/>
    <x v="39"/>
    <x v="5"/>
    <n v="684"/>
    <n v="0"/>
    <x v="5"/>
    <x v="263"/>
    <x v="21"/>
    <x v="11"/>
    <x v="1"/>
  </r>
  <r>
    <n v="1679"/>
    <s v="Minnesota"/>
    <d v="2021-12-08T00:00:00"/>
    <n v="4"/>
    <x v="17"/>
    <x v="6"/>
    <n v="399"/>
    <n v="0"/>
    <x v="6"/>
    <x v="105"/>
    <x v="22"/>
    <x v="11"/>
    <x v="1"/>
  </r>
  <r>
    <n v="1115"/>
    <s v="New York"/>
    <d v="2021-12-08T00:00:00"/>
    <n v="3"/>
    <x v="31"/>
    <x v="4"/>
    <n v="27.5"/>
    <n v="0"/>
    <x v="4"/>
    <x v="160"/>
    <x v="22"/>
    <x v="11"/>
    <x v="1"/>
  </r>
  <r>
    <n v="568"/>
    <s v="Wisconsin"/>
    <d v="2021-12-08T00:00:00"/>
    <n v="5"/>
    <x v="17"/>
    <x v="6"/>
    <n v="399"/>
    <n v="0"/>
    <x v="6"/>
    <x v="162"/>
    <x v="22"/>
    <x v="11"/>
    <x v="1"/>
  </r>
  <r>
    <n v="463"/>
    <s v="Texas"/>
    <d v="2021-12-08T00:00:00"/>
    <n v="2"/>
    <x v="19"/>
    <x v="5"/>
    <n v="699"/>
    <n v="0"/>
    <x v="5"/>
    <x v="290"/>
    <x v="22"/>
    <x v="11"/>
    <x v="1"/>
  </r>
  <r>
    <n v="895"/>
    <s v="Oklahoma"/>
    <d v="2021-12-08T00:00:00"/>
    <n v="3"/>
    <x v="59"/>
    <x v="0"/>
    <n v="16.989999999999998"/>
    <n v="0"/>
    <x v="0"/>
    <x v="186"/>
    <x v="22"/>
    <x v="11"/>
    <x v="1"/>
  </r>
  <r>
    <n v="142"/>
    <s v="Kentucky"/>
    <d v="2021-12-08T00:00:00"/>
    <n v="3"/>
    <x v="5"/>
    <x v="0"/>
    <n v="19.5"/>
    <n v="0"/>
    <x v="0"/>
    <x v="5"/>
    <x v="22"/>
    <x v="11"/>
    <x v="1"/>
  </r>
  <r>
    <n v="335"/>
    <s v="Washington"/>
    <d v="2021-12-08T00:00:00"/>
    <n v="3"/>
    <x v="39"/>
    <x v="5"/>
    <n v="684"/>
    <n v="0"/>
    <x v="5"/>
    <x v="50"/>
    <x v="22"/>
    <x v="11"/>
    <x v="1"/>
  </r>
  <r>
    <n v="679"/>
    <s v="Oklahoma"/>
    <d v="2021-12-09T00:00:00"/>
    <n v="3"/>
    <x v="18"/>
    <x v="6"/>
    <n v="450"/>
    <n v="0"/>
    <x v="6"/>
    <x v="243"/>
    <x v="23"/>
    <x v="11"/>
    <x v="1"/>
  </r>
  <r>
    <n v="1247"/>
    <s v="Arizona"/>
    <d v="2021-12-09T00:00:00"/>
    <n v="4"/>
    <x v="4"/>
    <x v="3"/>
    <n v="10.99"/>
    <n v="0"/>
    <x v="3"/>
    <x v="203"/>
    <x v="23"/>
    <x v="11"/>
    <x v="1"/>
  </r>
  <r>
    <n v="1389"/>
    <s v="California"/>
    <d v="2021-12-10T00:00:00"/>
    <n v="2"/>
    <x v="64"/>
    <x v="1"/>
    <n v="189"/>
    <n v="0"/>
    <x v="1"/>
    <x v="66"/>
    <x v="24"/>
    <x v="11"/>
    <x v="1"/>
  </r>
  <r>
    <n v="636"/>
    <s v="New York"/>
    <d v="2021-12-10T00:00:00"/>
    <n v="3"/>
    <x v="59"/>
    <x v="0"/>
    <n v="16.989999999999998"/>
    <n v="0"/>
    <x v="0"/>
    <x v="186"/>
    <x v="24"/>
    <x v="11"/>
    <x v="1"/>
  </r>
  <r>
    <n v="1907"/>
    <s v="Utah"/>
    <d v="2021-12-10T00:00:00"/>
    <n v="5"/>
    <x v="36"/>
    <x v="2"/>
    <n v="167"/>
    <n v="0"/>
    <x v="2"/>
    <x v="229"/>
    <x v="24"/>
    <x v="11"/>
    <x v="1"/>
  </r>
  <r>
    <n v="1487"/>
    <s v="California"/>
    <d v="2021-12-10T00:00:00"/>
    <n v="5"/>
    <x v="8"/>
    <x v="2"/>
    <n v="89.95"/>
    <n v="0"/>
    <x v="2"/>
    <x v="154"/>
    <x v="24"/>
    <x v="11"/>
    <x v="1"/>
  </r>
  <r>
    <n v="1482"/>
    <s v="Arizona"/>
    <d v="2021-12-10T00:00:00"/>
    <n v="3"/>
    <x v="34"/>
    <x v="3"/>
    <n v="12"/>
    <n v="0"/>
    <x v="3"/>
    <x v="61"/>
    <x v="24"/>
    <x v="11"/>
    <x v="1"/>
  </r>
  <r>
    <n v="1078"/>
    <s v="Kansas"/>
    <d v="2021-12-10T00:00:00"/>
    <n v="5"/>
    <x v="21"/>
    <x v="6"/>
    <n v="250"/>
    <n v="0"/>
    <x v="6"/>
    <x v="43"/>
    <x v="24"/>
    <x v="11"/>
    <x v="1"/>
  </r>
  <r>
    <n v="2019"/>
    <s v="Illinois"/>
    <d v="2021-12-10T00:00:00"/>
    <n v="5"/>
    <x v="21"/>
    <x v="6"/>
    <n v="250"/>
    <n v="0"/>
    <x v="6"/>
    <x v="43"/>
    <x v="24"/>
    <x v="11"/>
    <x v="1"/>
  </r>
  <r>
    <n v="595"/>
    <s v="Colorado"/>
    <d v="2021-12-10T00:00:00"/>
    <n v="6"/>
    <x v="65"/>
    <x v="4"/>
    <n v="44.95"/>
    <n v="0"/>
    <x v="4"/>
    <x v="307"/>
    <x v="24"/>
    <x v="11"/>
    <x v="1"/>
  </r>
  <r>
    <n v="658"/>
    <s v="Virginia"/>
    <d v="2021-12-11T00:00:00"/>
    <n v="4"/>
    <x v="36"/>
    <x v="2"/>
    <n v="167"/>
    <n v="0"/>
    <x v="2"/>
    <x v="47"/>
    <x v="25"/>
    <x v="11"/>
    <x v="1"/>
  </r>
  <r>
    <n v="593"/>
    <s v="District of Columbia"/>
    <d v="2021-12-11T00:00:00"/>
    <n v="2"/>
    <x v="51"/>
    <x v="0"/>
    <n v="23.99"/>
    <n v="0"/>
    <x v="0"/>
    <x v="117"/>
    <x v="25"/>
    <x v="11"/>
    <x v="1"/>
  </r>
  <r>
    <n v="118"/>
    <s v="Florida"/>
    <d v="2021-12-11T00:00:00"/>
    <n v="4"/>
    <x v="64"/>
    <x v="1"/>
    <n v="189"/>
    <n v="0"/>
    <x v="1"/>
    <x v="15"/>
    <x v="25"/>
    <x v="11"/>
    <x v="1"/>
  </r>
  <r>
    <n v="980"/>
    <s v="Washington"/>
    <d v="2021-12-11T00:00:00"/>
    <n v="2"/>
    <x v="59"/>
    <x v="0"/>
    <n v="16.989999999999998"/>
    <n v="0"/>
    <x v="0"/>
    <x v="163"/>
    <x v="25"/>
    <x v="11"/>
    <x v="1"/>
  </r>
  <r>
    <n v="454"/>
    <s v="Nevada"/>
    <d v="2021-12-11T00:00:00"/>
    <n v="3"/>
    <x v="60"/>
    <x v="4"/>
    <n v="42.99"/>
    <n v="0"/>
    <x v="4"/>
    <x v="233"/>
    <x v="25"/>
    <x v="11"/>
    <x v="1"/>
  </r>
  <r>
    <n v="793"/>
    <s v="Illinois"/>
    <d v="2021-12-12T00:00:00"/>
    <n v="4"/>
    <x v="4"/>
    <x v="3"/>
    <n v="10.99"/>
    <n v="0"/>
    <x v="3"/>
    <x v="203"/>
    <x v="26"/>
    <x v="11"/>
    <x v="1"/>
  </r>
  <r>
    <n v="533"/>
    <s v="Colorado"/>
    <d v="2021-12-12T00:00:00"/>
    <n v="4"/>
    <x v="46"/>
    <x v="0"/>
    <n v="23.99"/>
    <n v="0"/>
    <x v="0"/>
    <x v="60"/>
    <x v="26"/>
    <x v="11"/>
    <x v="1"/>
  </r>
  <r>
    <n v="443"/>
    <s v="Oklahoma"/>
    <d v="2021-12-12T00:00:00"/>
    <n v="3"/>
    <x v="28"/>
    <x v="5"/>
    <n v="549"/>
    <n v="0"/>
    <x v="5"/>
    <x v="62"/>
    <x v="26"/>
    <x v="11"/>
    <x v="1"/>
  </r>
  <r>
    <n v="358"/>
    <s v="Ohio"/>
    <d v="2021-12-13T00:00:00"/>
    <n v="1"/>
    <x v="31"/>
    <x v="4"/>
    <n v="27.5"/>
    <n v="0"/>
    <x v="4"/>
    <x v="215"/>
    <x v="27"/>
    <x v="11"/>
    <x v="1"/>
  </r>
  <r>
    <n v="951"/>
    <s v="Georgia"/>
    <d v="2021-12-13T00:00:00"/>
    <n v="4"/>
    <x v="43"/>
    <x v="4"/>
    <n v="49"/>
    <n v="0"/>
    <x v="4"/>
    <x v="190"/>
    <x v="27"/>
    <x v="11"/>
    <x v="1"/>
  </r>
  <r>
    <n v="964"/>
    <s v="Georgia"/>
    <d v="2021-12-13T00:00:00"/>
    <n v="6"/>
    <x v="45"/>
    <x v="4"/>
    <n v="49.95"/>
    <n v="0"/>
    <x v="4"/>
    <x v="305"/>
    <x v="27"/>
    <x v="11"/>
    <x v="1"/>
  </r>
  <r>
    <n v="256"/>
    <s v="Connecticut"/>
    <d v="2021-12-14T00:00:00"/>
    <n v="4"/>
    <x v="7"/>
    <x v="0"/>
    <n v="12.99"/>
    <n v="0"/>
    <x v="0"/>
    <x v="34"/>
    <x v="28"/>
    <x v="11"/>
    <x v="1"/>
  </r>
  <r>
    <n v="928"/>
    <s v="California"/>
    <d v="2021-12-14T00:00:00"/>
    <n v="2"/>
    <x v="41"/>
    <x v="0"/>
    <n v="14.99"/>
    <n v="0"/>
    <x v="0"/>
    <x v="88"/>
    <x v="28"/>
    <x v="11"/>
    <x v="1"/>
  </r>
  <r>
    <n v="998"/>
    <s v="Michigan"/>
    <d v="2021-12-14T00:00:00"/>
    <n v="5"/>
    <x v="21"/>
    <x v="6"/>
    <n v="250"/>
    <n v="0"/>
    <x v="6"/>
    <x v="43"/>
    <x v="28"/>
    <x v="11"/>
    <x v="1"/>
  </r>
  <r>
    <n v="1644"/>
    <s v="Connecticut"/>
    <d v="2021-12-14T00:00:00"/>
    <n v="2"/>
    <x v="1"/>
    <x v="1"/>
    <n v="214"/>
    <n v="0"/>
    <x v="1"/>
    <x v="125"/>
    <x v="28"/>
    <x v="11"/>
    <x v="1"/>
  </r>
  <r>
    <n v="321"/>
    <s v="Oklahoma"/>
    <d v="2021-12-15T00:00:00"/>
    <n v="1"/>
    <x v="31"/>
    <x v="4"/>
    <n v="27.5"/>
    <n v="0"/>
    <x v="4"/>
    <x v="215"/>
    <x v="29"/>
    <x v="11"/>
    <x v="1"/>
  </r>
  <r>
    <n v="1876"/>
    <s v="Kentucky"/>
    <d v="2021-12-15T00:00:00"/>
    <n v="4"/>
    <x v="54"/>
    <x v="2"/>
    <n v="89"/>
    <n v="0"/>
    <x v="2"/>
    <x v="165"/>
    <x v="29"/>
    <x v="11"/>
    <x v="1"/>
  </r>
  <r>
    <n v="1399"/>
    <s v="Michigan"/>
    <d v="2021-12-15T00:00:00"/>
    <n v="3"/>
    <x v="18"/>
    <x v="6"/>
    <n v="450"/>
    <n v="0"/>
    <x v="6"/>
    <x v="243"/>
    <x v="29"/>
    <x v="11"/>
    <x v="1"/>
  </r>
  <r>
    <n v="1442"/>
    <s v="California"/>
    <d v="2021-12-15T00:00:00"/>
    <n v="6"/>
    <x v="63"/>
    <x v="0"/>
    <n v="16.75"/>
    <n v="0"/>
    <x v="0"/>
    <x v="278"/>
    <x v="29"/>
    <x v="11"/>
    <x v="1"/>
  </r>
  <r>
    <n v="1492"/>
    <s v="District of Columbia"/>
    <d v="2021-12-15T00:00:00"/>
    <n v="2"/>
    <x v="53"/>
    <x v="4"/>
    <n v="28.99"/>
    <n v="0"/>
    <x v="4"/>
    <x v="146"/>
    <x v="29"/>
    <x v="11"/>
    <x v="1"/>
  </r>
  <r>
    <n v="260"/>
    <s v="Alabama"/>
    <d v="2021-12-15T00:00:00"/>
    <n v="4"/>
    <x v="0"/>
    <x v="0"/>
    <n v="24.99"/>
    <n v="0"/>
    <x v="0"/>
    <x v="0"/>
    <x v="29"/>
    <x v="11"/>
    <x v="1"/>
  </r>
  <r>
    <n v="1396"/>
    <s v="Illinois"/>
    <d v="2021-12-16T00:00:00"/>
    <n v="2"/>
    <x v="2"/>
    <x v="0"/>
    <n v="19.5"/>
    <n v="0"/>
    <x v="0"/>
    <x v="17"/>
    <x v="30"/>
    <x v="11"/>
    <x v="1"/>
  </r>
  <r>
    <n v="775"/>
    <s v="Texas"/>
    <d v="2021-12-17T00:00:00"/>
    <n v="5"/>
    <x v="58"/>
    <x v="5"/>
    <n v="883"/>
    <n v="0"/>
    <x v="5"/>
    <x v="185"/>
    <x v="0"/>
    <x v="11"/>
    <x v="1"/>
  </r>
  <r>
    <n v="653"/>
    <s v="Washington"/>
    <d v="2021-12-17T00:00:00"/>
    <n v="5"/>
    <x v="4"/>
    <x v="3"/>
    <n v="10.99"/>
    <n v="0"/>
    <x v="3"/>
    <x v="183"/>
    <x v="0"/>
    <x v="11"/>
    <x v="1"/>
  </r>
  <r>
    <n v="317"/>
    <s v="New York"/>
    <d v="2021-12-17T00:00:00"/>
    <n v="1"/>
    <x v="45"/>
    <x v="4"/>
    <n v="49.95"/>
    <n v="0"/>
    <x v="4"/>
    <x v="67"/>
    <x v="0"/>
    <x v="11"/>
    <x v="1"/>
  </r>
  <r>
    <n v="1126"/>
    <s v="Florida"/>
    <d v="2021-12-18T00:00:00"/>
    <n v="4"/>
    <x v="32"/>
    <x v="4"/>
    <n v="34.99"/>
    <n v="0"/>
    <x v="4"/>
    <x v="189"/>
    <x v="1"/>
    <x v="11"/>
    <x v="1"/>
  </r>
  <r>
    <n v="1624"/>
    <s v="Minnesota"/>
    <d v="2021-12-18T00:00:00"/>
    <n v="4"/>
    <x v="55"/>
    <x v="0"/>
    <n v="14.99"/>
    <n v="0"/>
    <x v="0"/>
    <x v="54"/>
    <x v="1"/>
    <x v="11"/>
    <x v="1"/>
  </r>
  <r>
    <n v="921"/>
    <s v="Maryland"/>
    <d v="2021-12-18T00:00:00"/>
    <n v="2"/>
    <x v="47"/>
    <x v="4"/>
    <n v="36.99"/>
    <n v="0"/>
    <x v="4"/>
    <x v="306"/>
    <x v="1"/>
    <x v="11"/>
    <x v="1"/>
  </r>
  <r>
    <n v="1525"/>
    <s v="New York"/>
    <d v="2021-12-18T00:00:00"/>
    <n v="3"/>
    <x v="45"/>
    <x v="4"/>
    <n v="49.95"/>
    <n v="0"/>
    <x v="4"/>
    <x v="139"/>
    <x v="1"/>
    <x v="11"/>
    <x v="1"/>
  </r>
  <r>
    <n v="1895"/>
    <s v="New York"/>
    <d v="2021-12-18T00:00:00"/>
    <n v="5"/>
    <x v="12"/>
    <x v="0"/>
    <n v="20.95"/>
    <n v="0"/>
    <x v="0"/>
    <x v="73"/>
    <x v="1"/>
    <x v="11"/>
    <x v="1"/>
  </r>
  <r>
    <n v="2050"/>
    <s v="California"/>
    <d v="2021-12-19T00:00:00"/>
    <n v="3"/>
    <x v="57"/>
    <x v="6"/>
    <n v="250"/>
    <n v="0"/>
    <x v="6"/>
    <x v="25"/>
    <x v="2"/>
    <x v="11"/>
    <x v="1"/>
  </r>
  <r>
    <n v="593"/>
    <s v="District of Columbia"/>
    <d v="2021-12-19T00:00:00"/>
    <n v="3"/>
    <x v="63"/>
    <x v="0"/>
    <n v="16.75"/>
    <n v="0"/>
    <x v="0"/>
    <x v="237"/>
    <x v="2"/>
    <x v="11"/>
    <x v="1"/>
  </r>
  <r>
    <n v="78"/>
    <s v="Florida"/>
    <d v="2021-12-19T00:00:00"/>
    <n v="6"/>
    <x v="61"/>
    <x v="2"/>
    <n v="69"/>
    <n v="0"/>
    <x v="2"/>
    <x v="218"/>
    <x v="2"/>
    <x v="11"/>
    <x v="1"/>
  </r>
  <r>
    <n v="1850"/>
    <s v="Maryland"/>
    <d v="2021-12-19T00:00:00"/>
    <n v="2"/>
    <x v="24"/>
    <x v="6"/>
    <n v="455"/>
    <n v="0"/>
    <x v="6"/>
    <x v="39"/>
    <x v="2"/>
    <x v="11"/>
    <x v="1"/>
  </r>
  <r>
    <n v="1815"/>
    <s v="Kansas"/>
    <d v="2021-12-19T00:00:00"/>
    <n v="1"/>
    <x v="60"/>
    <x v="4"/>
    <n v="42.99"/>
    <n v="0"/>
    <x v="4"/>
    <x v="133"/>
    <x v="2"/>
    <x v="11"/>
    <x v="1"/>
  </r>
  <r>
    <n v="1227"/>
    <s v="Wisconsin"/>
    <d v="2021-12-19T00:00:00"/>
    <n v="2"/>
    <x v="2"/>
    <x v="0"/>
    <n v="19.5"/>
    <n v="0"/>
    <x v="0"/>
    <x v="17"/>
    <x v="2"/>
    <x v="11"/>
    <x v="1"/>
  </r>
  <r>
    <n v="1084"/>
    <s v="Alabama"/>
    <d v="2021-12-20T00:00:00"/>
    <n v="3"/>
    <x v="28"/>
    <x v="5"/>
    <n v="549"/>
    <n v="0"/>
    <x v="5"/>
    <x v="62"/>
    <x v="3"/>
    <x v="11"/>
    <x v="1"/>
  </r>
  <r>
    <n v="1403"/>
    <s v="Delaware"/>
    <d v="2021-12-21T00:00:00"/>
    <n v="2"/>
    <x v="51"/>
    <x v="0"/>
    <n v="23.99"/>
    <n v="0"/>
    <x v="0"/>
    <x v="117"/>
    <x v="4"/>
    <x v="11"/>
    <x v="1"/>
  </r>
  <r>
    <n v="821"/>
    <s v="Florida"/>
    <d v="2021-12-21T00:00:00"/>
    <n v="2"/>
    <x v="2"/>
    <x v="0"/>
    <n v="19.5"/>
    <n v="0"/>
    <x v="0"/>
    <x v="17"/>
    <x v="4"/>
    <x v="11"/>
    <x v="1"/>
  </r>
  <r>
    <n v="1625"/>
    <s v="Indiana"/>
    <d v="2021-12-21T00:00:00"/>
    <n v="3"/>
    <x v="36"/>
    <x v="2"/>
    <n v="167"/>
    <n v="0"/>
    <x v="2"/>
    <x v="84"/>
    <x v="4"/>
    <x v="11"/>
    <x v="1"/>
  </r>
  <r>
    <n v="1224"/>
    <s v="Virginia"/>
    <d v="2021-12-21T00:00:00"/>
    <n v="2"/>
    <x v="21"/>
    <x v="6"/>
    <n v="250"/>
    <n v="0"/>
    <x v="6"/>
    <x v="111"/>
    <x v="4"/>
    <x v="11"/>
    <x v="1"/>
  </r>
  <r>
    <n v="1993"/>
    <s v="Idaho"/>
    <d v="2021-12-22T00:00:00"/>
    <n v="4"/>
    <x v="17"/>
    <x v="6"/>
    <n v="399"/>
    <n v="0"/>
    <x v="6"/>
    <x v="105"/>
    <x v="5"/>
    <x v="11"/>
    <x v="1"/>
  </r>
  <r>
    <n v="1099"/>
    <s v="California"/>
    <d v="2021-12-22T00:00:00"/>
    <n v="6"/>
    <x v="47"/>
    <x v="4"/>
    <n v="36.99"/>
    <n v="0"/>
    <x v="4"/>
    <x v="234"/>
    <x v="5"/>
    <x v="11"/>
    <x v="1"/>
  </r>
  <r>
    <n v="365"/>
    <s v="California"/>
    <d v="2021-12-22T00:00:00"/>
    <n v="5"/>
    <x v="9"/>
    <x v="1"/>
    <n v="189"/>
    <n v="0"/>
    <x v="1"/>
    <x v="9"/>
    <x v="5"/>
    <x v="11"/>
    <x v="1"/>
  </r>
  <r>
    <n v="170"/>
    <s v="Maryland"/>
    <d v="2021-12-22T00:00:00"/>
    <n v="5"/>
    <x v="34"/>
    <x v="3"/>
    <n v="12"/>
    <n v="0"/>
    <x v="3"/>
    <x v="44"/>
    <x v="5"/>
    <x v="11"/>
    <x v="1"/>
  </r>
  <r>
    <n v="1426"/>
    <s v="Louisiana"/>
    <d v="2021-12-23T00:00:00"/>
    <n v="6"/>
    <x v="59"/>
    <x v="0"/>
    <n v="16.989999999999998"/>
    <n v="0"/>
    <x v="0"/>
    <x v="289"/>
    <x v="6"/>
    <x v="11"/>
    <x v="1"/>
  </r>
  <r>
    <n v="879"/>
    <s v="Texas"/>
    <d v="2021-12-23T00:00:00"/>
    <n v="4"/>
    <x v="29"/>
    <x v="3"/>
    <n v="9.99"/>
    <n v="0"/>
    <x v="3"/>
    <x v="35"/>
    <x v="6"/>
    <x v="11"/>
    <x v="1"/>
  </r>
  <r>
    <n v="2066"/>
    <s v="Florida"/>
    <d v="2021-12-23T00:00:00"/>
    <n v="2"/>
    <x v="19"/>
    <x v="5"/>
    <n v="699"/>
    <n v="0"/>
    <x v="5"/>
    <x v="290"/>
    <x v="6"/>
    <x v="11"/>
    <x v="1"/>
  </r>
  <r>
    <n v="719"/>
    <s v="California"/>
    <d v="2021-12-24T00:00:00"/>
    <n v="3"/>
    <x v="1"/>
    <x v="1"/>
    <n v="214"/>
    <n v="0"/>
    <x v="1"/>
    <x v="1"/>
    <x v="7"/>
    <x v="11"/>
    <x v="1"/>
  </r>
  <r>
    <n v="1546"/>
    <s v="Alabama"/>
    <d v="2021-12-24T00:00:00"/>
    <n v="3"/>
    <x v="64"/>
    <x v="1"/>
    <n v="189"/>
    <n v="0"/>
    <x v="1"/>
    <x v="99"/>
    <x v="7"/>
    <x v="11"/>
    <x v="1"/>
  </r>
  <r>
    <n v="1357"/>
    <s v="Texas"/>
    <d v="2021-12-24T00:00:00"/>
    <n v="3"/>
    <x v="10"/>
    <x v="2"/>
    <n v="129.94999999999999"/>
    <n v="0"/>
    <x v="2"/>
    <x v="260"/>
    <x v="7"/>
    <x v="11"/>
    <x v="1"/>
  </r>
  <r>
    <n v="1910"/>
    <s v="California"/>
    <d v="2021-12-25T00:00:00"/>
    <n v="3"/>
    <x v="44"/>
    <x v="3"/>
    <n v="12"/>
    <n v="0"/>
    <x v="3"/>
    <x v="61"/>
    <x v="8"/>
    <x v="11"/>
    <x v="1"/>
  </r>
  <r>
    <n v="365"/>
    <s v="California"/>
    <d v="2021-12-25T00:00:00"/>
    <n v="1"/>
    <x v="3"/>
    <x v="2"/>
    <n v="179"/>
    <n v="0"/>
    <x v="2"/>
    <x v="240"/>
    <x v="8"/>
    <x v="11"/>
    <x v="1"/>
  </r>
  <r>
    <n v="1039"/>
    <s v="New York"/>
    <d v="2021-12-25T00:00:00"/>
    <n v="2"/>
    <x v="16"/>
    <x v="6"/>
    <n v="499"/>
    <n v="0"/>
    <x v="6"/>
    <x v="252"/>
    <x v="8"/>
    <x v="11"/>
    <x v="1"/>
  </r>
  <r>
    <n v="1019"/>
    <s v="Arizona"/>
    <d v="2021-12-25T00:00:00"/>
    <n v="6"/>
    <x v="34"/>
    <x v="3"/>
    <n v="12"/>
    <n v="0"/>
    <x v="3"/>
    <x v="147"/>
    <x v="8"/>
    <x v="11"/>
    <x v="1"/>
  </r>
  <r>
    <n v="1267"/>
    <s v="Florida"/>
    <d v="2021-12-25T00:00:00"/>
    <n v="3"/>
    <x v="66"/>
    <x v="2"/>
    <n v="54"/>
    <n v="0"/>
    <x v="2"/>
    <x v="217"/>
    <x v="8"/>
    <x v="11"/>
    <x v="1"/>
  </r>
  <r>
    <n v="1898"/>
    <s v="Arkansas"/>
    <d v="2021-12-25T00:00:00"/>
    <n v="2"/>
    <x v="60"/>
    <x v="4"/>
    <n v="42.99"/>
    <n v="0"/>
    <x v="4"/>
    <x v="258"/>
    <x v="8"/>
    <x v="11"/>
    <x v="1"/>
  </r>
  <r>
    <n v="194"/>
    <s v="Missouri"/>
    <d v="2021-12-25T00:00:00"/>
    <n v="2"/>
    <x v="49"/>
    <x v="3"/>
    <n v="11.99"/>
    <n v="0"/>
    <x v="3"/>
    <x v="169"/>
    <x v="8"/>
    <x v="11"/>
    <x v="1"/>
  </r>
  <r>
    <n v="1566"/>
    <s v="New Mexico"/>
    <d v="2021-12-26T00:00:00"/>
    <n v="3"/>
    <x v="54"/>
    <x v="2"/>
    <n v="89"/>
    <n v="0"/>
    <x v="2"/>
    <x v="181"/>
    <x v="9"/>
    <x v="11"/>
    <x v="1"/>
  </r>
  <r>
    <n v="910"/>
    <s v="Michigan"/>
    <d v="2021-12-26T00:00:00"/>
    <n v="4"/>
    <x v="33"/>
    <x v="1"/>
    <n v="245"/>
    <n v="0"/>
    <x v="1"/>
    <x v="268"/>
    <x v="9"/>
    <x v="11"/>
    <x v="1"/>
  </r>
  <r>
    <n v="1386"/>
    <s v="California"/>
    <d v="2021-12-26T00:00:00"/>
    <n v="6"/>
    <x v="42"/>
    <x v="0"/>
    <n v="17.5"/>
    <n v="0"/>
    <x v="0"/>
    <x v="296"/>
    <x v="9"/>
    <x v="11"/>
    <x v="1"/>
  </r>
  <r>
    <n v="1664"/>
    <s v="Nevada"/>
    <d v="2021-12-26T00:00:00"/>
    <n v="1"/>
    <x v="2"/>
    <x v="0"/>
    <n v="19.5"/>
    <n v="0"/>
    <x v="0"/>
    <x v="177"/>
    <x v="9"/>
    <x v="11"/>
    <x v="1"/>
  </r>
  <r>
    <n v="644"/>
    <s v="Texas"/>
    <d v="2021-12-26T00:00:00"/>
    <n v="3"/>
    <x v="40"/>
    <x v="3"/>
    <n v="8.99"/>
    <n v="0"/>
    <x v="3"/>
    <x v="202"/>
    <x v="9"/>
    <x v="11"/>
    <x v="1"/>
  </r>
  <r>
    <n v="496"/>
    <s v="Alaska"/>
    <d v="2021-12-27T00:00:00"/>
    <n v="3"/>
    <x v="61"/>
    <x v="2"/>
    <n v="69"/>
    <n v="0"/>
    <x v="2"/>
    <x v="134"/>
    <x v="10"/>
    <x v="11"/>
    <x v="1"/>
  </r>
  <r>
    <n v="1822"/>
    <s v="Arizona"/>
    <d v="2021-12-27T00:00:00"/>
    <n v="3"/>
    <x v="39"/>
    <x v="5"/>
    <n v="684"/>
    <n v="0"/>
    <x v="5"/>
    <x v="50"/>
    <x v="10"/>
    <x v="11"/>
    <x v="1"/>
  </r>
  <r>
    <n v="938"/>
    <s v="Minnesota"/>
    <d v="2021-12-27T00:00:00"/>
    <n v="5"/>
    <x v="36"/>
    <x v="2"/>
    <n v="167"/>
    <n v="0"/>
    <x v="2"/>
    <x v="229"/>
    <x v="10"/>
    <x v="11"/>
    <x v="1"/>
  </r>
  <r>
    <n v="1291"/>
    <s v="Florida"/>
    <d v="2021-12-27T00:00:00"/>
    <n v="4"/>
    <x v="20"/>
    <x v="1"/>
    <n v="225"/>
    <n v="0"/>
    <x v="1"/>
    <x v="64"/>
    <x v="10"/>
    <x v="11"/>
    <x v="1"/>
  </r>
  <r>
    <n v="1170"/>
    <s v="Arkansas"/>
    <d v="2021-12-27T00:00:00"/>
    <n v="3"/>
    <x v="59"/>
    <x v="0"/>
    <n v="16.989999999999998"/>
    <n v="0"/>
    <x v="0"/>
    <x v="186"/>
    <x v="10"/>
    <x v="11"/>
    <x v="1"/>
  </r>
  <r>
    <n v="617"/>
    <s v="Indiana"/>
    <d v="2021-12-28T00:00:00"/>
    <n v="6"/>
    <x v="22"/>
    <x v="2"/>
    <n v="58.95"/>
    <n v="0"/>
    <x v="2"/>
    <x v="98"/>
    <x v="11"/>
    <x v="11"/>
    <x v="1"/>
  </r>
  <r>
    <n v="419"/>
    <s v="Arizona"/>
    <d v="2021-12-28T00:00:00"/>
    <n v="3"/>
    <x v="22"/>
    <x v="2"/>
    <n v="58.95"/>
    <n v="0"/>
    <x v="2"/>
    <x v="83"/>
    <x v="11"/>
    <x v="11"/>
    <x v="1"/>
  </r>
  <r>
    <n v="1949"/>
    <s v="Pennsylvania"/>
    <d v="2021-12-28T00:00:00"/>
    <n v="4"/>
    <x v="66"/>
    <x v="2"/>
    <n v="54"/>
    <n v="0"/>
    <x v="2"/>
    <x v="276"/>
    <x v="11"/>
    <x v="11"/>
    <x v="1"/>
  </r>
  <r>
    <n v="27"/>
    <s v="Arizona"/>
    <d v="2021-12-29T00:00:00"/>
    <n v="3"/>
    <x v="17"/>
    <x v="6"/>
    <n v="399"/>
    <n v="0"/>
    <x v="6"/>
    <x v="20"/>
    <x v="12"/>
    <x v="11"/>
    <x v="1"/>
  </r>
  <r>
    <n v="1389"/>
    <s v="California"/>
    <d v="2021-12-29T00:00:00"/>
    <n v="3"/>
    <x v="4"/>
    <x v="3"/>
    <n v="10.99"/>
    <n v="0"/>
    <x v="3"/>
    <x v="40"/>
    <x v="12"/>
    <x v="11"/>
    <x v="1"/>
  </r>
  <r>
    <n v="1836"/>
    <s v="Texas"/>
    <d v="2021-12-29T00:00:00"/>
    <n v="4"/>
    <x v="67"/>
    <x v="5"/>
    <n v="899"/>
    <n v="0"/>
    <x v="5"/>
    <x v="266"/>
    <x v="12"/>
    <x v="11"/>
    <x v="1"/>
  </r>
  <r>
    <n v="922"/>
    <s v="Missouri"/>
    <d v="2021-12-29T00:00:00"/>
    <n v="3"/>
    <x v="14"/>
    <x v="1"/>
    <n v="189"/>
    <n v="0"/>
    <x v="1"/>
    <x v="99"/>
    <x v="12"/>
    <x v="11"/>
    <x v="1"/>
  </r>
  <r>
    <n v="875"/>
    <s v="Florida"/>
    <d v="2021-12-30T00:00:00"/>
    <n v="4"/>
    <x v="41"/>
    <x v="0"/>
    <n v="14.99"/>
    <n v="0"/>
    <x v="0"/>
    <x v="54"/>
    <x v="13"/>
    <x v="11"/>
    <x v="1"/>
  </r>
  <r>
    <n v="1461"/>
    <s v="Virginia"/>
    <d v="2021-12-30T00:00:00"/>
    <n v="4"/>
    <x v="18"/>
    <x v="6"/>
    <n v="450"/>
    <n v="0"/>
    <x v="6"/>
    <x v="182"/>
    <x v="13"/>
    <x v="11"/>
    <x v="1"/>
  </r>
  <r>
    <n v="1214"/>
    <s v="Florida"/>
    <d v="2021-12-31T00:00:00"/>
    <n v="3"/>
    <x v="16"/>
    <x v="6"/>
    <n v="499"/>
    <n v="0"/>
    <x v="6"/>
    <x v="247"/>
    <x v="14"/>
    <x v="11"/>
    <x v="1"/>
  </r>
  <r>
    <n v="1439"/>
    <s v="California"/>
    <d v="2021-12-31T00:00:00"/>
    <n v="3"/>
    <x v="62"/>
    <x v="4"/>
    <n v="32.950000000000003"/>
    <n v="0"/>
    <x v="4"/>
    <x v="271"/>
    <x v="14"/>
    <x v="11"/>
    <x v="1"/>
  </r>
  <r>
    <n v="625"/>
    <s v="Missouri"/>
    <d v="2021-12-31T00:00:00"/>
    <n v="5"/>
    <x v="23"/>
    <x v="6"/>
    <n v="395"/>
    <n v="0"/>
    <x v="6"/>
    <x v="158"/>
    <x v="14"/>
    <x v="11"/>
    <x v="1"/>
  </r>
  <r>
    <n v="410"/>
    <s v="California"/>
    <d v="2021-12-31T00:00:00"/>
    <n v="2"/>
    <x v="65"/>
    <x v="4"/>
    <n v="44.95"/>
    <n v="0"/>
    <x v="4"/>
    <x v="225"/>
    <x v="14"/>
    <x v="11"/>
    <x v="1"/>
  </r>
  <r>
    <n v="520"/>
    <s v="Pennsylvania"/>
    <d v="2021-12-31T00:00:00"/>
    <n v="5"/>
    <x v="15"/>
    <x v="5"/>
    <n v="599"/>
    <n v="0"/>
    <x v="5"/>
    <x v="18"/>
    <x v="14"/>
    <x v="11"/>
    <x v="1"/>
  </r>
  <r>
    <n v="582"/>
    <s v="Georgia"/>
    <d v="2021-12-31T00:00:00"/>
    <n v="4"/>
    <x v="14"/>
    <x v="1"/>
    <n v="189"/>
    <n v="0"/>
    <x v="1"/>
    <x v="15"/>
    <x v="14"/>
    <x v="11"/>
    <x v="1"/>
  </r>
  <r>
    <n v="1225"/>
    <s v="Pennsylvania"/>
    <d v="2021-12-31T00:00:00"/>
    <n v="5"/>
    <x v="65"/>
    <x v="4"/>
    <n v="44.95"/>
    <n v="0"/>
    <x v="4"/>
    <x v="300"/>
    <x v="14"/>
    <x v="11"/>
    <x v="1"/>
  </r>
  <r>
    <n v="5"/>
    <s v="Texas"/>
    <d v="2021-11-15T00:00:00"/>
    <n v="2"/>
    <x v="52"/>
    <x v="0"/>
    <n v="15.5"/>
    <n v="0"/>
    <x v="0"/>
    <x v="179"/>
    <x v="29"/>
    <x v="10"/>
    <x v="1"/>
  </r>
  <r>
    <n v="588"/>
    <s v="Louisiana"/>
    <d v="2021-02-22T00:00:00"/>
    <n v="4"/>
    <x v="5"/>
    <x v="0"/>
    <n v="19.5"/>
    <n v="0"/>
    <x v="0"/>
    <x v="132"/>
    <x v="5"/>
    <x v="1"/>
    <x v="1"/>
  </r>
  <r>
    <n v="496"/>
    <s v="Alaska"/>
    <d v="2021-02-22T00:00:00"/>
    <n v="2"/>
    <x v="52"/>
    <x v="0"/>
    <n v="15.5"/>
    <n v="0"/>
    <x v="0"/>
    <x v="179"/>
    <x v="5"/>
    <x v="1"/>
    <x v="1"/>
  </r>
  <r>
    <n v="221"/>
    <s v="New Mexico"/>
    <d v="2021-02-22T00:00:00"/>
    <n v="3"/>
    <x v="67"/>
    <x v="5"/>
    <n v="899"/>
    <n v="0"/>
    <x v="5"/>
    <x v="195"/>
    <x v="5"/>
    <x v="1"/>
    <x v="1"/>
  </r>
  <r>
    <n v="2062"/>
    <s v="Pennsylvania"/>
    <d v="2021-02-22T00:00:00"/>
    <n v="2"/>
    <x v="61"/>
    <x v="2"/>
    <n v="69"/>
    <n v="0"/>
    <x v="2"/>
    <x v="239"/>
    <x v="5"/>
    <x v="1"/>
    <x v="1"/>
  </r>
  <r>
    <n v="1630"/>
    <s v="Texas"/>
    <d v="2021-02-23T00:00:00"/>
    <n v="4"/>
    <x v="64"/>
    <x v="1"/>
    <n v="189"/>
    <n v="0"/>
    <x v="1"/>
    <x v="15"/>
    <x v="6"/>
    <x v="1"/>
    <x v="1"/>
  </r>
  <r>
    <n v="389"/>
    <s v="New York"/>
    <d v="2021-02-23T00:00:00"/>
    <n v="4"/>
    <x v="46"/>
    <x v="0"/>
    <n v="23.99"/>
    <n v="0"/>
    <x v="0"/>
    <x v="60"/>
    <x v="6"/>
    <x v="1"/>
    <x v="1"/>
  </r>
  <r>
    <n v="200"/>
    <s v="District of Columbia"/>
    <d v="2021-02-23T00:00:00"/>
    <n v="5"/>
    <x v="43"/>
    <x v="4"/>
    <n v="49"/>
    <n v="0"/>
    <x v="4"/>
    <x v="150"/>
    <x v="6"/>
    <x v="1"/>
    <x v="1"/>
  </r>
  <r>
    <n v="1188"/>
    <s v="South Dakota"/>
    <d v="2021-02-23T00:00:00"/>
    <n v="1"/>
    <x v="23"/>
    <x v="6"/>
    <n v="395"/>
    <n v="0"/>
    <x v="6"/>
    <x v="27"/>
    <x v="6"/>
    <x v="1"/>
    <x v="1"/>
  </r>
  <r>
    <n v="1777"/>
    <s v="Oregon"/>
    <d v="2021-02-23T00:00:00"/>
    <n v="4"/>
    <x v="34"/>
    <x v="3"/>
    <n v="12"/>
    <n v="0"/>
    <x v="3"/>
    <x v="58"/>
    <x v="6"/>
    <x v="1"/>
    <x v="1"/>
  </r>
  <r>
    <n v="1269"/>
    <s v="Alabama"/>
    <d v="2021-02-24T00:00:00"/>
    <n v="3"/>
    <x v="19"/>
    <x v="5"/>
    <n v="699"/>
    <n v="0"/>
    <x v="5"/>
    <x v="157"/>
    <x v="7"/>
    <x v="1"/>
    <x v="1"/>
  </r>
  <r>
    <n v="2033"/>
    <s v="Minnesota"/>
    <d v="2021-02-24T00:00:00"/>
    <n v="4"/>
    <x v="56"/>
    <x v="3"/>
    <n v="4.99"/>
    <n v="0"/>
    <x v="3"/>
    <x v="85"/>
    <x v="7"/>
    <x v="1"/>
    <x v="1"/>
  </r>
  <r>
    <n v="404"/>
    <s v="Wisconsin"/>
    <d v="2021-02-24T00:00:00"/>
    <n v="5"/>
    <x v="17"/>
    <x v="6"/>
    <n v="399"/>
    <n v="0"/>
    <x v="6"/>
    <x v="162"/>
    <x v="7"/>
    <x v="1"/>
    <x v="1"/>
  </r>
  <r>
    <n v="1103"/>
    <s v="Idaho"/>
    <d v="2021-02-24T00:00:00"/>
    <n v="1"/>
    <x v="56"/>
    <x v="3"/>
    <n v="4.99"/>
    <n v="0"/>
    <x v="3"/>
    <x v="199"/>
    <x v="7"/>
    <x v="1"/>
    <x v="1"/>
  </r>
  <r>
    <n v="1732"/>
    <s v="Missouri"/>
    <d v="2021-02-24T00:00:00"/>
    <n v="3"/>
    <x v="63"/>
    <x v="0"/>
    <n v="16.75"/>
    <n v="0"/>
    <x v="0"/>
    <x v="237"/>
    <x v="7"/>
    <x v="1"/>
    <x v="1"/>
  </r>
  <r>
    <n v="1599"/>
    <s v="California"/>
    <d v="2021-02-25T00:00:00"/>
    <n v="3"/>
    <x v="60"/>
    <x v="4"/>
    <n v="42.99"/>
    <n v="0"/>
    <x v="4"/>
    <x v="233"/>
    <x v="8"/>
    <x v="1"/>
    <x v="1"/>
  </r>
  <r>
    <n v="935"/>
    <s v="Texas"/>
    <d v="2021-02-25T00:00:00"/>
    <n v="4"/>
    <x v="50"/>
    <x v="3"/>
    <n v="7.99"/>
    <n v="0"/>
    <x v="3"/>
    <x v="197"/>
    <x v="8"/>
    <x v="1"/>
    <x v="1"/>
  </r>
  <r>
    <n v="964"/>
    <s v="Georgia"/>
    <d v="2021-02-25T00:00:00"/>
    <n v="2"/>
    <x v="57"/>
    <x v="6"/>
    <n v="250"/>
    <n v="0"/>
    <x v="6"/>
    <x v="111"/>
    <x v="8"/>
    <x v="1"/>
    <x v="1"/>
  </r>
  <r>
    <n v="938"/>
    <s v="Minnesota"/>
    <d v="2021-02-25T00:00:00"/>
    <n v="2"/>
    <x v="6"/>
    <x v="4"/>
    <n v="37.99"/>
    <n v="0"/>
    <x v="4"/>
    <x v="6"/>
    <x v="8"/>
    <x v="1"/>
    <x v="1"/>
  </r>
  <r>
    <n v="1034"/>
    <s v="Indiana"/>
    <d v="2021-02-25T00:00:00"/>
    <n v="5"/>
    <x v="34"/>
    <x v="3"/>
    <n v="12"/>
    <n v="0"/>
    <x v="3"/>
    <x v="44"/>
    <x v="8"/>
    <x v="1"/>
    <x v="1"/>
  </r>
  <r>
    <n v="1800"/>
    <s v="Missouri"/>
    <d v="2021-02-25T00:00:00"/>
    <n v="5"/>
    <x v="50"/>
    <x v="3"/>
    <n v="7.99"/>
    <n v="0"/>
    <x v="3"/>
    <x v="168"/>
    <x v="8"/>
    <x v="1"/>
    <x v="1"/>
  </r>
  <r>
    <n v="688"/>
    <s v="Pennsylvania"/>
    <d v="2021-02-26T00:00:00"/>
    <n v="6"/>
    <x v="37"/>
    <x v="0"/>
    <n v="13.99"/>
    <n v="0"/>
    <x v="0"/>
    <x v="194"/>
    <x v="9"/>
    <x v="1"/>
    <x v="1"/>
  </r>
  <r>
    <n v="567"/>
    <s v="Missouri"/>
    <d v="2021-02-26T00:00:00"/>
    <n v="3"/>
    <x v="11"/>
    <x v="0"/>
    <n v="14.99"/>
    <n v="0"/>
    <x v="0"/>
    <x v="22"/>
    <x v="9"/>
    <x v="1"/>
    <x v="1"/>
  </r>
  <r>
    <n v="367"/>
    <s v="California"/>
    <d v="2021-02-26T00:00:00"/>
    <n v="6"/>
    <x v="21"/>
    <x v="6"/>
    <n v="250"/>
    <n v="0"/>
    <x v="6"/>
    <x v="313"/>
    <x v="9"/>
    <x v="1"/>
    <x v="1"/>
  </r>
  <r>
    <n v="2024"/>
    <s v="Ohio"/>
    <d v="2021-02-26T00:00:00"/>
    <n v="5"/>
    <x v="17"/>
    <x v="6"/>
    <n v="399"/>
    <n v="0"/>
    <x v="6"/>
    <x v="162"/>
    <x v="9"/>
    <x v="1"/>
    <x v="1"/>
  </r>
  <r>
    <n v="293"/>
    <s v="New York"/>
    <d v="2021-02-26T00:00:00"/>
    <n v="5"/>
    <x v="51"/>
    <x v="0"/>
    <n v="23.99"/>
    <n v="0"/>
    <x v="0"/>
    <x v="107"/>
    <x v="9"/>
    <x v="1"/>
    <x v="1"/>
  </r>
  <r>
    <n v="1324"/>
    <s v="Wisconsin"/>
    <d v="2021-02-27T00:00:00"/>
    <n v="1"/>
    <x v="62"/>
    <x v="4"/>
    <n v="32.950000000000003"/>
    <n v="0"/>
    <x v="4"/>
    <x v="309"/>
    <x v="10"/>
    <x v="1"/>
    <x v="1"/>
  </r>
  <r>
    <n v="1627"/>
    <s v="California"/>
    <d v="2021-02-27T00:00:00"/>
    <n v="2"/>
    <x v="19"/>
    <x v="5"/>
    <n v="699"/>
    <n v="0"/>
    <x v="5"/>
    <x v="290"/>
    <x v="10"/>
    <x v="1"/>
    <x v="1"/>
  </r>
  <r>
    <n v="1181"/>
    <s v="District of Columbia"/>
    <d v="2021-02-27T00:00:00"/>
    <n v="2"/>
    <x v="33"/>
    <x v="1"/>
    <n v="245"/>
    <n v="0"/>
    <x v="1"/>
    <x v="280"/>
    <x v="10"/>
    <x v="1"/>
    <x v="1"/>
  </r>
  <r>
    <n v="1906"/>
    <s v="Iowa"/>
    <d v="2021-02-28T00:00:00"/>
    <n v="3"/>
    <x v="60"/>
    <x v="4"/>
    <n v="42.99"/>
    <n v="0"/>
    <x v="4"/>
    <x v="233"/>
    <x v="11"/>
    <x v="1"/>
    <x v="1"/>
  </r>
  <r>
    <n v="152"/>
    <s v="California"/>
    <d v="2021-02-28T00:00:00"/>
    <n v="4"/>
    <x v="14"/>
    <x v="1"/>
    <n v="189"/>
    <n v="0"/>
    <x v="1"/>
    <x v="15"/>
    <x v="11"/>
    <x v="1"/>
    <x v="1"/>
  </r>
  <r>
    <n v="184"/>
    <s v="Minnesota"/>
    <d v="2021-02-28T00:00:00"/>
    <n v="4"/>
    <x v="8"/>
    <x v="2"/>
    <n v="89.95"/>
    <n v="0"/>
    <x v="2"/>
    <x v="129"/>
    <x v="11"/>
    <x v="1"/>
    <x v="1"/>
  </r>
  <r>
    <n v="297"/>
    <s v="Tennessee"/>
    <d v="2021-02-28T00:00:00"/>
    <n v="6"/>
    <x v="24"/>
    <x v="6"/>
    <n v="455"/>
    <n v="0"/>
    <x v="6"/>
    <x v="304"/>
    <x v="11"/>
    <x v="1"/>
    <x v="1"/>
  </r>
  <r>
    <n v="2076"/>
    <s v="Texas"/>
    <d v="2021-03-01T00:00:00"/>
    <n v="2"/>
    <x v="36"/>
    <x v="2"/>
    <n v="167"/>
    <n v="0"/>
    <x v="2"/>
    <x v="155"/>
    <x v="15"/>
    <x v="2"/>
    <x v="1"/>
  </r>
  <r>
    <n v="307"/>
    <s v="Georgia"/>
    <d v="2021-03-01T00:00:00"/>
    <n v="3"/>
    <x v="6"/>
    <x v="4"/>
    <n v="37.99"/>
    <n v="0"/>
    <x v="4"/>
    <x v="127"/>
    <x v="15"/>
    <x v="2"/>
    <x v="1"/>
  </r>
  <r>
    <n v="1682"/>
    <s v="South Carolina"/>
    <d v="2021-03-01T00:00:00"/>
    <n v="3"/>
    <x v="36"/>
    <x v="2"/>
    <n v="167"/>
    <n v="0"/>
    <x v="2"/>
    <x v="84"/>
    <x v="15"/>
    <x v="2"/>
    <x v="1"/>
  </r>
  <r>
    <n v="1386"/>
    <s v="California"/>
    <d v="2021-03-01T00:00:00"/>
    <n v="5"/>
    <x v="10"/>
    <x v="2"/>
    <n v="129.94999999999999"/>
    <n v="0"/>
    <x v="2"/>
    <x v="10"/>
    <x v="15"/>
    <x v="2"/>
    <x v="1"/>
  </r>
  <r>
    <n v="1699"/>
    <s v="Ohio"/>
    <d v="2021-03-01T00:00:00"/>
    <n v="2"/>
    <x v="18"/>
    <x v="6"/>
    <n v="450"/>
    <n v="0"/>
    <x v="6"/>
    <x v="64"/>
    <x v="15"/>
    <x v="2"/>
    <x v="1"/>
  </r>
  <r>
    <n v="1952"/>
    <s v="Alabama"/>
    <d v="2021-03-01T00:00:00"/>
    <n v="2"/>
    <x v="23"/>
    <x v="6"/>
    <n v="395"/>
    <n v="0"/>
    <x v="6"/>
    <x v="255"/>
    <x v="15"/>
    <x v="2"/>
    <x v="1"/>
  </r>
  <r>
    <n v="2041"/>
    <s v="Indiana"/>
    <d v="2021-03-01T00:00:00"/>
    <n v="4"/>
    <x v="28"/>
    <x v="5"/>
    <n v="549"/>
    <n v="0"/>
    <x v="5"/>
    <x v="77"/>
    <x v="15"/>
    <x v="2"/>
    <x v="1"/>
  </r>
  <r>
    <n v="1966"/>
    <s v="Nebraska"/>
    <d v="2021-03-01T00:00:00"/>
    <n v="4"/>
    <x v="54"/>
    <x v="2"/>
    <n v="89"/>
    <n v="0"/>
    <x v="2"/>
    <x v="165"/>
    <x v="15"/>
    <x v="2"/>
    <x v="1"/>
  </r>
  <r>
    <n v="864"/>
    <s v="Ohio"/>
    <d v="2021-03-01T00:00:00"/>
    <n v="4"/>
    <x v="24"/>
    <x v="6"/>
    <n v="455"/>
    <n v="0"/>
    <x v="6"/>
    <x v="28"/>
    <x v="15"/>
    <x v="2"/>
    <x v="1"/>
  </r>
  <r>
    <n v="1589"/>
    <s v="Illinois"/>
    <d v="2021-03-02T00:00:00"/>
    <n v="4"/>
    <x v="49"/>
    <x v="3"/>
    <n v="11.99"/>
    <n v="0"/>
    <x v="3"/>
    <x v="71"/>
    <x v="16"/>
    <x v="2"/>
    <x v="1"/>
  </r>
  <r>
    <n v="2058"/>
    <s v="Pennsylvania"/>
    <d v="2021-03-02T00:00:00"/>
    <n v="4"/>
    <x v="47"/>
    <x v="4"/>
    <n v="36.99"/>
    <n v="0"/>
    <x v="4"/>
    <x v="295"/>
    <x v="16"/>
    <x v="2"/>
    <x v="1"/>
  </r>
  <r>
    <n v="273"/>
    <s v="Illinois"/>
    <d v="2021-03-02T00:00:00"/>
    <n v="3"/>
    <x v="20"/>
    <x v="1"/>
    <n v="225"/>
    <n v="0"/>
    <x v="1"/>
    <x v="148"/>
    <x v="16"/>
    <x v="2"/>
    <x v="1"/>
  </r>
  <r>
    <n v="1886"/>
    <s v="Indiana"/>
    <d v="2021-03-02T00:00:00"/>
    <n v="2"/>
    <x v="43"/>
    <x v="4"/>
    <n v="49"/>
    <n v="0"/>
    <x v="4"/>
    <x v="184"/>
    <x v="16"/>
    <x v="2"/>
    <x v="1"/>
  </r>
  <r>
    <n v="1496"/>
    <s v="California"/>
    <d v="2021-03-03T00:00:00"/>
    <n v="2"/>
    <x v="15"/>
    <x v="5"/>
    <n v="599"/>
    <n v="0"/>
    <x v="5"/>
    <x v="303"/>
    <x v="17"/>
    <x v="2"/>
    <x v="1"/>
  </r>
  <r>
    <n v="1378"/>
    <s v="Texas"/>
    <d v="2021-03-03T00:00:00"/>
    <n v="2"/>
    <x v="20"/>
    <x v="1"/>
    <n v="225"/>
    <n v="0"/>
    <x v="1"/>
    <x v="24"/>
    <x v="17"/>
    <x v="2"/>
    <x v="1"/>
  </r>
  <r>
    <n v="243"/>
    <s v="California"/>
    <d v="2021-03-03T00:00:00"/>
    <n v="2"/>
    <x v="8"/>
    <x v="2"/>
    <n v="89.95"/>
    <n v="0"/>
    <x v="2"/>
    <x v="223"/>
    <x v="17"/>
    <x v="2"/>
    <x v="1"/>
  </r>
  <r>
    <n v="1566"/>
    <s v="New Mexico"/>
    <d v="2021-03-04T00:00:00"/>
    <n v="2"/>
    <x v="5"/>
    <x v="0"/>
    <n v="19.5"/>
    <n v="0"/>
    <x v="0"/>
    <x v="17"/>
    <x v="18"/>
    <x v="2"/>
    <x v="1"/>
  </r>
  <r>
    <n v="615"/>
    <s v="District of Columbia"/>
    <d v="2021-03-04T00:00:00"/>
    <n v="4"/>
    <x v="68"/>
    <x v="0"/>
    <n v="16.989999999999998"/>
    <n v="0"/>
    <x v="0"/>
    <x v="102"/>
    <x v="18"/>
    <x v="2"/>
    <x v="1"/>
  </r>
  <r>
    <n v="174"/>
    <s v="Kansas"/>
    <d v="2021-03-04T00:00:00"/>
    <n v="4"/>
    <x v="55"/>
    <x v="0"/>
    <n v="14.99"/>
    <n v="0"/>
    <x v="0"/>
    <x v="54"/>
    <x v="18"/>
    <x v="2"/>
    <x v="1"/>
  </r>
  <r>
    <n v="1998"/>
    <s v="Massachusetts"/>
    <d v="2021-03-04T00:00:00"/>
    <n v="6"/>
    <x v="65"/>
    <x v="4"/>
    <n v="44.95"/>
    <n v="0"/>
    <x v="4"/>
    <x v="307"/>
    <x v="18"/>
    <x v="2"/>
    <x v="1"/>
  </r>
  <r>
    <n v="7"/>
    <s v="Oklahoma"/>
    <d v="2021-03-04T00:00:00"/>
    <n v="3"/>
    <x v="46"/>
    <x v="0"/>
    <n v="23.99"/>
    <n v="0"/>
    <x v="0"/>
    <x v="75"/>
    <x v="18"/>
    <x v="2"/>
    <x v="1"/>
  </r>
  <r>
    <n v="797"/>
    <s v="Missouri"/>
    <d v="2021-03-05T00:00:00"/>
    <n v="4"/>
    <x v="61"/>
    <x v="2"/>
    <n v="69"/>
    <n v="0"/>
    <x v="2"/>
    <x v="110"/>
    <x v="19"/>
    <x v="2"/>
    <x v="1"/>
  </r>
  <r>
    <n v="1421"/>
    <s v="Texas"/>
    <d v="2021-03-05T00:00:00"/>
    <n v="1"/>
    <x v="67"/>
    <x v="5"/>
    <n v="899"/>
    <n v="0"/>
    <x v="5"/>
    <x v="187"/>
    <x v="19"/>
    <x v="2"/>
    <x v="1"/>
  </r>
  <r>
    <n v="394"/>
    <s v="New York"/>
    <d v="2021-03-05T00:00:00"/>
    <n v="3"/>
    <x v="62"/>
    <x v="4"/>
    <n v="32.950000000000003"/>
    <n v="0"/>
    <x v="4"/>
    <x v="271"/>
    <x v="19"/>
    <x v="2"/>
    <x v="1"/>
  </r>
  <r>
    <n v="2033"/>
    <s v="Minnesota"/>
    <d v="2021-03-05T00:00:00"/>
    <n v="5"/>
    <x v="64"/>
    <x v="1"/>
    <n v="189"/>
    <n v="0"/>
    <x v="1"/>
    <x v="9"/>
    <x v="19"/>
    <x v="2"/>
    <x v="1"/>
  </r>
  <r>
    <n v="1759"/>
    <s v="Texas"/>
    <d v="2021-03-06T00:00:00"/>
    <n v="4"/>
    <x v="45"/>
    <x v="4"/>
    <n v="49.95"/>
    <n v="0"/>
    <x v="4"/>
    <x v="250"/>
    <x v="20"/>
    <x v="2"/>
    <x v="1"/>
  </r>
  <r>
    <n v="1314"/>
    <s v="Tennessee"/>
    <d v="2021-03-06T00:00:00"/>
    <n v="2"/>
    <x v="26"/>
    <x v="4"/>
    <n v="29.99"/>
    <n v="0"/>
    <x v="4"/>
    <x v="30"/>
    <x v="20"/>
    <x v="2"/>
    <x v="1"/>
  </r>
  <r>
    <n v="1163"/>
    <s v="Tennessee"/>
    <d v="2021-03-06T00:00:00"/>
    <n v="3"/>
    <x v="68"/>
    <x v="0"/>
    <n v="16.989999999999998"/>
    <n v="0"/>
    <x v="0"/>
    <x v="186"/>
    <x v="20"/>
    <x v="2"/>
    <x v="1"/>
  </r>
  <r>
    <n v="593"/>
    <s v="District of Columbia"/>
    <d v="2021-03-07T00:00:00"/>
    <n v="4"/>
    <x v="34"/>
    <x v="3"/>
    <n v="12"/>
    <n v="0"/>
    <x v="3"/>
    <x v="58"/>
    <x v="21"/>
    <x v="2"/>
    <x v="1"/>
  </r>
  <r>
    <n v="2002"/>
    <s v="Tennessee"/>
    <d v="2021-03-07T00:00:00"/>
    <n v="5"/>
    <x v="36"/>
    <x v="2"/>
    <n v="167"/>
    <n v="0"/>
    <x v="2"/>
    <x v="229"/>
    <x v="21"/>
    <x v="2"/>
    <x v="1"/>
  </r>
  <r>
    <n v="1130"/>
    <s v="Iowa"/>
    <d v="2021-03-07T00:00:00"/>
    <n v="4"/>
    <x v="55"/>
    <x v="0"/>
    <n v="14.99"/>
    <n v="0"/>
    <x v="0"/>
    <x v="54"/>
    <x v="21"/>
    <x v="2"/>
    <x v="1"/>
  </r>
  <r>
    <n v="1661"/>
    <s v="New Mexico"/>
    <d v="2021-03-07T00:00:00"/>
    <n v="3"/>
    <x v="59"/>
    <x v="0"/>
    <n v="16.989999999999998"/>
    <n v="0"/>
    <x v="0"/>
    <x v="186"/>
    <x v="21"/>
    <x v="2"/>
    <x v="1"/>
  </r>
  <r>
    <n v="1131"/>
    <s v="Michigan"/>
    <d v="2021-03-07T00:00:00"/>
    <n v="4"/>
    <x v="49"/>
    <x v="3"/>
    <n v="11.99"/>
    <n v="0"/>
    <x v="3"/>
    <x v="71"/>
    <x v="21"/>
    <x v="2"/>
    <x v="1"/>
  </r>
  <r>
    <n v="67"/>
    <s v="Texas"/>
    <d v="2021-03-07T00:00:00"/>
    <n v="5"/>
    <x v="56"/>
    <x v="3"/>
    <n v="4.99"/>
    <n v="0"/>
    <x v="3"/>
    <x v="235"/>
    <x v="21"/>
    <x v="2"/>
    <x v="1"/>
  </r>
  <r>
    <n v="1761"/>
    <s v="California"/>
    <d v="2021-03-07T00:00:00"/>
    <n v="2"/>
    <x v="17"/>
    <x v="6"/>
    <n v="399"/>
    <n v="0"/>
    <x v="6"/>
    <x v="209"/>
    <x v="21"/>
    <x v="2"/>
    <x v="1"/>
  </r>
  <r>
    <n v="520"/>
    <s v="Pennsylvania"/>
    <d v="2021-03-07T00:00:00"/>
    <n v="3"/>
    <x v="24"/>
    <x v="6"/>
    <n v="455"/>
    <n v="0"/>
    <x v="6"/>
    <x v="267"/>
    <x v="21"/>
    <x v="2"/>
    <x v="1"/>
  </r>
  <r>
    <n v="291"/>
    <s v="Virginia"/>
    <d v="2021-03-07T00:00:00"/>
    <n v="6"/>
    <x v="30"/>
    <x v="2"/>
    <n v="119"/>
    <n v="0"/>
    <x v="2"/>
    <x v="314"/>
    <x v="21"/>
    <x v="2"/>
    <x v="1"/>
  </r>
  <r>
    <n v="2083"/>
    <s v="Ohio"/>
    <d v="2021-03-07T00:00:00"/>
    <n v="3"/>
    <x v="40"/>
    <x v="3"/>
    <n v="8.99"/>
    <n v="0"/>
    <x v="3"/>
    <x v="202"/>
    <x v="21"/>
    <x v="2"/>
    <x v="1"/>
  </r>
  <r>
    <n v="940"/>
    <s v="California"/>
    <d v="2021-03-08T00:00:00"/>
    <n v="2"/>
    <x v="60"/>
    <x v="4"/>
    <n v="42.99"/>
    <n v="0"/>
    <x v="4"/>
    <x v="258"/>
    <x v="22"/>
    <x v="2"/>
    <x v="1"/>
  </r>
  <r>
    <n v="1001"/>
    <s v="Indiana"/>
    <d v="2021-03-09T00:00:00"/>
    <n v="2"/>
    <x v="17"/>
    <x v="6"/>
    <n v="399"/>
    <n v="0"/>
    <x v="6"/>
    <x v="209"/>
    <x v="23"/>
    <x v="2"/>
    <x v="1"/>
  </r>
  <r>
    <n v="1607"/>
    <s v="Tennessee"/>
    <d v="2021-03-09T00:00:00"/>
    <n v="3"/>
    <x v="7"/>
    <x v="0"/>
    <n v="12.99"/>
    <n v="0"/>
    <x v="0"/>
    <x v="231"/>
    <x v="23"/>
    <x v="2"/>
    <x v="1"/>
  </r>
  <r>
    <n v="1243"/>
    <s v="Florida"/>
    <d v="2021-03-09T00:00:00"/>
    <n v="5"/>
    <x v="22"/>
    <x v="2"/>
    <n v="58.95"/>
    <n v="0"/>
    <x v="2"/>
    <x v="26"/>
    <x v="23"/>
    <x v="2"/>
    <x v="1"/>
  </r>
  <r>
    <n v="1749"/>
    <s v="Utah"/>
    <d v="2021-03-09T00:00:00"/>
    <n v="4"/>
    <x v="41"/>
    <x v="0"/>
    <n v="14.99"/>
    <n v="0"/>
    <x v="0"/>
    <x v="54"/>
    <x v="23"/>
    <x v="2"/>
    <x v="1"/>
  </r>
  <r>
    <n v="1928"/>
    <s v="Colorado"/>
    <d v="2021-03-10T00:00:00"/>
    <n v="4"/>
    <x v="59"/>
    <x v="0"/>
    <n v="16.989999999999998"/>
    <n v="0"/>
    <x v="0"/>
    <x v="102"/>
    <x v="24"/>
    <x v="2"/>
    <x v="1"/>
  </r>
  <r>
    <n v="71"/>
    <s v="Washington"/>
    <d v="2021-03-10T00:00:00"/>
    <n v="2"/>
    <x v="64"/>
    <x v="1"/>
    <n v="189"/>
    <n v="0"/>
    <x v="1"/>
    <x v="66"/>
    <x v="24"/>
    <x v="2"/>
    <x v="1"/>
  </r>
  <r>
    <n v="1724"/>
    <s v="California"/>
    <d v="2021-03-11T00:00:00"/>
    <n v="5"/>
    <x v="35"/>
    <x v="4"/>
    <n v="49"/>
    <n v="0"/>
    <x v="4"/>
    <x v="150"/>
    <x v="25"/>
    <x v="2"/>
    <x v="1"/>
  </r>
  <r>
    <n v="827"/>
    <s v="Alabama"/>
    <d v="2021-03-11T00:00:00"/>
    <n v="2"/>
    <x v="29"/>
    <x v="3"/>
    <n v="9.99"/>
    <n v="0"/>
    <x v="3"/>
    <x v="211"/>
    <x v="25"/>
    <x v="2"/>
    <x v="1"/>
  </r>
  <r>
    <n v="309"/>
    <s v="Illinois"/>
    <d v="2021-03-11T00:00:00"/>
    <n v="3"/>
    <x v="55"/>
    <x v="0"/>
    <n v="14.99"/>
    <n v="0"/>
    <x v="0"/>
    <x v="22"/>
    <x v="25"/>
    <x v="2"/>
    <x v="1"/>
  </r>
  <r>
    <n v="1907"/>
    <s v="Utah"/>
    <d v="2021-03-11T00:00:00"/>
    <n v="1"/>
    <x v="58"/>
    <x v="5"/>
    <n v="883"/>
    <n v="0"/>
    <x v="5"/>
    <x v="272"/>
    <x v="25"/>
    <x v="2"/>
    <x v="1"/>
  </r>
  <r>
    <n v="1118"/>
    <s v="Florida"/>
    <d v="2021-03-12T00:00:00"/>
    <n v="2"/>
    <x v="62"/>
    <x v="4"/>
    <n v="32.950000000000003"/>
    <n v="0"/>
    <x v="4"/>
    <x v="293"/>
    <x v="26"/>
    <x v="2"/>
    <x v="1"/>
  </r>
  <r>
    <n v="244"/>
    <s v="Alabama"/>
    <d v="2021-03-12T00:00:00"/>
    <n v="6"/>
    <x v="0"/>
    <x v="0"/>
    <n v="24.99"/>
    <n v="0"/>
    <x v="0"/>
    <x v="315"/>
    <x v="26"/>
    <x v="2"/>
    <x v="1"/>
  </r>
  <r>
    <n v="949"/>
    <s v="Minnesota"/>
    <d v="2021-03-12T00:00:00"/>
    <n v="3"/>
    <x v="52"/>
    <x v="0"/>
    <n v="15.5"/>
    <n v="0"/>
    <x v="0"/>
    <x v="123"/>
    <x v="26"/>
    <x v="2"/>
    <x v="1"/>
  </r>
  <r>
    <n v="643"/>
    <s v="Kentucky"/>
    <d v="2021-03-12T00:00:00"/>
    <n v="3"/>
    <x v="37"/>
    <x v="0"/>
    <n v="13.99"/>
    <n v="0"/>
    <x v="0"/>
    <x v="48"/>
    <x v="26"/>
    <x v="2"/>
    <x v="1"/>
  </r>
  <r>
    <n v="505"/>
    <s v="Tennessee"/>
    <d v="2021-03-12T00:00:00"/>
    <n v="3"/>
    <x v="40"/>
    <x v="3"/>
    <n v="8.99"/>
    <n v="0"/>
    <x v="3"/>
    <x v="202"/>
    <x v="26"/>
    <x v="2"/>
    <x v="1"/>
  </r>
  <r>
    <n v="234"/>
    <s v="Michigan"/>
    <d v="2021-03-13T00:00:00"/>
    <n v="3"/>
    <x v="23"/>
    <x v="6"/>
    <n v="395"/>
    <n v="0"/>
    <x v="6"/>
    <x v="103"/>
    <x v="27"/>
    <x v="2"/>
    <x v="1"/>
  </r>
  <r>
    <n v="1042"/>
    <s v="Kentucky"/>
    <d v="2021-03-13T00:00:00"/>
    <n v="2"/>
    <x v="53"/>
    <x v="4"/>
    <n v="28.99"/>
    <n v="0"/>
    <x v="4"/>
    <x v="146"/>
    <x v="27"/>
    <x v="2"/>
    <x v="1"/>
  </r>
  <r>
    <n v="998"/>
    <s v="Michigan"/>
    <d v="2021-03-13T00:00:00"/>
    <n v="3"/>
    <x v="45"/>
    <x v="4"/>
    <n v="49.95"/>
    <n v="0"/>
    <x v="4"/>
    <x v="139"/>
    <x v="27"/>
    <x v="2"/>
    <x v="1"/>
  </r>
  <r>
    <n v="2103"/>
    <s v="Florida"/>
    <d v="2021-03-13T00:00:00"/>
    <n v="3"/>
    <x v="42"/>
    <x v="0"/>
    <n v="17.5"/>
    <n v="0"/>
    <x v="0"/>
    <x v="175"/>
    <x v="27"/>
    <x v="2"/>
    <x v="1"/>
  </r>
  <r>
    <n v="120"/>
    <s v="Florida"/>
    <d v="2021-03-13T00:00:00"/>
    <n v="2"/>
    <x v="28"/>
    <x v="5"/>
    <n v="549"/>
    <n v="0"/>
    <x v="5"/>
    <x v="74"/>
    <x v="27"/>
    <x v="2"/>
    <x v="1"/>
  </r>
  <r>
    <n v="421"/>
    <s v="Texas"/>
    <d v="2021-03-14T00:00:00"/>
    <n v="3"/>
    <x v="65"/>
    <x v="4"/>
    <n v="44.95"/>
    <n v="0"/>
    <x v="4"/>
    <x v="228"/>
    <x v="28"/>
    <x v="2"/>
    <x v="1"/>
  </r>
  <r>
    <n v="1648"/>
    <s v="South Carolina"/>
    <d v="2021-03-14T00:00:00"/>
    <n v="4"/>
    <x v="45"/>
    <x v="4"/>
    <n v="49.95"/>
    <n v="0"/>
    <x v="4"/>
    <x v="250"/>
    <x v="28"/>
    <x v="2"/>
    <x v="1"/>
  </r>
  <r>
    <n v="1589"/>
    <s v="Illinois"/>
    <d v="2021-03-14T00:00:00"/>
    <n v="4"/>
    <x v="25"/>
    <x v="4"/>
    <n v="29.99"/>
    <n v="0"/>
    <x v="4"/>
    <x v="256"/>
    <x v="28"/>
    <x v="2"/>
    <x v="1"/>
  </r>
  <r>
    <n v="1300"/>
    <s v="Texas"/>
    <d v="2021-03-14T00:00:00"/>
    <n v="4"/>
    <x v="63"/>
    <x v="0"/>
    <n v="16.75"/>
    <n v="0"/>
    <x v="0"/>
    <x v="166"/>
    <x v="28"/>
    <x v="2"/>
    <x v="1"/>
  </r>
  <r>
    <n v="991"/>
    <s v="Ohio"/>
    <d v="2021-03-14T00:00:00"/>
    <n v="2"/>
    <x v="68"/>
    <x v="0"/>
    <n v="16.989999999999998"/>
    <n v="0"/>
    <x v="0"/>
    <x v="163"/>
    <x v="28"/>
    <x v="2"/>
    <x v="1"/>
  </r>
  <r>
    <n v="1202"/>
    <s v="Colorado"/>
    <d v="2021-03-14T00:00:00"/>
    <n v="5"/>
    <x v="66"/>
    <x v="2"/>
    <n v="54"/>
    <n v="0"/>
    <x v="2"/>
    <x v="122"/>
    <x v="28"/>
    <x v="2"/>
    <x v="1"/>
  </r>
  <r>
    <n v="1210"/>
    <s v="Ohio"/>
    <d v="2021-03-14T00:00:00"/>
    <n v="4"/>
    <x v="37"/>
    <x v="0"/>
    <n v="13.99"/>
    <n v="0"/>
    <x v="0"/>
    <x v="227"/>
    <x v="28"/>
    <x v="2"/>
    <x v="1"/>
  </r>
  <r>
    <n v="191"/>
    <s v="Colorado"/>
    <d v="2021-03-15T00:00:00"/>
    <n v="4"/>
    <x v="21"/>
    <x v="6"/>
    <n v="250"/>
    <n v="0"/>
    <x v="6"/>
    <x v="137"/>
    <x v="29"/>
    <x v="2"/>
    <x v="1"/>
  </r>
  <r>
    <n v="619"/>
    <s v="California"/>
    <d v="2021-03-15T00:00:00"/>
    <n v="3"/>
    <x v="32"/>
    <x v="4"/>
    <n v="34.99"/>
    <n v="0"/>
    <x v="4"/>
    <x v="38"/>
    <x v="29"/>
    <x v="2"/>
    <x v="1"/>
  </r>
  <r>
    <n v="1720"/>
    <s v="Washington"/>
    <d v="2021-03-16T00:00:00"/>
    <n v="5"/>
    <x v="34"/>
    <x v="3"/>
    <n v="12"/>
    <n v="0"/>
    <x v="3"/>
    <x v="44"/>
    <x v="30"/>
    <x v="2"/>
    <x v="1"/>
  </r>
  <r>
    <n v="269"/>
    <s v="Connecticut"/>
    <d v="2021-03-16T00:00:00"/>
    <n v="2"/>
    <x v="57"/>
    <x v="6"/>
    <n v="250"/>
    <n v="0"/>
    <x v="6"/>
    <x v="111"/>
    <x v="30"/>
    <x v="2"/>
    <x v="1"/>
  </r>
  <r>
    <n v="185"/>
    <s v="California"/>
    <d v="2021-03-16T00:00:00"/>
    <n v="2"/>
    <x v="19"/>
    <x v="5"/>
    <n v="699"/>
    <n v="0"/>
    <x v="5"/>
    <x v="290"/>
    <x v="30"/>
    <x v="2"/>
    <x v="1"/>
  </r>
  <r>
    <n v="1202"/>
    <s v="Colorado"/>
    <d v="2021-03-16T00:00:00"/>
    <n v="4"/>
    <x v="31"/>
    <x v="4"/>
    <n v="27.5"/>
    <n v="0"/>
    <x v="4"/>
    <x v="37"/>
    <x v="30"/>
    <x v="2"/>
    <x v="1"/>
  </r>
  <r>
    <n v="1375"/>
    <s v="Nebraska"/>
    <d v="2021-03-16T00:00:00"/>
    <n v="3"/>
    <x v="29"/>
    <x v="3"/>
    <n v="9.99"/>
    <n v="0"/>
    <x v="3"/>
    <x v="196"/>
    <x v="30"/>
    <x v="2"/>
    <x v="1"/>
  </r>
  <r>
    <n v="1116"/>
    <s v="Washington"/>
    <d v="2021-03-16T00:00:00"/>
    <n v="2"/>
    <x v="66"/>
    <x v="2"/>
    <n v="54"/>
    <n v="0"/>
    <x v="2"/>
    <x v="274"/>
    <x v="30"/>
    <x v="2"/>
    <x v="1"/>
  </r>
  <r>
    <n v="711"/>
    <s v="Washington"/>
    <d v="2021-03-17T00:00:00"/>
    <n v="3"/>
    <x v="54"/>
    <x v="2"/>
    <n v="89"/>
    <n v="0"/>
    <x v="2"/>
    <x v="181"/>
    <x v="0"/>
    <x v="2"/>
    <x v="1"/>
  </r>
  <r>
    <n v="1591"/>
    <s v="California"/>
    <d v="2021-03-17T00:00:00"/>
    <n v="4"/>
    <x v="20"/>
    <x v="1"/>
    <n v="225"/>
    <n v="0"/>
    <x v="1"/>
    <x v="64"/>
    <x v="0"/>
    <x v="2"/>
    <x v="1"/>
  </r>
  <r>
    <n v="988"/>
    <s v="Tennessee"/>
    <d v="2021-03-18T00:00:00"/>
    <n v="3"/>
    <x v="27"/>
    <x v="0"/>
    <n v="24.95"/>
    <n v="0"/>
    <x v="0"/>
    <x v="31"/>
    <x v="1"/>
    <x v="2"/>
    <x v="1"/>
  </r>
  <r>
    <n v="763"/>
    <s v="Ohio"/>
    <d v="2021-03-18T00:00:00"/>
    <n v="1"/>
    <x v="53"/>
    <x v="4"/>
    <n v="28.99"/>
    <n v="0"/>
    <x v="4"/>
    <x v="173"/>
    <x v="1"/>
    <x v="2"/>
    <x v="1"/>
  </r>
  <r>
    <n v="2038"/>
    <s v="Arizona"/>
    <d v="2021-03-18T00:00:00"/>
    <n v="2"/>
    <x v="56"/>
    <x v="3"/>
    <n v="4.99"/>
    <n v="0"/>
    <x v="3"/>
    <x v="277"/>
    <x v="1"/>
    <x v="2"/>
    <x v="1"/>
  </r>
  <r>
    <n v="635"/>
    <s v="West Virginia"/>
    <d v="2021-03-18T00:00:00"/>
    <n v="2"/>
    <x v="21"/>
    <x v="6"/>
    <n v="250"/>
    <n v="0"/>
    <x v="6"/>
    <x v="111"/>
    <x v="1"/>
    <x v="2"/>
    <x v="1"/>
  </r>
  <r>
    <n v="1614"/>
    <s v="Utah"/>
    <d v="2021-03-19T00:00:00"/>
    <n v="2"/>
    <x v="31"/>
    <x v="4"/>
    <n v="27.5"/>
    <n v="0"/>
    <x v="4"/>
    <x v="94"/>
    <x v="2"/>
    <x v="2"/>
    <x v="1"/>
  </r>
  <r>
    <n v="1873"/>
    <s v="Massachusetts"/>
    <d v="2021-03-19T00:00:00"/>
    <n v="5"/>
    <x v="51"/>
    <x v="0"/>
    <n v="23.99"/>
    <n v="0"/>
    <x v="0"/>
    <x v="107"/>
    <x v="2"/>
    <x v="2"/>
    <x v="1"/>
  </r>
  <r>
    <n v="328"/>
    <s v="Ohio"/>
    <d v="2021-03-19T00:00:00"/>
    <n v="2"/>
    <x v="53"/>
    <x v="4"/>
    <n v="28.99"/>
    <n v="0"/>
    <x v="4"/>
    <x v="146"/>
    <x v="2"/>
    <x v="2"/>
    <x v="1"/>
  </r>
  <r>
    <n v="1397"/>
    <s v="California"/>
    <d v="2021-03-19T00:00:00"/>
    <n v="3"/>
    <x v="7"/>
    <x v="0"/>
    <n v="12.99"/>
    <n v="0"/>
    <x v="0"/>
    <x v="231"/>
    <x v="2"/>
    <x v="2"/>
    <x v="1"/>
  </r>
  <r>
    <n v="1751"/>
    <s v="Texas"/>
    <d v="2021-03-19T00:00:00"/>
    <n v="4"/>
    <x v="51"/>
    <x v="0"/>
    <n v="23.99"/>
    <n v="0"/>
    <x v="0"/>
    <x v="60"/>
    <x v="2"/>
    <x v="2"/>
    <x v="1"/>
  </r>
  <r>
    <n v="844"/>
    <s v="Alaska"/>
    <d v="2021-03-19T00:00:00"/>
    <n v="3"/>
    <x v="16"/>
    <x v="6"/>
    <n v="499"/>
    <n v="0"/>
    <x v="6"/>
    <x v="247"/>
    <x v="2"/>
    <x v="2"/>
    <x v="1"/>
  </r>
  <r>
    <n v="2081"/>
    <s v="California"/>
    <d v="2021-03-20T00:00:00"/>
    <n v="2"/>
    <x v="52"/>
    <x v="0"/>
    <n v="15.5"/>
    <n v="0"/>
    <x v="0"/>
    <x v="179"/>
    <x v="3"/>
    <x v="2"/>
    <x v="1"/>
  </r>
  <r>
    <n v="1976"/>
    <s v="Florida"/>
    <d v="2021-03-20T00:00:00"/>
    <n v="4"/>
    <x v="50"/>
    <x v="3"/>
    <n v="7.99"/>
    <n v="0"/>
    <x v="3"/>
    <x v="197"/>
    <x v="3"/>
    <x v="2"/>
    <x v="1"/>
  </r>
  <r>
    <n v="999"/>
    <s v="Illinois"/>
    <d v="2021-03-20T00:00:00"/>
    <n v="4"/>
    <x v="12"/>
    <x v="0"/>
    <n v="20.95"/>
    <n v="0"/>
    <x v="0"/>
    <x v="12"/>
    <x v="3"/>
    <x v="2"/>
    <x v="1"/>
  </r>
  <r>
    <n v="20"/>
    <s v="Iowa"/>
    <d v="2021-03-20T00:00:00"/>
    <n v="5"/>
    <x v="49"/>
    <x v="3"/>
    <n v="11.99"/>
    <n v="0"/>
    <x v="3"/>
    <x v="153"/>
    <x v="3"/>
    <x v="2"/>
    <x v="1"/>
  </r>
  <r>
    <n v="1960"/>
    <s v="New York"/>
    <d v="2021-03-21T00:00:00"/>
    <n v="4"/>
    <x v="61"/>
    <x v="2"/>
    <n v="69"/>
    <n v="0"/>
    <x v="2"/>
    <x v="110"/>
    <x v="4"/>
    <x v="2"/>
    <x v="1"/>
  </r>
  <r>
    <n v="1004"/>
    <s v="Texas"/>
    <d v="2021-03-22T00:00:00"/>
    <n v="4"/>
    <x v="30"/>
    <x v="2"/>
    <n v="119"/>
    <n v="0"/>
    <x v="2"/>
    <x v="36"/>
    <x v="5"/>
    <x v="2"/>
    <x v="1"/>
  </r>
  <r>
    <n v="1198"/>
    <s v="Texas"/>
    <d v="2021-03-22T00:00:00"/>
    <n v="3"/>
    <x v="24"/>
    <x v="6"/>
    <n v="455"/>
    <n v="0"/>
    <x v="6"/>
    <x v="267"/>
    <x v="5"/>
    <x v="2"/>
    <x v="1"/>
  </r>
  <r>
    <n v="1856"/>
    <s v="Minnesota"/>
    <d v="2021-03-22T00:00:00"/>
    <n v="4"/>
    <x v="29"/>
    <x v="3"/>
    <n v="9.99"/>
    <n v="0"/>
    <x v="3"/>
    <x v="35"/>
    <x v="5"/>
    <x v="2"/>
    <x v="1"/>
  </r>
  <r>
    <n v="1411"/>
    <s v="Minnesota"/>
    <d v="2021-03-22T00:00:00"/>
    <n v="2"/>
    <x v="14"/>
    <x v="1"/>
    <n v="189"/>
    <n v="0"/>
    <x v="1"/>
    <x v="66"/>
    <x v="5"/>
    <x v="2"/>
    <x v="1"/>
  </r>
  <r>
    <n v="1304"/>
    <s v="California"/>
    <d v="2021-03-22T00:00:00"/>
    <n v="4"/>
    <x v="21"/>
    <x v="6"/>
    <n v="250"/>
    <n v="0"/>
    <x v="6"/>
    <x v="137"/>
    <x v="5"/>
    <x v="2"/>
    <x v="1"/>
  </r>
  <r>
    <n v="813"/>
    <s v="Alabama"/>
    <d v="2021-03-23T00:00:00"/>
    <n v="4"/>
    <x v="16"/>
    <x v="6"/>
    <n v="499"/>
    <n v="0"/>
    <x v="6"/>
    <x v="19"/>
    <x v="6"/>
    <x v="2"/>
    <x v="1"/>
  </r>
  <r>
    <n v="1190"/>
    <s v="Iowa"/>
    <d v="2021-03-24T00:00:00"/>
    <n v="3"/>
    <x v="39"/>
    <x v="5"/>
    <n v="684"/>
    <n v="0"/>
    <x v="5"/>
    <x v="50"/>
    <x v="7"/>
    <x v="2"/>
    <x v="1"/>
  </r>
  <r>
    <n v="1040"/>
    <s v="New Jersey"/>
    <d v="2021-03-24T00:00:00"/>
    <n v="3"/>
    <x v="47"/>
    <x v="4"/>
    <n v="36.99"/>
    <n v="0"/>
    <x v="4"/>
    <x v="65"/>
    <x v="7"/>
    <x v="2"/>
    <x v="1"/>
  </r>
  <r>
    <n v="213"/>
    <s v="California"/>
    <d v="2021-03-24T00:00:00"/>
    <n v="2"/>
    <x v="30"/>
    <x v="2"/>
    <n v="119"/>
    <n v="0"/>
    <x v="2"/>
    <x v="222"/>
    <x v="7"/>
    <x v="2"/>
    <x v="1"/>
  </r>
  <r>
    <n v="1657"/>
    <s v="Florida"/>
    <d v="2021-03-24T00:00:00"/>
    <n v="4"/>
    <x v="10"/>
    <x v="2"/>
    <n v="129.94999999999999"/>
    <n v="0"/>
    <x v="2"/>
    <x v="93"/>
    <x v="7"/>
    <x v="2"/>
    <x v="1"/>
  </r>
  <r>
    <n v="271"/>
    <s v="Texas"/>
    <d v="2021-03-24T00:00:00"/>
    <n v="4"/>
    <x v="15"/>
    <x v="5"/>
    <n v="599"/>
    <n v="0"/>
    <x v="5"/>
    <x v="16"/>
    <x v="7"/>
    <x v="2"/>
    <x v="1"/>
  </r>
  <r>
    <n v="857"/>
    <s v="California"/>
    <d v="2021-03-24T00:00:00"/>
    <n v="4"/>
    <x v="62"/>
    <x v="4"/>
    <n v="32.950000000000003"/>
    <n v="0"/>
    <x v="4"/>
    <x v="207"/>
    <x v="7"/>
    <x v="2"/>
    <x v="1"/>
  </r>
  <r>
    <n v="1759"/>
    <s v="Texas"/>
    <d v="2021-03-24T00:00:00"/>
    <n v="3"/>
    <x v="61"/>
    <x v="2"/>
    <n v="69"/>
    <n v="0"/>
    <x v="2"/>
    <x v="134"/>
    <x v="7"/>
    <x v="2"/>
    <x v="1"/>
  </r>
  <r>
    <n v="1168"/>
    <s v="District of Columbia"/>
    <d v="2021-03-25T00:00:00"/>
    <n v="2"/>
    <x v="4"/>
    <x v="3"/>
    <n v="10.99"/>
    <n v="0"/>
    <x v="3"/>
    <x v="4"/>
    <x v="8"/>
    <x v="2"/>
    <x v="1"/>
  </r>
  <r>
    <n v="836"/>
    <s v="Missouri"/>
    <d v="2021-03-25T00:00:00"/>
    <n v="3"/>
    <x v="59"/>
    <x v="0"/>
    <n v="16.989999999999998"/>
    <n v="0"/>
    <x v="0"/>
    <x v="186"/>
    <x v="8"/>
    <x v="2"/>
    <x v="1"/>
  </r>
  <r>
    <n v="1128"/>
    <s v="Ohio"/>
    <d v="2021-03-25T00:00:00"/>
    <n v="5"/>
    <x v="18"/>
    <x v="6"/>
    <n v="450"/>
    <n v="0"/>
    <x v="6"/>
    <x v="21"/>
    <x v="8"/>
    <x v="2"/>
    <x v="1"/>
  </r>
  <r>
    <n v="1022"/>
    <s v="Arkansas"/>
    <d v="2021-03-25T00:00:00"/>
    <n v="3"/>
    <x v="4"/>
    <x v="3"/>
    <n v="10.99"/>
    <n v="0"/>
    <x v="3"/>
    <x v="40"/>
    <x v="8"/>
    <x v="2"/>
    <x v="1"/>
  </r>
  <r>
    <n v="2079"/>
    <s v="Tennessee"/>
    <d v="2021-03-25T00:00:00"/>
    <n v="5"/>
    <x v="12"/>
    <x v="0"/>
    <n v="20.95"/>
    <n v="0"/>
    <x v="0"/>
    <x v="73"/>
    <x v="8"/>
    <x v="2"/>
    <x v="1"/>
  </r>
  <r>
    <n v="1904"/>
    <s v="Pennsylvania"/>
    <d v="2021-03-25T00:00:00"/>
    <n v="3"/>
    <x v="61"/>
    <x v="2"/>
    <n v="69"/>
    <n v="0"/>
    <x v="2"/>
    <x v="134"/>
    <x v="8"/>
    <x v="2"/>
    <x v="1"/>
  </r>
  <r>
    <n v="1172"/>
    <s v="Texas"/>
    <d v="2021-03-25T00:00:00"/>
    <n v="3"/>
    <x v="5"/>
    <x v="0"/>
    <n v="19.5"/>
    <n v="0"/>
    <x v="0"/>
    <x v="5"/>
    <x v="8"/>
    <x v="2"/>
    <x v="1"/>
  </r>
  <r>
    <n v="70"/>
    <s v="Florida"/>
    <d v="2021-03-26T00:00:00"/>
    <n v="5"/>
    <x v="30"/>
    <x v="2"/>
    <n v="119"/>
    <n v="0"/>
    <x v="2"/>
    <x v="208"/>
    <x v="9"/>
    <x v="2"/>
    <x v="1"/>
  </r>
  <r>
    <n v="2116"/>
    <s v="Florida"/>
    <d v="2021-03-26T00:00:00"/>
    <n v="3"/>
    <x v="46"/>
    <x v="0"/>
    <n v="23.99"/>
    <n v="0"/>
    <x v="0"/>
    <x v="75"/>
    <x v="9"/>
    <x v="2"/>
    <x v="1"/>
  </r>
  <r>
    <n v="1975"/>
    <s v="Pennsylvania"/>
    <d v="2021-03-26T00:00:00"/>
    <n v="1"/>
    <x v="13"/>
    <x v="0"/>
    <n v="24.95"/>
    <n v="0"/>
    <x v="0"/>
    <x v="316"/>
    <x v="9"/>
    <x v="2"/>
    <x v="1"/>
  </r>
  <r>
    <n v="2096"/>
    <s v="California"/>
    <d v="2021-03-26T00:00:00"/>
    <n v="4"/>
    <x v="7"/>
    <x v="0"/>
    <n v="12.99"/>
    <n v="0"/>
    <x v="0"/>
    <x v="34"/>
    <x v="9"/>
    <x v="2"/>
    <x v="1"/>
  </r>
  <r>
    <n v="1498"/>
    <s v="Kansas"/>
    <d v="2021-03-27T00:00:00"/>
    <n v="2"/>
    <x v="66"/>
    <x v="2"/>
    <n v="54"/>
    <n v="0"/>
    <x v="2"/>
    <x v="274"/>
    <x v="10"/>
    <x v="2"/>
    <x v="1"/>
  </r>
  <r>
    <n v="368"/>
    <s v="Iowa"/>
    <d v="2021-03-27T00:00:00"/>
    <n v="3"/>
    <x v="13"/>
    <x v="0"/>
    <n v="24.95"/>
    <n v="0"/>
    <x v="0"/>
    <x v="31"/>
    <x v="10"/>
    <x v="2"/>
    <x v="1"/>
  </r>
  <r>
    <n v="955"/>
    <s v="New York"/>
    <d v="2021-03-28T00:00:00"/>
    <n v="5"/>
    <x v="27"/>
    <x v="0"/>
    <n v="24.95"/>
    <n v="0"/>
    <x v="0"/>
    <x v="251"/>
    <x v="11"/>
    <x v="2"/>
    <x v="1"/>
  </r>
  <r>
    <n v="832"/>
    <s v="Virginia"/>
    <d v="2021-03-28T00:00:00"/>
    <n v="5"/>
    <x v="36"/>
    <x v="2"/>
    <n v="167"/>
    <n v="0"/>
    <x v="2"/>
    <x v="229"/>
    <x v="11"/>
    <x v="2"/>
    <x v="1"/>
  </r>
  <r>
    <n v="1006"/>
    <s v="Colorado"/>
    <d v="2021-03-28T00:00:00"/>
    <n v="4"/>
    <x v="61"/>
    <x v="2"/>
    <n v="69"/>
    <n v="0"/>
    <x v="2"/>
    <x v="110"/>
    <x v="11"/>
    <x v="2"/>
    <x v="1"/>
  </r>
  <r>
    <n v="1589"/>
    <s v="Illinois"/>
    <d v="2021-03-28T00:00:00"/>
    <n v="3"/>
    <x v="41"/>
    <x v="0"/>
    <n v="14.99"/>
    <n v="0"/>
    <x v="0"/>
    <x v="22"/>
    <x v="11"/>
    <x v="2"/>
    <x v="1"/>
  </r>
  <r>
    <n v="1333"/>
    <s v="Louisiana"/>
    <d v="2021-03-29T00:00:00"/>
    <n v="2"/>
    <x v="18"/>
    <x v="6"/>
    <n v="450"/>
    <n v="0"/>
    <x v="6"/>
    <x v="64"/>
    <x v="12"/>
    <x v="2"/>
    <x v="1"/>
  </r>
  <r>
    <n v="1653"/>
    <s v="California"/>
    <d v="2021-03-29T00:00:00"/>
    <n v="2"/>
    <x v="16"/>
    <x v="6"/>
    <n v="499"/>
    <n v="0"/>
    <x v="6"/>
    <x v="252"/>
    <x v="12"/>
    <x v="2"/>
    <x v="1"/>
  </r>
  <r>
    <n v="64"/>
    <s v="Pennsylvania"/>
    <d v="2021-03-29T00:00:00"/>
    <n v="1"/>
    <x v="53"/>
    <x v="4"/>
    <n v="28.99"/>
    <n v="0"/>
    <x v="4"/>
    <x v="173"/>
    <x v="12"/>
    <x v="2"/>
    <x v="1"/>
  </r>
  <r>
    <n v="1010"/>
    <s v="Ohio"/>
    <d v="2021-03-29T00:00:00"/>
    <n v="3"/>
    <x v="42"/>
    <x v="0"/>
    <n v="17.5"/>
    <n v="0"/>
    <x v="0"/>
    <x v="175"/>
    <x v="12"/>
    <x v="2"/>
    <x v="1"/>
  </r>
  <r>
    <n v="1242"/>
    <s v="Pennsylvania"/>
    <d v="2021-03-29T00:00:00"/>
    <n v="6"/>
    <x v="17"/>
    <x v="6"/>
    <n v="399"/>
    <n v="0"/>
    <x v="6"/>
    <x v="245"/>
    <x v="12"/>
    <x v="2"/>
    <x v="1"/>
  </r>
  <r>
    <n v="1195"/>
    <s v="Louisiana"/>
    <d v="2021-03-29T00:00:00"/>
    <n v="1"/>
    <x v="47"/>
    <x v="4"/>
    <n v="36.99"/>
    <n v="0"/>
    <x v="4"/>
    <x v="317"/>
    <x v="12"/>
    <x v="2"/>
    <x v="1"/>
  </r>
  <r>
    <n v="2098"/>
    <s v="New Hampshire"/>
    <d v="2021-03-29T00:00:00"/>
    <n v="2"/>
    <x v="1"/>
    <x v="1"/>
    <n v="214"/>
    <n v="0"/>
    <x v="1"/>
    <x v="125"/>
    <x v="12"/>
    <x v="2"/>
    <x v="1"/>
  </r>
  <r>
    <n v="705"/>
    <s v="Alabama"/>
    <d v="2021-03-29T00:00:00"/>
    <n v="2"/>
    <x v="30"/>
    <x v="2"/>
    <n v="119"/>
    <n v="0"/>
    <x v="2"/>
    <x v="222"/>
    <x v="12"/>
    <x v="2"/>
    <x v="1"/>
  </r>
  <r>
    <n v="440"/>
    <s v="Virginia"/>
    <d v="2021-03-29T00:00:00"/>
    <n v="2"/>
    <x v="50"/>
    <x v="3"/>
    <n v="7.99"/>
    <n v="0"/>
    <x v="3"/>
    <x v="72"/>
    <x v="12"/>
    <x v="2"/>
    <x v="1"/>
  </r>
  <r>
    <n v="795"/>
    <s v="California"/>
    <d v="2021-03-30T00:00:00"/>
    <n v="3"/>
    <x v="24"/>
    <x v="6"/>
    <n v="455"/>
    <n v="0"/>
    <x v="6"/>
    <x v="267"/>
    <x v="13"/>
    <x v="2"/>
    <x v="1"/>
  </r>
  <r>
    <n v="488"/>
    <s v="New York"/>
    <d v="2021-03-30T00:00:00"/>
    <n v="3"/>
    <x v="22"/>
    <x v="2"/>
    <n v="58.95"/>
    <n v="0"/>
    <x v="2"/>
    <x v="83"/>
    <x v="13"/>
    <x v="2"/>
    <x v="1"/>
  </r>
  <r>
    <n v="344"/>
    <s v="Washington"/>
    <d v="2021-03-30T00:00:00"/>
    <n v="3"/>
    <x v="0"/>
    <x v="0"/>
    <n v="24.99"/>
    <n v="0"/>
    <x v="0"/>
    <x v="206"/>
    <x v="13"/>
    <x v="2"/>
    <x v="1"/>
  </r>
  <r>
    <n v="1297"/>
    <s v="California"/>
    <d v="2021-03-30T00:00:00"/>
    <n v="4"/>
    <x v="39"/>
    <x v="5"/>
    <n v="684"/>
    <n v="0"/>
    <x v="5"/>
    <x v="263"/>
    <x v="13"/>
    <x v="2"/>
    <x v="1"/>
  </r>
  <r>
    <n v="1923"/>
    <s v="Arizona"/>
    <d v="2021-03-31T00:00:00"/>
    <n v="3"/>
    <x v="37"/>
    <x v="0"/>
    <n v="13.99"/>
    <n v="0"/>
    <x v="0"/>
    <x v="48"/>
    <x v="14"/>
    <x v="2"/>
    <x v="1"/>
  </r>
  <r>
    <n v="946"/>
    <s v="Texas"/>
    <d v="2021-03-31T00:00:00"/>
    <n v="5"/>
    <x v="55"/>
    <x v="0"/>
    <n v="14.99"/>
    <n v="0"/>
    <x v="0"/>
    <x v="144"/>
    <x v="14"/>
    <x v="2"/>
    <x v="1"/>
  </r>
  <r>
    <n v="1164"/>
    <s v="Wisconsin"/>
    <d v="2021-03-31T00:00:00"/>
    <n v="4"/>
    <x v="46"/>
    <x v="0"/>
    <n v="23.99"/>
    <n v="0"/>
    <x v="0"/>
    <x v="60"/>
    <x v="14"/>
    <x v="2"/>
    <x v="1"/>
  </r>
  <r>
    <n v="698"/>
    <s v="Wisconsin"/>
    <d v="2021-04-01T00:00:00"/>
    <n v="5"/>
    <x v="49"/>
    <x v="3"/>
    <n v="11.99"/>
    <n v="0"/>
    <x v="3"/>
    <x v="153"/>
    <x v="15"/>
    <x v="3"/>
    <x v="1"/>
  </r>
  <r>
    <n v="1085"/>
    <s v="Colorado"/>
    <d v="2021-04-01T00:00:00"/>
    <n v="6"/>
    <x v="54"/>
    <x v="2"/>
    <n v="89"/>
    <n v="0"/>
    <x v="2"/>
    <x v="230"/>
    <x v="15"/>
    <x v="3"/>
    <x v="1"/>
  </r>
  <r>
    <n v="980"/>
    <s v="Washington"/>
    <d v="2021-04-01T00:00:00"/>
    <n v="1"/>
    <x v="25"/>
    <x v="4"/>
    <n v="29.99"/>
    <n v="0"/>
    <x v="4"/>
    <x v="262"/>
    <x v="15"/>
    <x v="3"/>
    <x v="1"/>
  </r>
  <r>
    <n v="1587"/>
    <s v="Georgia"/>
    <d v="2021-04-01T00:00:00"/>
    <n v="5"/>
    <x v="15"/>
    <x v="5"/>
    <n v="599"/>
    <n v="0"/>
    <x v="5"/>
    <x v="18"/>
    <x v="15"/>
    <x v="3"/>
    <x v="1"/>
  </r>
  <r>
    <n v="1414"/>
    <s v="California"/>
    <d v="2021-04-01T00:00:00"/>
    <n v="3"/>
    <x v="61"/>
    <x v="2"/>
    <n v="69"/>
    <n v="0"/>
    <x v="2"/>
    <x v="134"/>
    <x v="15"/>
    <x v="3"/>
    <x v="1"/>
  </r>
  <r>
    <n v="643"/>
    <s v="Kentucky"/>
    <d v="2021-04-02T00:00:00"/>
    <n v="5"/>
    <x v="1"/>
    <x v="1"/>
    <n v="214"/>
    <n v="0"/>
    <x v="1"/>
    <x v="82"/>
    <x v="16"/>
    <x v="3"/>
    <x v="1"/>
  </r>
  <r>
    <n v="292"/>
    <s v="California"/>
    <d v="2021-04-02T00:00:00"/>
    <n v="5"/>
    <x v="21"/>
    <x v="6"/>
    <n v="250"/>
    <n v="0"/>
    <x v="6"/>
    <x v="43"/>
    <x v="16"/>
    <x v="3"/>
    <x v="1"/>
  </r>
  <r>
    <n v="579"/>
    <s v="Washington"/>
    <d v="2021-04-02T00:00:00"/>
    <n v="5"/>
    <x v="24"/>
    <x v="6"/>
    <n v="455"/>
    <n v="0"/>
    <x v="6"/>
    <x v="33"/>
    <x v="16"/>
    <x v="3"/>
    <x v="1"/>
  </r>
  <r>
    <n v="1508"/>
    <s v="Illinois"/>
    <d v="2021-04-02T00:00:00"/>
    <n v="2"/>
    <x v="45"/>
    <x v="4"/>
    <n v="49.95"/>
    <n v="0"/>
    <x v="4"/>
    <x v="101"/>
    <x v="16"/>
    <x v="3"/>
    <x v="1"/>
  </r>
  <r>
    <n v="126"/>
    <s v="Ohio"/>
    <d v="2021-04-02T00:00:00"/>
    <n v="5"/>
    <x v="27"/>
    <x v="0"/>
    <n v="24.95"/>
    <n v="0"/>
    <x v="0"/>
    <x v="251"/>
    <x v="16"/>
    <x v="3"/>
    <x v="1"/>
  </r>
  <r>
    <n v="624"/>
    <s v="Tennessee"/>
    <d v="2021-04-02T00:00:00"/>
    <n v="4"/>
    <x v="0"/>
    <x v="0"/>
    <n v="24.99"/>
    <n v="0"/>
    <x v="0"/>
    <x v="0"/>
    <x v="16"/>
    <x v="3"/>
    <x v="1"/>
  </r>
  <r>
    <n v="319"/>
    <s v="Colorado"/>
    <d v="2021-04-02T00:00:00"/>
    <n v="5"/>
    <x v="34"/>
    <x v="3"/>
    <n v="12"/>
    <n v="0"/>
    <x v="3"/>
    <x v="44"/>
    <x v="16"/>
    <x v="3"/>
    <x v="1"/>
  </r>
  <r>
    <n v="1259"/>
    <s v="New York"/>
    <d v="2021-04-02T00:00:00"/>
    <n v="5"/>
    <x v="19"/>
    <x v="5"/>
    <n v="699"/>
    <n v="0"/>
    <x v="5"/>
    <x v="112"/>
    <x v="16"/>
    <x v="3"/>
    <x v="1"/>
  </r>
  <r>
    <n v="591"/>
    <s v="North Carolina"/>
    <d v="2021-04-02T00:00:00"/>
    <n v="3"/>
    <x v="55"/>
    <x v="0"/>
    <n v="14.99"/>
    <n v="0"/>
    <x v="0"/>
    <x v="22"/>
    <x v="16"/>
    <x v="3"/>
    <x v="1"/>
  </r>
  <r>
    <n v="1758"/>
    <s v="Alabama"/>
    <d v="2021-04-02T00:00:00"/>
    <n v="5"/>
    <x v="0"/>
    <x v="0"/>
    <n v="24.99"/>
    <n v="0"/>
    <x v="0"/>
    <x v="51"/>
    <x v="16"/>
    <x v="3"/>
    <x v="1"/>
  </r>
  <r>
    <n v="1699"/>
    <s v="Ohio"/>
    <d v="2021-04-02T00:00:00"/>
    <n v="3"/>
    <x v="63"/>
    <x v="0"/>
    <n v="16.75"/>
    <n v="0"/>
    <x v="0"/>
    <x v="237"/>
    <x v="16"/>
    <x v="3"/>
    <x v="1"/>
  </r>
  <r>
    <n v="882"/>
    <s v="Texas"/>
    <d v="2021-04-03T00:00:00"/>
    <n v="5"/>
    <x v="44"/>
    <x v="3"/>
    <n v="12"/>
    <n v="0"/>
    <x v="3"/>
    <x v="44"/>
    <x v="17"/>
    <x v="3"/>
    <x v="1"/>
  </r>
  <r>
    <n v="2110"/>
    <s v="Texas"/>
    <d v="2021-04-03T00:00:00"/>
    <n v="1"/>
    <x v="24"/>
    <x v="6"/>
    <n v="455"/>
    <n v="0"/>
    <x v="6"/>
    <x v="108"/>
    <x v="17"/>
    <x v="3"/>
    <x v="1"/>
  </r>
  <r>
    <n v="731"/>
    <s v="California"/>
    <d v="2021-04-03T00:00:00"/>
    <n v="3"/>
    <x v="49"/>
    <x v="3"/>
    <n v="11.99"/>
    <n v="0"/>
    <x v="3"/>
    <x v="86"/>
    <x v="17"/>
    <x v="3"/>
    <x v="1"/>
  </r>
  <r>
    <n v="1142"/>
    <s v="Texas"/>
    <d v="2021-04-03T00:00:00"/>
    <n v="4"/>
    <x v="31"/>
    <x v="4"/>
    <n v="27.5"/>
    <n v="0"/>
    <x v="4"/>
    <x v="37"/>
    <x v="17"/>
    <x v="3"/>
    <x v="1"/>
  </r>
  <r>
    <n v="1039"/>
    <s v="New York"/>
    <d v="2021-04-03T00:00:00"/>
    <n v="2"/>
    <x v="13"/>
    <x v="0"/>
    <n v="24.95"/>
    <n v="0"/>
    <x v="0"/>
    <x v="14"/>
    <x v="17"/>
    <x v="3"/>
    <x v="1"/>
  </r>
  <r>
    <n v="2056"/>
    <s v="Utah"/>
    <d v="2021-04-04T00:00:00"/>
    <n v="3"/>
    <x v="35"/>
    <x v="4"/>
    <n v="49"/>
    <n v="0"/>
    <x v="4"/>
    <x v="45"/>
    <x v="18"/>
    <x v="3"/>
    <x v="1"/>
  </r>
  <r>
    <n v="1378"/>
    <s v="Texas"/>
    <d v="2021-04-04T00:00:00"/>
    <n v="2"/>
    <x v="37"/>
    <x v="0"/>
    <n v="13.99"/>
    <n v="0"/>
    <x v="0"/>
    <x v="311"/>
    <x v="18"/>
    <x v="3"/>
    <x v="1"/>
  </r>
  <r>
    <n v="993"/>
    <s v="New York"/>
    <d v="2021-04-05T00:00:00"/>
    <n v="1"/>
    <x v="1"/>
    <x v="1"/>
    <n v="214"/>
    <n v="0"/>
    <x v="1"/>
    <x v="221"/>
    <x v="19"/>
    <x v="3"/>
    <x v="1"/>
  </r>
  <r>
    <n v="296"/>
    <s v="Florida"/>
    <d v="2021-04-05T00:00:00"/>
    <n v="3"/>
    <x v="65"/>
    <x v="4"/>
    <n v="44.95"/>
    <n v="0"/>
    <x v="4"/>
    <x v="228"/>
    <x v="19"/>
    <x v="3"/>
    <x v="1"/>
  </r>
  <r>
    <n v="1016"/>
    <s v="Florida"/>
    <d v="2021-04-06T00:00:00"/>
    <n v="1"/>
    <x v="34"/>
    <x v="3"/>
    <n v="12"/>
    <n v="0"/>
    <x v="3"/>
    <x v="205"/>
    <x v="20"/>
    <x v="3"/>
    <x v="1"/>
  </r>
  <r>
    <n v="1829"/>
    <s v="New York"/>
    <d v="2021-04-07T00:00:00"/>
    <n v="3"/>
    <x v="35"/>
    <x v="4"/>
    <n v="49"/>
    <n v="0"/>
    <x v="4"/>
    <x v="45"/>
    <x v="21"/>
    <x v="3"/>
    <x v="1"/>
  </r>
  <r>
    <n v="424"/>
    <s v="Kansas"/>
    <d v="2021-04-07T00:00:00"/>
    <n v="4"/>
    <x v="66"/>
    <x v="2"/>
    <n v="54"/>
    <n v="0"/>
    <x v="2"/>
    <x v="276"/>
    <x v="21"/>
    <x v="3"/>
    <x v="1"/>
  </r>
  <r>
    <n v="1859"/>
    <s v="California"/>
    <d v="2021-04-08T00:00:00"/>
    <n v="5"/>
    <x v="33"/>
    <x v="1"/>
    <n v="245"/>
    <n v="0"/>
    <x v="1"/>
    <x v="41"/>
    <x v="22"/>
    <x v="3"/>
    <x v="1"/>
  </r>
  <r>
    <n v="1821"/>
    <s v="New Hampshire"/>
    <d v="2021-04-08T00:00:00"/>
    <n v="2"/>
    <x v="20"/>
    <x v="1"/>
    <n v="225"/>
    <n v="0"/>
    <x v="1"/>
    <x v="24"/>
    <x v="22"/>
    <x v="3"/>
    <x v="1"/>
  </r>
  <r>
    <n v="1046"/>
    <s v="New Mexico"/>
    <d v="2021-04-08T00:00:00"/>
    <n v="4"/>
    <x v="49"/>
    <x v="3"/>
    <n v="11.99"/>
    <n v="0"/>
    <x v="3"/>
    <x v="71"/>
    <x v="22"/>
    <x v="3"/>
    <x v="1"/>
  </r>
  <r>
    <n v="172"/>
    <s v="District of Columbia"/>
    <d v="2021-04-08T00:00:00"/>
    <n v="3"/>
    <x v="54"/>
    <x v="2"/>
    <n v="89"/>
    <n v="0"/>
    <x v="2"/>
    <x v="181"/>
    <x v="22"/>
    <x v="3"/>
    <x v="1"/>
  </r>
  <r>
    <n v="928"/>
    <s v="California"/>
    <d v="2021-04-08T00:00:00"/>
    <n v="3"/>
    <x v="35"/>
    <x v="4"/>
    <n v="49"/>
    <n v="0"/>
    <x v="4"/>
    <x v="45"/>
    <x v="22"/>
    <x v="3"/>
    <x v="1"/>
  </r>
  <r>
    <n v="1750"/>
    <s v="California"/>
    <d v="2021-04-08T00:00:00"/>
    <n v="6"/>
    <x v="49"/>
    <x v="3"/>
    <n v="11.99"/>
    <n v="0"/>
    <x v="3"/>
    <x v="201"/>
    <x v="22"/>
    <x v="3"/>
    <x v="1"/>
  </r>
  <r>
    <n v="1190"/>
    <s v="Iowa"/>
    <d v="2021-04-09T00:00:00"/>
    <n v="2"/>
    <x v="64"/>
    <x v="1"/>
    <n v="189"/>
    <n v="0"/>
    <x v="1"/>
    <x v="66"/>
    <x v="23"/>
    <x v="3"/>
    <x v="1"/>
  </r>
  <r>
    <n v="1843"/>
    <s v="Wisconsin"/>
    <d v="2021-04-09T00:00:00"/>
    <n v="5"/>
    <x v="38"/>
    <x v="0"/>
    <n v="19.989999999999998"/>
    <n v="0"/>
    <x v="0"/>
    <x v="53"/>
    <x v="23"/>
    <x v="3"/>
    <x v="1"/>
  </r>
  <r>
    <n v="1444"/>
    <s v="California"/>
    <d v="2021-04-09T00:00:00"/>
    <n v="2"/>
    <x v="37"/>
    <x v="0"/>
    <n v="13.99"/>
    <n v="0"/>
    <x v="0"/>
    <x v="311"/>
    <x v="23"/>
    <x v="3"/>
    <x v="1"/>
  </r>
  <r>
    <n v="1040"/>
    <s v="New Jersey"/>
    <d v="2021-04-09T00:00:00"/>
    <n v="3"/>
    <x v="37"/>
    <x v="0"/>
    <n v="13.99"/>
    <n v="0"/>
    <x v="0"/>
    <x v="48"/>
    <x v="23"/>
    <x v="3"/>
    <x v="1"/>
  </r>
  <r>
    <n v="681"/>
    <s v="California"/>
    <d v="2021-04-09T00:00:00"/>
    <n v="4"/>
    <x v="9"/>
    <x v="1"/>
    <n v="189"/>
    <n v="0"/>
    <x v="1"/>
    <x v="15"/>
    <x v="23"/>
    <x v="3"/>
    <x v="1"/>
  </r>
  <r>
    <n v="561"/>
    <s v="Indiana"/>
    <d v="2021-04-09T00:00:00"/>
    <n v="4"/>
    <x v="60"/>
    <x v="4"/>
    <n v="42.99"/>
    <n v="0"/>
    <x v="4"/>
    <x v="141"/>
    <x v="23"/>
    <x v="3"/>
    <x v="1"/>
  </r>
  <r>
    <n v="1162"/>
    <s v="Florida"/>
    <d v="2021-04-09T00:00:00"/>
    <n v="5"/>
    <x v="11"/>
    <x v="0"/>
    <n v="14.99"/>
    <n v="0"/>
    <x v="0"/>
    <x v="144"/>
    <x v="23"/>
    <x v="3"/>
    <x v="1"/>
  </r>
  <r>
    <n v="509"/>
    <s v="Texas"/>
    <d v="2021-04-10T00:00:00"/>
    <n v="4"/>
    <x v="65"/>
    <x v="4"/>
    <n v="44.95"/>
    <n v="0"/>
    <x v="4"/>
    <x v="216"/>
    <x v="24"/>
    <x v="3"/>
    <x v="1"/>
  </r>
  <r>
    <n v="405"/>
    <s v="Maryland"/>
    <d v="2021-04-10T00:00:00"/>
    <n v="5"/>
    <x v="49"/>
    <x v="3"/>
    <n v="11.99"/>
    <n v="0"/>
    <x v="3"/>
    <x v="153"/>
    <x v="24"/>
    <x v="3"/>
    <x v="1"/>
  </r>
  <r>
    <n v="1879"/>
    <s v="Tennessee"/>
    <d v="2021-04-10T00:00:00"/>
    <n v="3"/>
    <x v="32"/>
    <x v="4"/>
    <n v="34.99"/>
    <n v="0"/>
    <x v="4"/>
    <x v="38"/>
    <x v="24"/>
    <x v="3"/>
    <x v="1"/>
  </r>
  <r>
    <n v="1638"/>
    <s v="Arizona"/>
    <d v="2021-04-10T00:00:00"/>
    <n v="2"/>
    <x v="68"/>
    <x v="0"/>
    <n v="16.989999999999998"/>
    <n v="0"/>
    <x v="0"/>
    <x v="163"/>
    <x v="24"/>
    <x v="3"/>
    <x v="1"/>
  </r>
  <r>
    <n v="1704"/>
    <s v="Virginia"/>
    <d v="2021-04-10T00:00:00"/>
    <n v="4"/>
    <x v="58"/>
    <x v="5"/>
    <n v="883"/>
    <n v="0"/>
    <x v="5"/>
    <x v="95"/>
    <x v="24"/>
    <x v="3"/>
    <x v="1"/>
  </r>
  <r>
    <n v="963"/>
    <s v="Illinois"/>
    <d v="2021-04-11T00:00:00"/>
    <n v="6"/>
    <x v="8"/>
    <x v="2"/>
    <n v="89.95"/>
    <n v="0"/>
    <x v="2"/>
    <x v="285"/>
    <x v="25"/>
    <x v="3"/>
    <x v="1"/>
  </r>
  <r>
    <n v="87"/>
    <s v="South Carolina"/>
    <d v="2021-04-11T00:00:00"/>
    <n v="6"/>
    <x v="29"/>
    <x v="3"/>
    <n v="9.99"/>
    <n v="0"/>
    <x v="3"/>
    <x v="269"/>
    <x v="25"/>
    <x v="3"/>
    <x v="1"/>
  </r>
  <r>
    <n v="1971"/>
    <s v="Washington"/>
    <d v="2021-04-11T00:00:00"/>
    <n v="5"/>
    <x v="18"/>
    <x v="6"/>
    <n v="450"/>
    <n v="0"/>
    <x v="6"/>
    <x v="21"/>
    <x v="25"/>
    <x v="3"/>
    <x v="1"/>
  </r>
  <r>
    <n v="1430"/>
    <s v="Nebraska"/>
    <d v="2021-04-11T00:00:00"/>
    <n v="2"/>
    <x v="3"/>
    <x v="2"/>
    <n v="179"/>
    <n v="0"/>
    <x v="2"/>
    <x v="128"/>
    <x v="25"/>
    <x v="3"/>
    <x v="1"/>
  </r>
  <r>
    <n v="1587"/>
    <s v="Georgia"/>
    <d v="2021-04-12T00:00:00"/>
    <n v="2"/>
    <x v="46"/>
    <x v="0"/>
    <n v="23.99"/>
    <n v="0"/>
    <x v="0"/>
    <x v="117"/>
    <x v="26"/>
    <x v="3"/>
    <x v="1"/>
  </r>
  <r>
    <n v="1804"/>
    <s v="Washington"/>
    <d v="2021-04-12T00:00:00"/>
    <n v="3"/>
    <x v="7"/>
    <x v="0"/>
    <n v="12.99"/>
    <n v="0"/>
    <x v="0"/>
    <x v="231"/>
    <x v="26"/>
    <x v="3"/>
    <x v="1"/>
  </r>
  <r>
    <n v="1620"/>
    <s v="Texas"/>
    <d v="2021-04-12T00:00:00"/>
    <n v="3"/>
    <x v="45"/>
    <x v="4"/>
    <n v="49.95"/>
    <n v="0"/>
    <x v="4"/>
    <x v="139"/>
    <x v="26"/>
    <x v="3"/>
    <x v="1"/>
  </r>
  <r>
    <n v="842"/>
    <s v="New Jersey"/>
    <d v="2021-04-12T00:00:00"/>
    <n v="2"/>
    <x v="50"/>
    <x v="3"/>
    <n v="7.99"/>
    <n v="0"/>
    <x v="3"/>
    <x v="72"/>
    <x v="26"/>
    <x v="3"/>
    <x v="1"/>
  </r>
  <r>
    <n v="606"/>
    <s v="West Virginia"/>
    <d v="2021-04-12T00:00:00"/>
    <n v="6"/>
    <x v="11"/>
    <x v="0"/>
    <n v="14.99"/>
    <n v="0"/>
    <x v="0"/>
    <x v="92"/>
    <x v="26"/>
    <x v="3"/>
    <x v="1"/>
  </r>
  <r>
    <n v="486"/>
    <s v="Alaska"/>
    <d v="2021-04-12T00:00:00"/>
    <n v="3"/>
    <x v="23"/>
    <x v="6"/>
    <n v="395"/>
    <n v="0"/>
    <x v="6"/>
    <x v="103"/>
    <x v="26"/>
    <x v="3"/>
    <x v="1"/>
  </r>
  <r>
    <n v="754"/>
    <s v="Virginia"/>
    <d v="2021-04-13T00:00:00"/>
    <n v="5"/>
    <x v="36"/>
    <x v="2"/>
    <n v="167"/>
    <n v="0"/>
    <x v="2"/>
    <x v="229"/>
    <x v="27"/>
    <x v="3"/>
    <x v="1"/>
  </r>
  <r>
    <n v="98"/>
    <s v="Iowa"/>
    <d v="2021-04-13T00:00:00"/>
    <n v="3"/>
    <x v="40"/>
    <x v="3"/>
    <n v="8.99"/>
    <n v="0"/>
    <x v="3"/>
    <x v="202"/>
    <x v="27"/>
    <x v="3"/>
    <x v="1"/>
  </r>
  <r>
    <n v="28"/>
    <s v="Texas"/>
    <d v="2021-04-14T00:00:00"/>
    <n v="2"/>
    <x v="24"/>
    <x v="6"/>
    <n v="455"/>
    <n v="0"/>
    <x v="6"/>
    <x v="39"/>
    <x v="28"/>
    <x v="3"/>
    <x v="1"/>
  </r>
  <r>
    <n v="1220"/>
    <s v="Ohio"/>
    <d v="2021-04-14T00:00:00"/>
    <n v="5"/>
    <x v="57"/>
    <x v="6"/>
    <n v="250"/>
    <n v="0"/>
    <x v="6"/>
    <x v="43"/>
    <x v="28"/>
    <x v="3"/>
    <x v="1"/>
  </r>
  <r>
    <n v="1532"/>
    <s v="District of Columbia"/>
    <d v="2021-04-14T00:00:00"/>
    <n v="5"/>
    <x v="55"/>
    <x v="0"/>
    <n v="14.99"/>
    <n v="0"/>
    <x v="0"/>
    <x v="144"/>
    <x v="28"/>
    <x v="3"/>
    <x v="1"/>
  </r>
  <r>
    <n v="940"/>
    <s v="California"/>
    <d v="2021-04-14T00:00:00"/>
    <n v="2"/>
    <x v="51"/>
    <x v="0"/>
    <n v="23.99"/>
    <n v="0"/>
    <x v="0"/>
    <x v="117"/>
    <x v="28"/>
    <x v="3"/>
    <x v="1"/>
  </r>
  <r>
    <n v="1708"/>
    <s v="Nebraska"/>
    <d v="2021-04-14T00:00:00"/>
    <n v="3"/>
    <x v="14"/>
    <x v="1"/>
    <n v="189"/>
    <n v="0"/>
    <x v="1"/>
    <x v="99"/>
    <x v="28"/>
    <x v="3"/>
    <x v="1"/>
  </r>
  <r>
    <n v="76"/>
    <s v="New Jersey"/>
    <d v="2021-04-15T00:00:00"/>
    <n v="3"/>
    <x v="30"/>
    <x v="2"/>
    <n v="119"/>
    <n v="0"/>
    <x v="2"/>
    <x v="178"/>
    <x v="29"/>
    <x v="3"/>
    <x v="1"/>
  </r>
  <r>
    <n v="1441"/>
    <s v="Nevada"/>
    <d v="2021-04-15T00:00:00"/>
    <n v="1"/>
    <x v="40"/>
    <x v="3"/>
    <n v="8.99"/>
    <n v="0"/>
    <x v="3"/>
    <x v="52"/>
    <x v="29"/>
    <x v="3"/>
    <x v="1"/>
  </r>
  <r>
    <n v="336"/>
    <s v="Texas"/>
    <d v="2021-04-15T00:00:00"/>
    <n v="4"/>
    <x v="36"/>
    <x v="2"/>
    <n v="167"/>
    <n v="0"/>
    <x v="2"/>
    <x v="47"/>
    <x v="29"/>
    <x v="3"/>
    <x v="1"/>
  </r>
  <r>
    <n v="13"/>
    <s v="Virginia"/>
    <d v="2021-04-15T00:00:00"/>
    <n v="6"/>
    <x v="51"/>
    <x v="0"/>
    <n v="23.99"/>
    <n v="0"/>
    <x v="0"/>
    <x v="213"/>
    <x v="29"/>
    <x v="3"/>
    <x v="1"/>
  </r>
  <r>
    <n v="1383"/>
    <s v="Texas"/>
    <d v="2021-04-15T00:00:00"/>
    <n v="3"/>
    <x v="17"/>
    <x v="6"/>
    <n v="399"/>
    <n v="0"/>
    <x v="6"/>
    <x v="20"/>
    <x v="29"/>
    <x v="3"/>
    <x v="1"/>
  </r>
  <r>
    <n v="481"/>
    <s v="Minnesota"/>
    <d v="2021-04-15T00:00:00"/>
    <n v="1"/>
    <x v="49"/>
    <x v="3"/>
    <n v="11.99"/>
    <n v="0"/>
    <x v="3"/>
    <x v="200"/>
    <x v="29"/>
    <x v="3"/>
    <x v="1"/>
  </r>
  <r>
    <n v="1233"/>
    <s v="Iowa"/>
    <d v="2021-04-15T00:00:00"/>
    <n v="5"/>
    <x v="50"/>
    <x v="3"/>
    <n v="7.99"/>
    <n v="0"/>
    <x v="3"/>
    <x v="168"/>
    <x v="29"/>
    <x v="3"/>
    <x v="1"/>
  </r>
  <r>
    <n v="465"/>
    <s v="Idaho"/>
    <d v="2021-04-16T00:00:00"/>
    <n v="5"/>
    <x v="53"/>
    <x v="4"/>
    <n v="28.99"/>
    <n v="0"/>
    <x v="4"/>
    <x v="299"/>
    <x v="30"/>
    <x v="3"/>
    <x v="1"/>
  </r>
  <r>
    <n v="892"/>
    <s v="Ohio"/>
    <d v="2021-04-16T00:00:00"/>
    <n v="4"/>
    <x v="39"/>
    <x v="5"/>
    <n v="684"/>
    <n v="0"/>
    <x v="5"/>
    <x v="263"/>
    <x v="30"/>
    <x v="3"/>
    <x v="1"/>
  </r>
  <r>
    <n v="1500"/>
    <s v="Connecticut"/>
    <d v="2021-04-16T00:00:00"/>
    <n v="4"/>
    <x v="39"/>
    <x v="5"/>
    <n v="684"/>
    <n v="0"/>
    <x v="5"/>
    <x v="263"/>
    <x v="30"/>
    <x v="3"/>
    <x v="1"/>
  </r>
  <r>
    <n v="2087"/>
    <s v="Kansas"/>
    <d v="2021-04-16T00:00:00"/>
    <n v="2"/>
    <x v="9"/>
    <x v="1"/>
    <n v="189"/>
    <n v="0"/>
    <x v="1"/>
    <x v="66"/>
    <x v="30"/>
    <x v="3"/>
    <x v="1"/>
  </r>
  <r>
    <n v="1226"/>
    <s v="Nebraska"/>
    <d v="2021-04-16T00:00:00"/>
    <n v="2"/>
    <x v="1"/>
    <x v="1"/>
    <n v="214"/>
    <n v="0"/>
    <x v="1"/>
    <x v="125"/>
    <x v="30"/>
    <x v="3"/>
    <x v="1"/>
  </r>
  <r>
    <n v="683"/>
    <s v="Texas"/>
    <d v="2021-04-17T00:00:00"/>
    <n v="3"/>
    <x v="36"/>
    <x v="2"/>
    <n v="167"/>
    <n v="0"/>
    <x v="2"/>
    <x v="84"/>
    <x v="0"/>
    <x v="3"/>
    <x v="1"/>
  </r>
  <r>
    <n v="1243"/>
    <s v="Florida"/>
    <d v="2021-04-17T00:00:00"/>
    <n v="4"/>
    <x v="21"/>
    <x v="6"/>
    <n v="250"/>
    <n v="0"/>
    <x v="6"/>
    <x v="137"/>
    <x v="0"/>
    <x v="3"/>
    <x v="1"/>
  </r>
  <r>
    <n v="1098"/>
    <s v="Wisconsin"/>
    <d v="2021-04-17T00:00:00"/>
    <n v="3"/>
    <x v="53"/>
    <x v="4"/>
    <n v="28.99"/>
    <n v="0"/>
    <x v="4"/>
    <x v="80"/>
    <x v="0"/>
    <x v="3"/>
    <x v="1"/>
  </r>
  <r>
    <n v="360"/>
    <s v="Florida"/>
    <d v="2021-04-18T00:00:00"/>
    <n v="5"/>
    <x v="46"/>
    <x v="0"/>
    <n v="23.99"/>
    <n v="0"/>
    <x v="0"/>
    <x v="107"/>
    <x v="1"/>
    <x v="3"/>
    <x v="1"/>
  </r>
  <r>
    <n v="1577"/>
    <s v="Texas"/>
    <d v="2021-04-18T00:00:00"/>
    <n v="4"/>
    <x v="24"/>
    <x v="6"/>
    <n v="455"/>
    <n v="0"/>
    <x v="6"/>
    <x v="28"/>
    <x v="1"/>
    <x v="3"/>
    <x v="1"/>
  </r>
  <r>
    <n v="2048"/>
    <s v="Florida"/>
    <d v="2021-04-18T00:00:00"/>
    <n v="6"/>
    <x v="63"/>
    <x v="0"/>
    <n v="16.75"/>
    <n v="0"/>
    <x v="0"/>
    <x v="278"/>
    <x v="1"/>
    <x v="3"/>
    <x v="1"/>
  </r>
  <r>
    <n v="1568"/>
    <s v="Florida"/>
    <d v="2021-04-18T00:00:00"/>
    <n v="5"/>
    <x v="68"/>
    <x v="0"/>
    <n v="16.989999999999998"/>
    <n v="0"/>
    <x v="0"/>
    <x v="131"/>
    <x v="1"/>
    <x v="3"/>
    <x v="1"/>
  </r>
  <r>
    <n v="1441"/>
    <s v="Nevada"/>
    <d v="2021-04-18T00:00:00"/>
    <n v="3"/>
    <x v="4"/>
    <x v="3"/>
    <n v="10.99"/>
    <n v="0"/>
    <x v="3"/>
    <x v="40"/>
    <x v="1"/>
    <x v="3"/>
    <x v="1"/>
  </r>
  <r>
    <n v="1392"/>
    <s v="Minnesota"/>
    <d v="2021-04-19T00:00:00"/>
    <n v="3"/>
    <x v="36"/>
    <x v="2"/>
    <n v="167"/>
    <n v="0"/>
    <x v="2"/>
    <x v="84"/>
    <x v="2"/>
    <x v="3"/>
    <x v="1"/>
  </r>
  <r>
    <n v="259"/>
    <s v="District of Columbia"/>
    <d v="2021-04-19T00:00:00"/>
    <n v="4"/>
    <x v="18"/>
    <x v="6"/>
    <n v="450"/>
    <n v="0"/>
    <x v="6"/>
    <x v="182"/>
    <x v="2"/>
    <x v="3"/>
    <x v="1"/>
  </r>
  <r>
    <n v="1171"/>
    <s v="Louisiana"/>
    <d v="2021-04-19T00:00:00"/>
    <n v="4"/>
    <x v="25"/>
    <x v="4"/>
    <n v="29.99"/>
    <n v="0"/>
    <x v="4"/>
    <x v="256"/>
    <x v="2"/>
    <x v="3"/>
    <x v="1"/>
  </r>
  <r>
    <n v="452"/>
    <s v="North Carolina"/>
    <d v="2021-04-19T00:00:00"/>
    <n v="2"/>
    <x v="5"/>
    <x v="0"/>
    <n v="19.5"/>
    <n v="0"/>
    <x v="0"/>
    <x v="17"/>
    <x v="2"/>
    <x v="3"/>
    <x v="1"/>
  </r>
  <r>
    <n v="471"/>
    <s v="Minnesota"/>
    <d v="2021-04-19T00:00:00"/>
    <n v="5"/>
    <x v="62"/>
    <x v="4"/>
    <n v="32.950000000000003"/>
    <n v="0"/>
    <x v="4"/>
    <x v="113"/>
    <x v="2"/>
    <x v="3"/>
    <x v="1"/>
  </r>
  <r>
    <n v="1258"/>
    <s v="California"/>
    <d v="2021-04-19T00:00:00"/>
    <n v="3"/>
    <x v="29"/>
    <x v="3"/>
    <n v="9.99"/>
    <n v="0"/>
    <x v="3"/>
    <x v="196"/>
    <x v="2"/>
    <x v="3"/>
    <x v="1"/>
  </r>
  <r>
    <n v="1682"/>
    <s v="South Carolina"/>
    <d v="2021-04-19T00:00:00"/>
    <n v="5"/>
    <x v="53"/>
    <x v="4"/>
    <n v="28.99"/>
    <n v="0"/>
    <x v="4"/>
    <x v="299"/>
    <x v="2"/>
    <x v="3"/>
    <x v="1"/>
  </r>
  <r>
    <n v="990"/>
    <s v="California"/>
    <d v="2021-04-20T00:00:00"/>
    <n v="3"/>
    <x v="26"/>
    <x v="4"/>
    <n v="29.99"/>
    <n v="0"/>
    <x v="4"/>
    <x v="63"/>
    <x v="3"/>
    <x v="3"/>
    <x v="1"/>
  </r>
  <r>
    <n v="79"/>
    <s v="California"/>
    <d v="2021-04-20T00:00:00"/>
    <n v="4"/>
    <x v="28"/>
    <x v="5"/>
    <n v="549"/>
    <n v="0"/>
    <x v="5"/>
    <x v="77"/>
    <x v="3"/>
    <x v="3"/>
    <x v="1"/>
  </r>
  <r>
    <n v="610"/>
    <s v="District of Columbia"/>
    <d v="2021-04-20T00:00:00"/>
    <n v="4"/>
    <x v="10"/>
    <x v="2"/>
    <n v="129.94999999999999"/>
    <n v="0"/>
    <x v="2"/>
    <x v="93"/>
    <x v="3"/>
    <x v="3"/>
    <x v="1"/>
  </r>
  <r>
    <n v="1947"/>
    <s v="Connecticut"/>
    <d v="2021-04-20T00:00:00"/>
    <n v="4"/>
    <x v="7"/>
    <x v="0"/>
    <n v="12.99"/>
    <n v="0"/>
    <x v="0"/>
    <x v="34"/>
    <x v="3"/>
    <x v="3"/>
    <x v="1"/>
  </r>
  <r>
    <n v="974"/>
    <s v="Washington"/>
    <d v="2021-04-21T00:00:00"/>
    <n v="5"/>
    <x v="4"/>
    <x v="3"/>
    <n v="10.99"/>
    <n v="0"/>
    <x v="3"/>
    <x v="183"/>
    <x v="4"/>
    <x v="3"/>
    <x v="1"/>
  </r>
  <r>
    <n v="859"/>
    <s v="New Mexico"/>
    <d v="2021-04-21T00:00:00"/>
    <n v="2"/>
    <x v="61"/>
    <x v="2"/>
    <n v="69"/>
    <n v="0"/>
    <x v="2"/>
    <x v="239"/>
    <x v="4"/>
    <x v="3"/>
    <x v="1"/>
  </r>
  <r>
    <n v="1550"/>
    <s v="Iowa"/>
    <d v="2021-04-22T00:00:00"/>
    <n v="5"/>
    <x v="33"/>
    <x v="1"/>
    <n v="245"/>
    <n v="0"/>
    <x v="1"/>
    <x v="41"/>
    <x v="5"/>
    <x v="3"/>
    <x v="1"/>
  </r>
  <r>
    <n v="1587"/>
    <s v="Georgia"/>
    <d v="2021-04-22T00:00:00"/>
    <n v="3"/>
    <x v="23"/>
    <x v="6"/>
    <n v="395"/>
    <n v="0"/>
    <x v="6"/>
    <x v="103"/>
    <x v="5"/>
    <x v="3"/>
    <x v="1"/>
  </r>
  <r>
    <n v="883"/>
    <s v="North Carolina"/>
    <d v="2021-04-22T00:00:00"/>
    <n v="2"/>
    <x v="50"/>
    <x v="3"/>
    <n v="7.99"/>
    <n v="0"/>
    <x v="3"/>
    <x v="72"/>
    <x v="5"/>
    <x v="3"/>
    <x v="1"/>
  </r>
  <r>
    <n v="679"/>
    <s v="Oklahoma"/>
    <d v="2021-04-22T00:00:00"/>
    <n v="4"/>
    <x v="23"/>
    <x v="6"/>
    <n v="395"/>
    <n v="0"/>
    <x v="6"/>
    <x v="219"/>
    <x v="5"/>
    <x v="3"/>
    <x v="1"/>
  </r>
  <r>
    <n v="1823"/>
    <s v="California"/>
    <d v="2021-04-22T00:00:00"/>
    <n v="6"/>
    <x v="46"/>
    <x v="0"/>
    <n v="23.99"/>
    <n v="0"/>
    <x v="0"/>
    <x v="213"/>
    <x v="5"/>
    <x v="3"/>
    <x v="1"/>
  </r>
  <r>
    <n v="866"/>
    <s v="Wisconsin"/>
    <d v="2021-04-22T00:00:00"/>
    <n v="3"/>
    <x v="26"/>
    <x v="4"/>
    <n v="29.99"/>
    <n v="0"/>
    <x v="4"/>
    <x v="63"/>
    <x v="5"/>
    <x v="3"/>
    <x v="1"/>
  </r>
  <r>
    <n v="511"/>
    <s v="California"/>
    <d v="2021-04-22T00:00:00"/>
    <n v="2"/>
    <x v="34"/>
    <x v="3"/>
    <n v="12"/>
    <n v="0"/>
    <x v="3"/>
    <x v="124"/>
    <x v="5"/>
    <x v="3"/>
    <x v="1"/>
  </r>
  <r>
    <n v="1578"/>
    <s v="Ohio"/>
    <d v="2021-04-23T00:00:00"/>
    <n v="1"/>
    <x v="36"/>
    <x v="2"/>
    <n v="167"/>
    <n v="0"/>
    <x v="2"/>
    <x v="188"/>
    <x v="6"/>
    <x v="3"/>
    <x v="1"/>
  </r>
  <r>
    <n v="2089"/>
    <s v="Tennessee"/>
    <d v="2021-04-23T00:00:00"/>
    <n v="4"/>
    <x v="1"/>
    <x v="1"/>
    <n v="214"/>
    <n v="0"/>
    <x v="1"/>
    <x v="115"/>
    <x v="6"/>
    <x v="3"/>
    <x v="1"/>
  </r>
  <r>
    <n v="1533"/>
    <s v="California"/>
    <d v="2021-04-23T00:00:00"/>
    <n v="3"/>
    <x v="0"/>
    <x v="0"/>
    <n v="24.99"/>
    <n v="0"/>
    <x v="0"/>
    <x v="206"/>
    <x v="6"/>
    <x v="3"/>
    <x v="1"/>
  </r>
  <r>
    <n v="412"/>
    <s v="Missouri"/>
    <d v="2021-04-23T00:00:00"/>
    <n v="4"/>
    <x v="30"/>
    <x v="2"/>
    <n v="119"/>
    <n v="0"/>
    <x v="2"/>
    <x v="36"/>
    <x v="6"/>
    <x v="3"/>
    <x v="1"/>
  </r>
  <r>
    <n v="297"/>
    <s v="Tennessee"/>
    <d v="2021-04-23T00:00:00"/>
    <n v="5"/>
    <x v="49"/>
    <x v="3"/>
    <n v="11.99"/>
    <n v="0"/>
    <x v="3"/>
    <x v="153"/>
    <x v="6"/>
    <x v="3"/>
    <x v="1"/>
  </r>
  <r>
    <n v="1057"/>
    <s v="Texas"/>
    <d v="2021-04-23T00:00:00"/>
    <n v="3"/>
    <x v="27"/>
    <x v="0"/>
    <n v="24.95"/>
    <n v="0"/>
    <x v="0"/>
    <x v="31"/>
    <x v="6"/>
    <x v="3"/>
    <x v="1"/>
  </r>
  <r>
    <n v="1328"/>
    <s v="California"/>
    <d v="2021-04-23T00:00:00"/>
    <n v="4"/>
    <x v="13"/>
    <x v="0"/>
    <n v="24.95"/>
    <n v="0"/>
    <x v="0"/>
    <x v="56"/>
    <x v="6"/>
    <x v="3"/>
    <x v="1"/>
  </r>
  <r>
    <n v="1573"/>
    <s v="California"/>
    <d v="2021-04-24T00:00:00"/>
    <n v="4"/>
    <x v="60"/>
    <x v="4"/>
    <n v="42.99"/>
    <n v="0"/>
    <x v="4"/>
    <x v="141"/>
    <x v="7"/>
    <x v="3"/>
    <x v="1"/>
  </r>
  <r>
    <n v="871"/>
    <s v="Alaska"/>
    <d v="2021-04-24T00:00:00"/>
    <n v="5"/>
    <x v="17"/>
    <x v="6"/>
    <n v="399"/>
    <n v="0"/>
    <x v="6"/>
    <x v="162"/>
    <x v="7"/>
    <x v="3"/>
    <x v="1"/>
  </r>
  <r>
    <n v="206"/>
    <s v="South Dakota"/>
    <d v="2021-04-24T00:00:00"/>
    <n v="5"/>
    <x v="47"/>
    <x v="4"/>
    <n v="36.99"/>
    <n v="0"/>
    <x v="4"/>
    <x v="253"/>
    <x v="7"/>
    <x v="3"/>
    <x v="1"/>
  </r>
  <r>
    <n v="1059"/>
    <s v="California"/>
    <d v="2021-04-24T00:00:00"/>
    <n v="2"/>
    <x v="45"/>
    <x v="4"/>
    <n v="49.95"/>
    <n v="0"/>
    <x v="4"/>
    <x v="101"/>
    <x v="7"/>
    <x v="3"/>
    <x v="1"/>
  </r>
  <r>
    <n v="956"/>
    <s v="Kentucky"/>
    <d v="2021-04-24T00:00:00"/>
    <n v="4"/>
    <x v="32"/>
    <x v="4"/>
    <n v="34.99"/>
    <n v="0"/>
    <x v="4"/>
    <x v="189"/>
    <x v="7"/>
    <x v="3"/>
    <x v="1"/>
  </r>
  <r>
    <n v="32"/>
    <s v="California"/>
    <d v="2021-04-24T00:00:00"/>
    <n v="4"/>
    <x v="62"/>
    <x v="4"/>
    <n v="32.950000000000003"/>
    <n v="0"/>
    <x v="4"/>
    <x v="207"/>
    <x v="7"/>
    <x v="3"/>
    <x v="1"/>
  </r>
  <r>
    <n v="691"/>
    <s v="Colorado"/>
    <d v="2021-04-24T00:00:00"/>
    <n v="2"/>
    <x v="13"/>
    <x v="0"/>
    <n v="24.95"/>
    <n v="0"/>
    <x v="0"/>
    <x v="14"/>
    <x v="7"/>
    <x v="3"/>
    <x v="1"/>
  </r>
  <r>
    <n v="1191"/>
    <s v="New York"/>
    <d v="2021-04-25T00:00:00"/>
    <n v="4"/>
    <x v="34"/>
    <x v="3"/>
    <n v="12"/>
    <n v="0"/>
    <x v="3"/>
    <x v="58"/>
    <x v="8"/>
    <x v="3"/>
    <x v="1"/>
  </r>
  <r>
    <n v="329"/>
    <s v="West Virginia"/>
    <d v="2021-04-25T00:00:00"/>
    <n v="3"/>
    <x v="34"/>
    <x v="3"/>
    <n v="12"/>
    <n v="0"/>
    <x v="3"/>
    <x v="61"/>
    <x v="8"/>
    <x v="3"/>
    <x v="1"/>
  </r>
  <r>
    <n v="1226"/>
    <s v="Nebraska"/>
    <d v="2021-04-25T00:00:00"/>
    <n v="3"/>
    <x v="65"/>
    <x v="4"/>
    <n v="44.95"/>
    <n v="0"/>
    <x v="4"/>
    <x v="228"/>
    <x v="8"/>
    <x v="3"/>
    <x v="1"/>
  </r>
  <r>
    <n v="1970"/>
    <s v="Tennessee"/>
    <d v="2021-04-25T00:00:00"/>
    <n v="5"/>
    <x v="46"/>
    <x v="0"/>
    <n v="23.99"/>
    <n v="0"/>
    <x v="0"/>
    <x v="107"/>
    <x v="8"/>
    <x v="3"/>
    <x v="1"/>
  </r>
  <r>
    <n v="853"/>
    <s v="Arizona"/>
    <d v="2021-04-26T00:00:00"/>
    <n v="1"/>
    <x v="59"/>
    <x v="0"/>
    <n v="16.989999999999998"/>
    <n v="0"/>
    <x v="0"/>
    <x v="294"/>
    <x v="9"/>
    <x v="3"/>
    <x v="1"/>
  </r>
  <r>
    <n v="198"/>
    <s v="Nebraska"/>
    <d v="2021-04-26T00:00:00"/>
    <n v="3"/>
    <x v="0"/>
    <x v="0"/>
    <n v="24.99"/>
    <n v="0"/>
    <x v="0"/>
    <x v="206"/>
    <x v="9"/>
    <x v="3"/>
    <x v="1"/>
  </r>
  <r>
    <n v="1188"/>
    <s v="South Dakota"/>
    <d v="2021-04-26T00:00:00"/>
    <n v="4"/>
    <x v="20"/>
    <x v="1"/>
    <n v="225"/>
    <n v="0"/>
    <x v="1"/>
    <x v="64"/>
    <x v="9"/>
    <x v="3"/>
    <x v="1"/>
  </r>
  <r>
    <n v="1485"/>
    <s v="Tennessee"/>
    <d v="2021-04-27T00:00:00"/>
    <n v="2"/>
    <x v="68"/>
    <x v="0"/>
    <n v="16.989999999999998"/>
    <n v="0"/>
    <x v="0"/>
    <x v="163"/>
    <x v="10"/>
    <x v="3"/>
    <x v="1"/>
  </r>
  <r>
    <n v="1628"/>
    <s v="Ohio"/>
    <d v="2021-04-27T00:00:00"/>
    <n v="4"/>
    <x v="40"/>
    <x v="3"/>
    <n v="8.99"/>
    <n v="0"/>
    <x v="3"/>
    <x v="87"/>
    <x v="10"/>
    <x v="3"/>
    <x v="1"/>
  </r>
  <r>
    <n v="1016"/>
    <s v="Florida"/>
    <d v="2021-04-27T00:00:00"/>
    <n v="5"/>
    <x v="57"/>
    <x v="6"/>
    <n v="250"/>
    <n v="0"/>
    <x v="6"/>
    <x v="43"/>
    <x v="10"/>
    <x v="3"/>
    <x v="1"/>
  </r>
  <r>
    <n v="591"/>
    <s v="North Carolina"/>
    <d v="2021-04-28T00:00:00"/>
    <n v="1"/>
    <x v="10"/>
    <x v="2"/>
    <n v="129.94999999999999"/>
    <n v="0"/>
    <x v="2"/>
    <x v="100"/>
    <x v="11"/>
    <x v="3"/>
    <x v="1"/>
  </r>
  <r>
    <n v="1947"/>
    <s v="Connecticut"/>
    <d v="2021-04-28T00:00:00"/>
    <n v="4"/>
    <x v="53"/>
    <x v="4"/>
    <n v="28.99"/>
    <n v="0"/>
    <x v="4"/>
    <x v="232"/>
    <x v="11"/>
    <x v="3"/>
    <x v="1"/>
  </r>
  <r>
    <n v="1647"/>
    <s v="Oklahoma"/>
    <d v="2021-04-28T00:00:00"/>
    <n v="5"/>
    <x v="58"/>
    <x v="5"/>
    <n v="883"/>
    <n v="0"/>
    <x v="5"/>
    <x v="185"/>
    <x v="11"/>
    <x v="3"/>
    <x v="1"/>
  </r>
  <r>
    <n v="451"/>
    <s v="California"/>
    <d v="2021-04-28T00:00:00"/>
    <n v="4"/>
    <x v="15"/>
    <x v="5"/>
    <n v="599"/>
    <n v="0"/>
    <x v="5"/>
    <x v="16"/>
    <x v="11"/>
    <x v="3"/>
    <x v="1"/>
  </r>
  <r>
    <n v="1571"/>
    <s v="Louisiana"/>
    <d v="2021-04-29T00:00:00"/>
    <n v="3"/>
    <x v="28"/>
    <x v="5"/>
    <n v="549"/>
    <n v="0"/>
    <x v="5"/>
    <x v="62"/>
    <x v="12"/>
    <x v="3"/>
    <x v="1"/>
  </r>
  <r>
    <n v="1200"/>
    <s v="Pennsylvania"/>
    <d v="2021-04-29T00:00:00"/>
    <n v="2"/>
    <x v="41"/>
    <x v="0"/>
    <n v="14.99"/>
    <n v="0"/>
    <x v="0"/>
    <x v="88"/>
    <x v="12"/>
    <x v="3"/>
    <x v="1"/>
  </r>
  <r>
    <n v="825"/>
    <s v="Virginia"/>
    <d v="2021-04-30T00:00:00"/>
    <n v="3"/>
    <x v="55"/>
    <x v="0"/>
    <n v="14.99"/>
    <n v="0"/>
    <x v="0"/>
    <x v="22"/>
    <x v="13"/>
    <x v="3"/>
    <x v="1"/>
  </r>
  <r>
    <n v="549"/>
    <s v="Virginia"/>
    <d v="2021-04-30T00:00:00"/>
    <n v="2"/>
    <x v="54"/>
    <x v="2"/>
    <n v="89"/>
    <n v="0"/>
    <x v="2"/>
    <x v="81"/>
    <x v="13"/>
    <x v="3"/>
    <x v="1"/>
  </r>
  <r>
    <n v="1016"/>
    <s v="Florida"/>
    <d v="2021-04-30T00:00:00"/>
    <n v="3"/>
    <x v="59"/>
    <x v="0"/>
    <n v="16.989999999999998"/>
    <n v="0"/>
    <x v="0"/>
    <x v="186"/>
    <x v="13"/>
    <x v="3"/>
    <x v="1"/>
  </r>
  <r>
    <n v="938"/>
    <s v="Minnesota"/>
    <d v="2021-04-30T00:00:00"/>
    <n v="2"/>
    <x v="17"/>
    <x v="6"/>
    <n v="399"/>
    <n v="0"/>
    <x v="6"/>
    <x v="209"/>
    <x v="13"/>
    <x v="3"/>
    <x v="1"/>
  </r>
  <r>
    <n v="2113"/>
    <s v="Florida"/>
    <d v="2021-04-30T00:00:00"/>
    <n v="6"/>
    <x v="33"/>
    <x v="1"/>
    <n v="245"/>
    <n v="0"/>
    <x v="1"/>
    <x v="224"/>
    <x v="13"/>
    <x v="3"/>
    <x v="1"/>
  </r>
  <r>
    <n v="1809"/>
    <s v="Pennsylvania"/>
    <d v="2021-05-01T00:00:00"/>
    <n v="3"/>
    <x v="25"/>
    <x v="4"/>
    <n v="29.99"/>
    <n v="0"/>
    <x v="4"/>
    <x v="63"/>
    <x v="15"/>
    <x v="4"/>
    <x v="1"/>
  </r>
  <r>
    <n v="1011"/>
    <s v="Pennsylvania"/>
    <d v="2021-05-01T00:00:00"/>
    <n v="1"/>
    <x v="42"/>
    <x v="0"/>
    <n v="17.5"/>
    <n v="0"/>
    <x v="0"/>
    <x v="318"/>
    <x v="15"/>
    <x v="4"/>
    <x v="1"/>
  </r>
  <r>
    <n v="882"/>
    <s v="Texas"/>
    <d v="2021-05-01T00:00:00"/>
    <n v="6"/>
    <x v="68"/>
    <x v="0"/>
    <n v="16.989999999999998"/>
    <n v="0"/>
    <x v="0"/>
    <x v="289"/>
    <x v="15"/>
    <x v="4"/>
    <x v="1"/>
  </r>
  <r>
    <n v="1752"/>
    <s v="Alabama"/>
    <d v="2021-05-01T00:00:00"/>
    <n v="4"/>
    <x v="35"/>
    <x v="4"/>
    <n v="49"/>
    <n v="0"/>
    <x v="4"/>
    <x v="190"/>
    <x v="15"/>
    <x v="4"/>
    <x v="1"/>
  </r>
  <r>
    <n v="1536"/>
    <s v="West Virginia"/>
    <d v="2021-05-01T00:00:00"/>
    <n v="5"/>
    <x v="50"/>
    <x v="3"/>
    <n v="7.99"/>
    <n v="0"/>
    <x v="3"/>
    <x v="168"/>
    <x v="15"/>
    <x v="4"/>
    <x v="1"/>
  </r>
  <r>
    <n v="668"/>
    <s v="Texas"/>
    <d v="2021-05-01T00:00:00"/>
    <n v="4"/>
    <x v="52"/>
    <x v="0"/>
    <n v="15.5"/>
    <n v="0"/>
    <x v="0"/>
    <x v="149"/>
    <x v="15"/>
    <x v="4"/>
    <x v="1"/>
  </r>
  <r>
    <n v="136"/>
    <s v="Alabama"/>
    <d v="2021-05-01T00:00:00"/>
    <n v="5"/>
    <x v="5"/>
    <x v="0"/>
    <n v="19.5"/>
    <n v="0"/>
    <x v="0"/>
    <x v="121"/>
    <x v="15"/>
    <x v="4"/>
    <x v="1"/>
  </r>
  <r>
    <n v="1941"/>
    <s v="California"/>
    <d v="2021-05-01T00:00:00"/>
    <n v="4"/>
    <x v="31"/>
    <x v="4"/>
    <n v="27.5"/>
    <n v="0"/>
    <x v="4"/>
    <x v="37"/>
    <x v="15"/>
    <x v="4"/>
    <x v="1"/>
  </r>
  <r>
    <n v="72"/>
    <s v="Massachusetts"/>
    <d v="2021-05-02T00:00:00"/>
    <n v="2"/>
    <x v="53"/>
    <x v="4"/>
    <n v="28.99"/>
    <n v="0"/>
    <x v="4"/>
    <x v="146"/>
    <x v="16"/>
    <x v="4"/>
    <x v="1"/>
  </r>
  <r>
    <n v="334"/>
    <s v="California"/>
    <d v="2021-05-02T00:00:00"/>
    <n v="5"/>
    <x v="1"/>
    <x v="1"/>
    <n v="214"/>
    <n v="0"/>
    <x v="1"/>
    <x v="82"/>
    <x v="16"/>
    <x v="4"/>
    <x v="1"/>
  </r>
  <r>
    <n v="1961"/>
    <s v="California"/>
    <d v="2021-05-02T00:00:00"/>
    <n v="4"/>
    <x v="26"/>
    <x v="4"/>
    <n v="29.99"/>
    <n v="0"/>
    <x v="4"/>
    <x v="256"/>
    <x v="16"/>
    <x v="4"/>
    <x v="1"/>
  </r>
  <r>
    <n v="764"/>
    <s v="Florida"/>
    <d v="2021-05-02T00:00:00"/>
    <n v="4"/>
    <x v="46"/>
    <x v="0"/>
    <n v="23.99"/>
    <n v="0"/>
    <x v="0"/>
    <x v="60"/>
    <x v="16"/>
    <x v="4"/>
    <x v="1"/>
  </r>
  <r>
    <n v="1471"/>
    <s v="Connecticut"/>
    <d v="2021-05-02T00:00:00"/>
    <n v="3"/>
    <x v="19"/>
    <x v="5"/>
    <n v="699"/>
    <n v="0"/>
    <x v="5"/>
    <x v="157"/>
    <x v="16"/>
    <x v="4"/>
    <x v="1"/>
  </r>
  <r>
    <n v="1712"/>
    <s v="District of Columbia"/>
    <d v="2021-05-02T00:00:00"/>
    <n v="3"/>
    <x v="17"/>
    <x v="6"/>
    <n v="399"/>
    <n v="0"/>
    <x v="6"/>
    <x v="20"/>
    <x v="16"/>
    <x v="4"/>
    <x v="1"/>
  </r>
  <r>
    <n v="1698"/>
    <s v="Kentucky"/>
    <d v="2021-05-03T00:00:00"/>
    <n v="4"/>
    <x v="27"/>
    <x v="0"/>
    <n v="24.95"/>
    <n v="0"/>
    <x v="0"/>
    <x v="56"/>
    <x v="17"/>
    <x v="4"/>
    <x v="1"/>
  </r>
  <r>
    <n v="1417"/>
    <s v="New York"/>
    <d v="2021-05-03T00:00:00"/>
    <n v="4"/>
    <x v="67"/>
    <x v="5"/>
    <n v="899"/>
    <n v="0"/>
    <x v="5"/>
    <x v="266"/>
    <x v="17"/>
    <x v="4"/>
    <x v="1"/>
  </r>
  <r>
    <n v="119"/>
    <s v="California"/>
    <d v="2021-05-03T00:00:00"/>
    <n v="4"/>
    <x v="58"/>
    <x v="5"/>
    <n v="883"/>
    <n v="0"/>
    <x v="5"/>
    <x v="95"/>
    <x v="17"/>
    <x v="4"/>
    <x v="1"/>
  </r>
  <r>
    <n v="1124"/>
    <s v="Florida"/>
    <d v="2021-05-03T00:00:00"/>
    <n v="3"/>
    <x v="46"/>
    <x v="0"/>
    <n v="23.99"/>
    <n v="0"/>
    <x v="0"/>
    <x v="75"/>
    <x v="17"/>
    <x v="4"/>
    <x v="1"/>
  </r>
  <r>
    <n v="46"/>
    <s v="Oklahoma"/>
    <d v="2021-05-03T00:00:00"/>
    <n v="5"/>
    <x v="1"/>
    <x v="1"/>
    <n v="214"/>
    <n v="0"/>
    <x v="1"/>
    <x v="82"/>
    <x v="17"/>
    <x v="4"/>
    <x v="1"/>
  </r>
  <r>
    <n v="848"/>
    <s v="Illinois"/>
    <d v="2021-05-04T00:00:00"/>
    <n v="4"/>
    <x v="25"/>
    <x v="4"/>
    <n v="29.99"/>
    <n v="0"/>
    <x v="4"/>
    <x v="256"/>
    <x v="18"/>
    <x v="4"/>
    <x v="1"/>
  </r>
  <r>
    <n v="339"/>
    <s v="Nebraska"/>
    <d v="2021-05-04T00:00:00"/>
    <n v="3"/>
    <x v="30"/>
    <x v="2"/>
    <n v="119"/>
    <n v="0"/>
    <x v="2"/>
    <x v="178"/>
    <x v="18"/>
    <x v="4"/>
    <x v="1"/>
  </r>
  <r>
    <n v="109"/>
    <s v="North Carolina"/>
    <d v="2021-05-04T00:00:00"/>
    <n v="4"/>
    <x v="24"/>
    <x v="6"/>
    <n v="455"/>
    <n v="0"/>
    <x v="6"/>
    <x v="28"/>
    <x v="18"/>
    <x v="4"/>
    <x v="1"/>
  </r>
  <r>
    <n v="1045"/>
    <s v="Michigan"/>
    <d v="2021-05-04T00:00:00"/>
    <n v="3"/>
    <x v="56"/>
    <x v="3"/>
    <n v="4.99"/>
    <n v="0"/>
    <x v="3"/>
    <x v="264"/>
    <x v="18"/>
    <x v="4"/>
    <x v="1"/>
  </r>
  <r>
    <n v="1565"/>
    <s v="Pennsylvania"/>
    <d v="2021-05-04T00:00:00"/>
    <n v="5"/>
    <x v="47"/>
    <x v="4"/>
    <n v="36.99"/>
    <n v="0"/>
    <x v="4"/>
    <x v="253"/>
    <x v="18"/>
    <x v="4"/>
    <x v="1"/>
  </r>
  <r>
    <n v="1940"/>
    <s v="Massachusetts"/>
    <d v="2021-05-04T00:00:00"/>
    <n v="3"/>
    <x v="16"/>
    <x v="6"/>
    <n v="499"/>
    <n v="0"/>
    <x v="6"/>
    <x v="247"/>
    <x v="18"/>
    <x v="4"/>
    <x v="1"/>
  </r>
  <r>
    <n v="545"/>
    <s v="Ohio"/>
    <d v="2021-05-04T00:00:00"/>
    <n v="3"/>
    <x v="47"/>
    <x v="4"/>
    <n v="36.99"/>
    <n v="0"/>
    <x v="4"/>
    <x v="65"/>
    <x v="18"/>
    <x v="4"/>
    <x v="1"/>
  </r>
  <r>
    <n v="837"/>
    <s v="California"/>
    <d v="2021-05-04T00:00:00"/>
    <n v="2"/>
    <x v="64"/>
    <x v="1"/>
    <n v="189"/>
    <n v="0"/>
    <x v="1"/>
    <x v="66"/>
    <x v="18"/>
    <x v="4"/>
    <x v="1"/>
  </r>
  <r>
    <n v="1023"/>
    <s v="Colorado"/>
    <d v="2021-05-05T00:00:00"/>
    <n v="5"/>
    <x v="53"/>
    <x v="4"/>
    <n v="28.99"/>
    <n v="0"/>
    <x v="4"/>
    <x v="299"/>
    <x v="19"/>
    <x v="4"/>
    <x v="1"/>
  </r>
  <r>
    <n v="832"/>
    <s v="Virginia"/>
    <d v="2021-05-05T00:00:00"/>
    <n v="5"/>
    <x v="59"/>
    <x v="0"/>
    <n v="16.989999999999998"/>
    <n v="0"/>
    <x v="0"/>
    <x v="131"/>
    <x v="19"/>
    <x v="4"/>
    <x v="1"/>
  </r>
  <r>
    <n v="2021"/>
    <s v="Arkansas"/>
    <d v="2021-05-05T00:00:00"/>
    <n v="5"/>
    <x v="37"/>
    <x v="0"/>
    <n v="13.99"/>
    <n v="0"/>
    <x v="0"/>
    <x v="236"/>
    <x v="19"/>
    <x v="4"/>
    <x v="1"/>
  </r>
  <r>
    <n v="1479"/>
    <s v="Arizona"/>
    <d v="2021-05-06T00:00:00"/>
    <n v="5"/>
    <x v="3"/>
    <x v="2"/>
    <n v="179"/>
    <n v="0"/>
    <x v="2"/>
    <x v="167"/>
    <x v="20"/>
    <x v="4"/>
    <x v="1"/>
  </r>
  <r>
    <n v="1990"/>
    <s v="Texas"/>
    <d v="2021-05-06T00:00:00"/>
    <n v="1"/>
    <x v="27"/>
    <x v="0"/>
    <n v="24.95"/>
    <n v="0"/>
    <x v="0"/>
    <x v="316"/>
    <x v="20"/>
    <x v="4"/>
    <x v="1"/>
  </r>
  <r>
    <n v="993"/>
    <s v="New York"/>
    <d v="2021-05-06T00:00:00"/>
    <n v="4"/>
    <x v="5"/>
    <x v="0"/>
    <n v="19.5"/>
    <n v="0"/>
    <x v="0"/>
    <x v="132"/>
    <x v="20"/>
    <x v="4"/>
    <x v="1"/>
  </r>
  <r>
    <n v="931"/>
    <s v="Texas"/>
    <d v="2021-05-06T00:00:00"/>
    <n v="3"/>
    <x v="22"/>
    <x v="2"/>
    <n v="58.95"/>
    <n v="0"/>
    <x v="2"/>
    <x v="83"/>
    <x v="20"/>
    <x v="4"/>
    <x v="1"/>
  </r>
  <r>
    <n v="1587"/>
    <s v="Georgia"/>
    <d v="2021-05-06T00:00:00"/>
    <n v="3"/>
    <x v="59"/>
    <x v="0"/>
    <n v="16.989999999999998"/>
    <n v="0"/>
    <x v="0"/>
    <x v="186"/>
    <x v="20"/>
    <x v="4"/>
    <x v="1"/>
  </r>
  <r>
    <n v="875"/>
    <s v="Florida"/>
    <d v="2021-05-06T00:00:00"/>
    <n v="1"/>
    <x v="59"/>
    <x v="0"/>
    <n v="16.989999999999998"/>
    <n v="0"/>
    <x v="0"/>
    <x v="294"/>
    <x v="20"/>
    <x v="4"/>
    <x v="1"/>
  </r>
  <r>
    <n v="1054"/>
    <s v="Florida"/>
    <d v="2021-05-07T00:00:00"/>
    <n v="3"/>
    <x v="29"/>
    <x v="3"/>
    <n v="9.99"/>
    <n v="0"/>
    <x v="3"/>
    <x v="196"/>
    <x v="21"/>
    <x v="4"/>
    <x v="1"/>
  </r>
  <r>
    <n v="1692"/>
    <s v="New York"/>
    <d v="2021-05-07T00:00:00"/>
    <n v="3"/>
    <x v="34"/>
    <x v="3"/>
    <n v="12"/>
    <n v="0"/>
    <x v="3"/>
    <x v="61"/>
    <x v="21"/>
    <x v="4"/>
    <x v="1"/>
  </r>
  <r>
    <n v="1315"/>
    <s v="California"/>
    <d v="2021-05-07T00:00:00"/>
    <n v="1"/>
    <x v="64"/>
    <x v="1"/>
    <n v="189"/>
    <n v="0"/>
    <x v="1"/>
    <x v="140"/>
    <x v="21"/>
    <x v="4"/>
    <x v="1"/>
  </r>
  <r>
    <n v="344"/>
    <s v="Washington"/>
    <d v="2021-05-07T00:00:00"/>
    <n v="5"/>
    <x v="6"/>
    <x v="4"/>
    <n v="37.99"/>
    <n v="0"/>
    <x v="4"/>
    <x v="246"/>
    <x v="21"/>
    <x v="4"/>
    <x v="1"/>
  </r>
  <r>
    <n v="1061"/>
    <s v="Iowa"/>
    <d v="2021-05-08T00:00:00"/>
    <n v="5"/>
    <x v="7"/>
    <x v="0"/>
    <n v="12.99"/>
    <n v="0"/>
    <x v="0"/>
    <x v="135"/>
    <x v="22"/>
    <x v="4"/>
    <x v="1"/>
  </r>
  <r>
    <n v="1275"/>
    <s v="North Carolina"/>
    <d v="2021-05-08T00:00:00"/>
    <n v="3"/>
    <x v="56"/>
    <x v="3"/>
    <n v="4.99"/>
    <n v="0"/>
    <x v="3"/>
    <x v="264"/>
    <x v="22"/>
    <x v="4"/>
    <x v="1"/>
  </r>
  <r>
    <n v="1658"/>
    <s v="Florida"/>
    <d v="2021-05-08T00:00:00"/>
    <n v="4"/>
    <x v="46"/>
    <x v="0"/>
    <n v="23.99"/>
    <n v="0"/>
    <x v="0"/>
    <x v="60"/>
    <x v="22"/>
    <x v="4"/>
    <x v="1"/>
  </r>
  <r>
    <n v="1389"/>
    <s v="California"/>
    <d v="2021-05-09T00:00:00"/>
    <n v="4"/>
    <x v="13"/>
    <x v="0"/>
    <n v="24.95"/>
    <n v="0"/>
    <x v="0"/>
    <x v="56"/>
    <x v="23"/>
    <x v="4"/>
    <x v="1"/>
  </r>
  <r>
    <n v="49"/>
    <s v="Ohio"/>
    <d v="2021-05-09T00:00:00"/>
    <n v="2"/>
    <x v="10"/>
    <x v="2"/>
    <n v="129.94999999999999"/>
    <n v="0"/>
    <x v="2"/>
    <x v="116"/>
    <x v="23"/>
    <x v="4"/>
    <x v="1"/>
  </r>
  <r>
    <n v="2012"/>
    <s v="California"/>
    <d v="2021-05-10T00:00:00"/>
    <n v="3"/>
    <x v="60"/>
    <x v="4"/>
    <n v="42.99"/>
    <n v="0"/>
    <x v="4"/>
    <x v="233"/>
    <x v="24"/>
    <x v="4"/>
    <x v="1"/>
  </r>
  <r>
    <n v="399"/>
    <s v="Connecticut"/>
    <d v="2021-05-10T00:00:00"/>
    <n v="3"/>
    <x v="30"/>
    <x v="2"/>
    <n v="119"/>
    <n v="0"/>
    <x v="2"/>
    <x v="178"/>
    <x v="24"/>
    <x v="4"/>
    <x v="1"/>
  </r>
  <r>
    <n v="273"/>
    <s v="Illinois"/>
    <d v="2021-05-10T00:00:00"/>
    <n v="1"/>
    <x v="52"/>
    <x v="0"/>
    <n v="15.5"/>
    <n v="0"/>
    <x v="0"/>
    <x v="319"/>
    <x v="24"/>
    <x v="4"/>
    <x v="1"/>
  </r>
  <r>
    <n v="1032"/>
    <s v="Oklahoma"/>
    <d v="2021-05-10T00:00:00"/>
    <n v="2"/>
    <x v="4"/>
    <x v="3"/>
    <n v="10.99"/>
    <n v="0"/>
    <x v="3"/>
    <x v="4"/>
    <x v="24"/>
    <x v="4"/>
    <x v="1"/>
  </r>
  <r>
    <n v="1897"/>
    <s v="California"/>
    <d v="2021-05-10T00:00:00"/>
    <n v="2"/>
    <x v="13"/>
    <x v="0"/>
    <n v="24.95"/>
    <n v="0"/>
    <x v="0"/>
    <x v="14"/>
    <x v="24"/>
    <x v="4"/>
    <x v="1"/>
  </r>
  <r>
    <n v="2065"/>
    <s v="California"/>
    <d v="2021-05-10T00:00:00"/>
    <n v="4"/>
    <x v="28"/>
    <x v="5"/>
    <n v="549"/>
    <n v="0"/>
    <x v="5"/>
    <x v="77"/>
    <x v="24"/>
    <x v="4"/>
    <x v="1"/>
  </r>
  <r>
    <n v="138"/>
    <s v="New Jersey"/>
    <d v="2021-05-10T00:00:00"/>
    <n v="3"/>
    <x v="63"/>
    <x v="0"/>
    <n v="16.75"/>
    <n v="0"/>
    <x v="0"/>
    <x v="237"/>
    <x v="24"/>
    <x v="4"/>
    <x v="1"/>
  </r>
  <r>
    <n v="2072"/>
    <s v="Arizona"/>
    <d v="2021-05-10T00:00:00"/>
    <n v="4"/>
    <x v="35"/>
    <x v="4"/>
    <n v="49"/>
    <n v="0"/>
    <x v="4"/>
    <x v="190"/>
    <x v="24"/>
    <x v="4"/>
    <x v="1"/>
  </r>
  <r>
    <n v="1929"/>
    <s v="North Carolina"/>
    <d v="2021-05-10T00:00:00"/>
    <n v="3"/>
    <x v="4"/>
    <x v="3"/>
    <n v="10.99"/>
    <n v="0"/>
    <x v="3"/>
    <x v="40"/>
    <x v="24"/>
    <x v="4"/>
    <x v="1"/>
  </r>
  <r>
    <n v="1066"/>
    <s v="California"/>
    <d v="2021-05-11T00:00:00"/>
    <n v="4"/>
    <x v="35"/>
    <x v="4"/>
    <n v="49"/>
    <n v="0"/>
    <x v="4"/>
    <x v="190"/>
    <x v="25"/>
    <x v="4"/>
    <x v="1"/>
  </r>
  <r>
    <n v="1357"/>
    <s v="Texas"/>
    <d v="2021-05-11T00:00:00"/>
    <n v="4"/>
    <x v="64"/>
    <x v="1"/>
    <n v="189"/>
    <n v="0"/>
    <x v="1"/>
    <x v="15"/>
    <x v="25"/>
    <x v="4"/>
    <x v="1"/>
  </r>
  <r>
    <n v="910"/>
    <s v="Michigan"/>
    <d v="2021-05-11T00:00:00"/>
    <n v="6"/>
    <x v="0"/>
    <x v="0"/>
    <n v="24.99"/>
    <n v="0"/>
    <x v="0"/>
    <x v="315"/>
    <x v="25"/>
    <x v="4"/>
    <x v="1"/>
  </r>
  <r>
    <n v="1141"/>
    <s v="Illinois"/>
    <d v="2021-05-11T00:00:00"/>
    <n v="4"/>
    <x v="33"/>
    <x v="1"/>
    <n v="245"/>
    <n v="0"/>
    <x v="1"/>
    <x v="268"/>
    <x v="25"/>
    <x v="4"/>
    <x v="1"/>
  </r>
  <r>
    <n v="747"/>
    <s v="California"/>
    <d v="2021-05-12T00:00:00"/>
    <n v="5"/>
    <x v="54"/>
    <x v="2"/>
    <n v="89"/>
    <n v="0"/>
    <x v="2"/>
    <x v="282"/>
    <x v="26"/>
    <x v="4"/>
    <x v="1"/>
  </r>
  <r>
    <n v="461"/>
    <s v="Indiana"/>
    <d v="2021-05-12T00:00:00"/>
    <n v="4"/>
    <x v="40"/>
    <x v="3"/>
    <n v="8.99"/>
    <n v="0"/>
    <x v="3"/>
    <x v="87"/>
    <x v="26"/>
    <x v="4"/>
    <x v="1"/>
  </r>
  <r>
    <n v="941"/>
    <s v="Arkansas"/>
    <d v="2021-05-13T00:00:00"/>
    <n v="6"/>
    <x v="65"/>
    <x v="4"/>
    <n v="44.95"/>
    <n v="0"/>
    <x v="4"/>
    <x v="307"/>
    <x v="27"/>
    <x v="4"/>
    <x v="1"/>
  </r>
  <r>
    <n v="1306"/>
    <s v="Connecticut"/>
    <d v="2021-05-13T00:00:00"/>
    <n v="3"/>
    <x v="23"/>
    <x v="6"/>
    <n v="395"/>
    <n v="0"/>
    <x v="6"/>
    <x v="103"/>
    <x v="27"/>
    <x v="4"/>
    <x v="1"/>
  </r>
  <r>
    <n v="634"/>
    <s v="Alabama"/>
    <d v="2021-05-13T00:00:00"/>
    <n v="2"/>
    <x v="61"/>
    <x v="2"/>
    <n v="69"/>
    <n v="0"/>
    <x v="2"/>
    <x v="239"/>
    <x v="27"/>
    <x v="4"/>
    <x v="1"/>
  </r>
  <r>
    <n v="829"/>
    <s v="Maryland"/>
    <d v="2021-05-13T00:00:00"/>
    <n v="3"/>
    <x v="42"/>
    <x v="0"/>
    <n v="17.5"/>
    <n v="0"/>
    <x v="0"/>
    <x v="175"/>
    <x v="27"/>
    <x v="4"/>
    <x v="1"/>
  </r>
  <r>
    <n v="1501"/>
    <s v="District of Columbia"/>
    <d v="2021-05-13T00:00:00"/>
    <n v="4"/>
    <x v="46"/>
    <x v="0"/>
    <n v="23.99"/>
    <n v="0"/>
    <x v="0"/>
    <x v="60"/>
    <x v="27"/>
    <x v="4"/>
    <x v="1"/>
  </r>
  <r>
    <n v="571"/>
    <s v="Arkansas"/>
    <d v="2021-05-13T00:00:00"/>
    <n v="1"/>
    <x v="59"/>
    <x v="0"/>
    <n v="16.989999999999998"/>
    <n v="0"/>
    <x v="0"/>
    <x v="294"/>
    <x v="27"/>
    <x v="4"/>
    <x v="1"/>
  </r>
  <r>
    <n v="1778"/>
    <s v="Arkansas"/>
    <d v="2021-05-14T00:00:00"/>
    <n v="4"/>
    <x v="52"/>
    <x v="0"/>
    <n v="15.5"/>
    <n v="0"/>
    <x v="0"/>
    <x v="149"/>
    <x v="28"/>
    <x v="4"/>
    <x v="1"/>
  </r>
  <r>
    <n v="420"/>
    <s v="Illinois"/>
    <d v="2021-05-14T00:00:00"/>
    <n v="2"/>
    <x v="47"/>
    <x v="4"/>
    <n v="36.99"/>
    <n v="0"/>
    <x v="4"/>
    <x v="306"/>
    <x v="28"/>
    <x v="4"/>
    <x v="1"/>
  </r>
  <r>
    <n v="449"/>
    <s v="Missouri"/>
    <d v="2021-05-14T00:00:00"/>
    <n v="4"/>
    <x v="53"/>
    <x v="4"/>
    <n v="28.99"/>
    <n v="0"/>
    <x v="4"/>
    <x v="232"/>
    <x v="28"/>
    <x v="4"/>
    <x v="1"/>
  </r>
  <r>
    <n v="1304"/>
    <s v="California"/>
    <d v="2021-05-14T00:00:00"/>
    <n v="5"/>
    <x v="17"/>
    <x v="6"/>
    <n v="399"/>
    <n v="0"/>
    <x v="6"/>
    <x v="162"/>
    <x v="28"/>
    <x v="4"/>
    <x v="1"/>
  </r>
  <r>
    <n v="74"/>
    <s v="Florida"/>
    <d v="2021-05-14T00:00:00"/>
    <n v="6"/>
    <x v="29"/>
    <x v="3"/>
    <n v="9.99"/>
    <n v="0"/>
    <x v="3"/>
    <x v="269"/>
    <x v="28"/>
    <x v="4"/>
    <x v="1"/>
  </r>
  <r>
    <n v="1633"/>
    <s v="Arizona"/>
    <d v="2021-05-14T00:00:00"/>
    <n v="5"/>
    <x v="20"/>
    <x v="1"/>
    <n v="225"/>
    <n v="0"/>
    <x v="1"/>
    <x v="244"/>
    <x v="28"/>
    <x v="4"/>
    <x v="1"/>
  </r>
  <r>
    <n v="382"/>
    <s v="Pennsylvania"/>
    <d v="2021-05-14T00:00:00"/>
    <n v="4"/>
    <x v="34"/>
    <x v="3"/>
    <n v="12"/>
    <n v="0"/>
    <x v="3"/>
    <x v="58"/>
    <x v="28"/>
    <x v="4"/>
    <x v="1"/>
  </r>
  <r>
    <n v="1902"/>
    <s v="Utah"/>
    <d v="2021-05-15T00:00:00"/>
    <n v="4"/>
    <x v="37"/>
    <x v="0"/>
    <n v="13.99"/>
    <n v="0"/>
    <x v="0"/>
    <x v="227"/>
    <x v="29"/>
    <x v="4"/>
    <x v="1"/>
  </r>
  <r>
    <n v="1472"/>
    <s v="Florida"/>
    <d v="2021-05-15T00:00:00"/>
    <n v="4"/>
    <x v="31"/>
    <x v="4"/>
    <n v="27.5"/>
    <n v="0"/>
    <x v="4"/>
    <x v="37"/>
    <x v="29"/>
    <x v="4"/>
    <x v="1"/>
  </r>
  <r>
    <n v="1087"/>
    <s v="Alabama"/>
    <d v="2021-05-15T00:00:00"/>
    <n v="3"/>
    <x v="39"/>
    <x v="5"/>
    <n v="684"/>
    <n v="0"/>
    <x v="5"/>
    <x v="50"/>
    <x v="29"/>
    <x v="4"/>
    <x v="1"/>
  </r>
  <r>
    <n v="1628"/>
    <s v="Ohio"/>
    <d v="2021-05-15T00:00:00"/>
    <n v="3"/>
    <x v="62"/>
    <x v="4"/>
    <n v="32.950000000000003"/>
    <n v="0"/>
    <x v="4"/>
    <x v="271"/>
    <x v="29"/>
    <x v="4"/>
    <x v="1"/>
  </r>
  <r>
    <n v="1063"/>
    <s v="Kansas"/>
    <d v="2021-05-15T00:00:00"/>
    <n v="1"/>
    <x v="41"/>
    <x v="0"/>
    <n v="14.99"/>
    <n v="0"/>
    <x v="0"/>
    <x v="11"/>
    <x v="29"/>
    <x v="4"/>
    <x v="1"/>
  </r>
  <r>
    <n v="221"/>
    <s v="New Mexico"/>
    <d v="2021-05-16T00:00:00"/>
    <n v="5"/>
    <x v="64"/>
    <x v="1"/>
    <n v="189"/>
    <n v="0"/>
    <x v="1"/>
    <x v="9"/>
    <x v="30"/>
    <x v="4"/>
    <x v="1"/>
  </r>
  <r>
    <n v="1363"/>
    <s v="California"/>
    <d v="2021-05-16T00:00:00"/>
    <n v="4"/>
    <x v="7"/>
    <x v="0"/>
    <n v="12.99"/>
    <n v="0"/>
    <x v="0"/>
    <x v="34"/>
    <x v="30"/>
    <x v="4"/>
    <x v="1"/>
  </r>
  <r>
    <n v="1239"/>
    <s v="Texas"/>
    <d v="2021-05-16T00:00:00"/>
    <n v="2"/>
    <x v="67"/>
    <x v="5"/>
    <n v="899"/>
    <n v="0"/>
    <x v="5"/>
    <x v="126"/>
    <x v="30"/>
    <x v="4"/>
    <x v="1"/>
  </r>
  <r>
    <n v="1515"/>
    <s v="Arizona"/>
    <d v="2021-05-16T00:00:00"/>
    <n v="2"/>
    <x v="58"/>
    <x v="5"/>
    <n v="883"/>
    <n v="0"/>
    <x v="5"/>
    <x v="226"/>
    <x v="30"/>
    <x v="4"/>
    <x v="1"/>
  </r>
  <r>
    <n v="1044"/>
    <s v="Louisiana"/>
    <d v="2021-05-16T00:00:00"/>
    <n v="5"/>
    <x v="45"/>
    <x v="4"/>
    <n v="49.95"/>
    <n v="0"/>
    <x v="4"/>
    <x v="59"/>
    <x v="30"/>
    <x v="4"/>
    <x v="1"/>
  </r>
  <r>
    <n v="1262"/>
    <s v="Connecticut"/>
    <d v="2021-05-16T00:00:00"/>
    <n v="6"/>
    <x v="43"/>
    <x v="4"/>
    <n v="49"/>
    <n v="0"/>
    <x v="4"/>
    <x v="192"/>
    <x v="30"/>
    <x v="4"/>
    <x v="1"/>
  </r>
  <r>
    <n v="731"/>
    <s v="California"/>
    <d v="2021-05-17T00:00:00"/>
    <n v="3"/>
    <x v="7"/>
    <x v="0"/>
    <n v="12.99"/>
    <n v="0"/>
    <x v="0"/>
    <x v="231"/>
    <x v="0"/>
    <x v="4"/>
    <x v="1"/>
  </r>
  <r>
    <n v="2"/>
    <s v="New York"/>
    <d v="2021-05-17T00:00:00"/>
    <n v="5"/>
    <x v="31"/>
    <x v="4"/>
    <n v="27.5"/>
    <n v="0"/>
    <x v="4"/>
    <x v="91"/>
    <x v="0"/>
    <x v="4"/>
    <x v="1"/>
  </r>
  <r>
    <n v="14"/>
    <s v="Florida"/>
    <d v="2021-05-17T00:00:00"/>
    <n v="3"/>
    <x v="57"/>
    <x v="6"/>
    <n v="250"/>
    <n v="0"/>
    <x v="6"/>
    <x v="25"/>
    <x v="0"/>
    <x v="4"/>
    <x v="1"/>
  </r>
  <r>
    <n v="1632"/>
    <s v="Texas"/>
    <d v="2021-05-17T00:00:00"/>
    <n v="3"/>
    <x v="6"/>
    <x v="4"/>
    <n v="37.99"/>
    <n v="0"/>
    <x v="4"/>
    <x v="127"/>
    <x v="0"/>
    <x v="4"/>
    <x v="1"/>
  </r>
  <r>
    <n v="1059"/>
    <s v="California"/>
    <d v="2021-05-17T00:00:00"/>
    <n v="2"/>
    <x v="19"/>
    <x v="5"/>
    <n v="699"/>
    <n v="0"/>
    <x v="5"/>
    <x v="290"/>
    <x v="0"/>
    <x v="4"/>
    <x v="1"/>
  </r>
  <r>
    <n v="497"/>
    <s v="New Jersey"/>
    <d v="2021-05-17T00:00:00"/>
    <n v="5"/>
    <x v="5"/>
    <x v="0"/>
    <n v="19.5"/>
    <n v="0"/>
    <x v="0"/>
    <x v="121"/>
    <x v="0"/>
    <x v="4"/>
    <x v="1"/>
  </r>
  <r>
    <n v="809"/>
    <s v="Ohio"/>
    <d v="2021-05-17T00:00:00"/>
    <n v="4"/>
    <x v="38"/>
    <x v="0"/>
    <n v="19.989999999999998"/>
    <n v="0"/>
    <x v="0"/>
    <x v="241"/>
    <x v="0"/>
    <x v="4"/>
    <x v="1"/>
  </r>
  <r>
    <n v="688"/>
    <s v="Pennsylvania"/>
    <d v="2021-05-18T00:00:00"/>
    <n v="2"/>
    <x v="54"/>
    <x v="2"/>
    <n v="89"/>
    <n v="0"/>
    <x v="2"/>
    <x v="81"/>
    <x v="1"/>
    <x v="4"/>
    <x v="1"/>
  </r>
  <r>
    <n v="1107"/>
    <s v="Virginia"/>
    <d v="2021-05-18T00:00:00"/>
    <n v="2"/>
    <x v="54"/>
    <x v="2"/>
    <n v="89"/>
    <n v="0"/>
    <x v="2"/>
    <x v="81"/>
    <x v="1"/>
    <x v="4"/>
    <x v="1"/>
  </r>
  <r>
    <n v="2060"/>
    <s v="Ohio"/>
    <d v="2021-05-18T00:00:00"/>
    <n v="4"/>
    <x v="16"/>
    <x v="6"/>
    <n v="499"/>
    <n v="0"/>
    <x v="6"/>
    <x v="19"/>
    <x v="1"/>
    <x v="4"/>
    <x v="1"/>
  </r>
  <r>
    <n v="55"/>
    <s v="Illinois"/>
    <d v="2021-05-19T00:00:00"/>
    <n v="3"/>
    <x v="12"/>
    <x v="0"/>
    <n v="20.95"/>
    <n v="0"/>
    <x v="0"/>
    <x v="159"/>
    <x v="2"/>
    <x v="4"/>
    <x v="1"/>
  </r>
  <r>
    <n v="722"/>
    <s v="Missouri"/>
    <d v="2021-05-19T00:00:00"/>
    <n v="3"/>
    <x v="0"/>
    <x v="0"/>
    <n v="24.99"/>
    <n v="0"/>
    <x v="0"/>
    <x v="206"/>
    <x v="2"/>
    <x v="4"/>
    <x v="1"/>
  </r>
  <r>
    <n v="819"/>
    <s v="Texas"/>
    <d v="2021-05-19T00:00:00"/>
    <n v="5"/>
    <x v="29"/>
    <x v="3"/>
    <n v="9.99"/>
    <n v="0"/>
    <x v="3"/>
    <x v="67"/>
    <x v="2"/>
    <x v="4"/>
    <x v="1"/>
  </r>
  <r>
    <n v="1225"/>
    <s v="Pennsylvania"/>
    <d v="2021-05-19T00:00:00"/>
    <n v="3"/>
    <x v="41"/>
    <x v="0"/>
    <n v="14.99"/>
    <n v="0"/>
    <x v="0"/>
    <x v="22"/>
    <x v="2"/>
    <x v="4"/>
    <x v="1"/>
  </r>
  <r>
    <n v="2104"/>
    <s v="North Carolina"/>
    <d v="2021-05-19T00:00:00"/>
    <n v="4"/>
    <x v="58"/>
    <x v="5"/>
    <n v="883"/>
    <n v="0"/>
    <x v="5"/>
    <x v="95"/>
    <x v="2"/>
    <x v="4"/>
    <x v="1"/>
  </r>
  <r>
    <n v="956"/>
    <s v="Kentucky"/>
    <d v="2021-05-19T00:00:00"/>
    <n v="4"/>
    <x v="58"/>
    <x v="5"/>
    <n v="883"/>
    <n v="0"/>
    <x v="5"/>
    <x v="95"/>
    <x v="2"/>
    <x v="4"/>
    <x v="1"/>
  </r>
  <r>
    <n v="2120"/>
    <s v="Florida"/>
    <d v="2021-05-20T00:00:00"/>
    <n v="4"/>
    <x v="18"/>
    <x v="6"/>
    <n v="450"/>
    <n v="0"/>
    <x v="6"/>
    <x v="182"/>
    <x v="3"/>
    <x v="4"/>
    <x v="1"/>
  </r>
  <r>
    <n v="349"/>
    <s v="New York"/>
    <d v="2021-05-20T00:00:00"/>
    <n v="3"/>
    <x v="49"/>
    <x v="3"/>
    <n v="11.99"/>
    <n v="0"/>
    <x v="3"/>
    <x v="86"/>
    <x v="3"/>
    <x v="4"/>
    <x v="1"/>
  </r>
  <r>
    <n v="348"/>
    <s v="Florida"/>
    <d v="2021-05-20T00:00:00"/>
    <n v="4"/>
    <x v="9"/>
    <x v="1"/>
    <n v="189"/>
    <n v="0"/>
    <x v="1"/>
    <x v="15"/>
    <x v="3"/>
    <x v="4"/>
    <x v="1"/>
  </r>
  <r>
    <n v="524"/>
    <s v="North Carolina"/>
    <d v="2021-05-21T00:00:00"/>
    <n v="2"/>
    <x v="50"/>
    <x v="3"/>
    <n v="7.99"/>
    <n v="0"/>
    <x v="3"/>
    <x v="72"/>
    <x v="4"/>
    <x v="4"/>
    <x v="1"/>
  </r>
  <r>
    <n v="611"/>
    <s v="Indiana"/>
    <d v="2021-05-21T00:00:00"/>
    <n v="4"/>
    <x v="37"/>
    <x v="0"/>
    <n v="13.99"/>
    <n v="0"/>
    <x v="0"/>
    <x v="227"/>
    <x v="4"/>
    <x v="4"/>
    <x v="1"/>
  </r>
  <r>
    <n v="1870"/>
    <s v="Illinois"/>
    <d v="2021-05-21T00:00:00"/>
    <n v="1"/>
    <x v="13"/>
    <x v="0"/>
    <n v="24.95"/>
    <n v="0"/>
    <x v="0"/>
    <x v="316"/>
    <x v="4"/>
    <x v="4"/>
    <x v="1"/>
  </r>
  <r>
    <n v="1062"/>
    <s v="New York"/>
    <d v="2021-05-22T00:00:00"/>
    <n v="5"/>
    <x v="0"/>
    <x v="0"/>
    <n v="24.99"/>
    <n v="0"/>
    <x v="0"/>
    <x v="51"/>
    <x v="5"/>
    <x v="4"/>
    <x v="1"/>
  </r>
  <r>
    <n v="1975"/>
    <s v="Pennsylvania"/>
    <d v="2021-05-22T00:00:00"/>
    <n v="2"/>
    <x v="23"/>
    <x v="6"/>
    <n v="395"/>
    <n v="0"/>
    <x v="6"/>
    <x v="255"/>
    <x v="5"/>
    <x v="4"/>
    <x v="1"/>
  </r>
  <r>
    <n v="1720"/>
    <s v="Washington"/>
    <d v="2021-05-22T00:00:00"/>
    <n v="2"/>
    <x v="21"/>
    <x v="6"/>
    <n v="250"/>
    <n v="0"/>
    <x v="6"/>
    <x v="111"/>
    <x v="5"/>
    <x v="4"/>
    <x v="1"/>
  </r>
  <r>
    <n v="90"/>
    <s v="Washington"/>
    <d v="2021-05-22T00:00:00"/>
    <n v="2"/>
    <x v="18"/>
    <x v="6"/>
    <n v="450"/>
    <n v="0"/>
    <x v="6"/>
    <x v="64"/>
    <x v="5"/>
    <x v="4"/>
    <x v="1"/>
  </r>
  <r>
    <n v="1749"/>
    <s v="Utah"/>
    <d v="2021-05-23T00:00:00"/>
    <n v="4"/>
    <x v="14"/>
    <x v="1"/>
    <n v="189"/>
    <n v="0"/>
    <x v="1"/>
    <x v="15"/>
    <x v="6"/>
    <x v="4"/>
    <x v="1"/>
  </r>
  <r>
    <n v="2066"/>
    <s v="Florida"/>
    <d v="2021-05-23T00:00:00"/>
    <n v="4"/>
    <x v="41"/>
    <x v="0"/>
    <n v="14.99"/>
    <n v="0"/>
    <x v="0"/>
    <x v="54"/>
    <x v="6"/>
    <x v="4"/>
    <x v="1"/>
  </r>
  <r>
    <n v="445"/>
    <s v="California"/>
    <d v="2021-05-23T00:00:00"/>
    <n v="2"/>
    <x v="1"/>
    <x v="1"/>
    <n v="214"/>
    <n v="0"/>
    <x v="1"/>
    <x v="125"/>
    <x v="6"/>
    <x v="4"/>
    <x v="1"/>
  </r>
  <r>
    <n v="794"/>
    <s v="Georgia"/>
    <d v="2021-05-23T00:00:00"/>
    <n v="5"/>
    <x v="3"/>
    <x v="2"/>
    <n v="179"/>
    <n v="0"/>
    <x v="2"/>
    <x v="167"/>
    <x v="6"/>
    <x v="4"/>
    <x v="1"/>
  </r>
  <r>
    <n v="785"/>
    <s v="Illinois"/>
    <d v="2021-05-23T00:00:00"/>
    <n v="3"/>
    <x v="14"/>
    <x v="1"/>
    <n v="189"/>
    <n v="0"/>
    <x v="1"/>
    <x v="99"/>
    <x v="6"/>
    <x v="4"/>
    <x v="1"/>
  </r>
  <r>
    <n v="1921"/>
    <s v="Texas"/>
    <d v="2021-05-23T00:00:00"/>
    <n v="4"/>
    <x v="27"/>
    <x v="0"/>
    <n v="24.95"/>
    <n v="0"/>
    <x v="0"/>
    <x v="56"/>
    <x v="6"/>
    <x v="4"/>
    <x v="1"/>
  </r>
  <r>
    <n v="608"/>
    <s v="Florida"/>
    <d v="2021-05-24T00:00:00"/>
    <n v="5"/>
    <x v="2"/>
    <x v="0"/>
    <n v="19.5"/>
    <n v="0"/>
    <x v="0"/>
    <x v="121"/>
    <x v="7"/>
    <x v="4"/>
    <x v="1"/>
  </r>
  <r>
    <n v="961"/>
    <s v="Arizona"/>
    <d v="2021-05-24T00:00:00"/>
    <n v="3"/>
    <x v="66"/>
    <x v="2"/>
    <n v="54"/>
    <n v="0"/>
    <x v="2"/>
    <x v="217"/>
    <x v="7"/>
    <x v="4"/>
    <x v="1"/>
  </r>
  <r>
    <n v="430"/>
    <s v="Texas"/>
    <d v="2021-05-25T00:00:00"/>
    <n v="3"/>
    <x v="61"/>
    <x v="2"/>
    <n v="69"/>
    <n v="0"/>
    <x v="2"/>
    <x v="134"/>
    <x v="8"/>
    <x v="4"/>
    <x v="1"/>
  </r>
  <r>
    <n v="1515"/>
    <s v="Arizona"/>
    <d v="2021-05-25T00:00:00"/>
    <n v="2"/>
    <x v="42"/>
    <x v="0"/>
    <n v="17.5"/>
    <n v="0"/>
    <x v="0"/>
    <x v="281"/>
    <x v="8"/>
    <x v="4"/>
    <x v="1"/>
  </r>
  <r>
    <n v="1759"/>
    <s v="Texas"/>
    <d v="2021-05-25T00:00:00"/>
    <n v="2"/>
    <x v="18"/>
    <x v="6"/>
    <n v="450"/>
    <n v="0"/>
    <x v="6"/>
    <x v="64"/>
    <x v="8"/>
    <x v="4"/>
    <x v="1"/>
  </r>
  <r>
    <n v="846"/>
    <s v="Florida"/>
    <d v="2021-05-26T00:00:00"/>
    <n v="4"/>
    <x v="29"/>
    <x v="3"/>
    <n v="9.99"/>
    <n v="0"/>
    <x v="3"/>
    <x v="35"/>
    <x v="9"/>
    <x v="4"/>
    <x v="1"/>
  </r>
  <r>
    <n v="759"/>
    <s v="Illinois"/>
    <d v="2021-05-26T00:00:00"/>
    <n v="3"/>
    <x v="49"/>
    <x v="3"/>
    <n v="11.99"/>
    <n v="0"/>
    <x v="3"/>
    <x v="86"/>
    <x v="9"/>
    <x v="4"/>
    <x v="1"/>
  </r>
  <r>
    <n v="1681"/>
    <s v="Tennessee"/>
    <d v="2021-05-26T00:00:00"/>
    <n v="5"/>
    <x v="14"/>
    <x v="1"/>
    <n v="189"/>
    <n v="0"/>
    <x v="1"/>
    <x v="9"/>
    <x v="9"/>
    <x v="4"/>
    <x v="1"/>
  </r>
  <r>
    <n v="392"/>
    <s v="Texas"/>
    <d v="2021-05-27T00:00:00"/>
    <n v="4"/>
    <x v="3"/>
    <x v="2"/>
    <n v="179"/>
    <n v="0"/>
    <x v="2"/>
    <x v="198"/>
    <x v="10"/>
    <x v="4"/>
    <x v="1"/>
  </r>
  <r>
    <n v="1207"/>
    <s v="Utah"/>
    <d v="2021-05-27T00:00:00"/>
    <n v="3"/>
    <x v="11"/>
    <x v="0"/>
    <n v="14.99"/>
    <n v="0"/>
    <x v="0"/>
    <x v="22"/>
    <x v="10"/>
    <x v="4"/>
    <x v="1"/>
  </r>
  <r>
    <n v="101"/>
    <s v="Florida"/>
    <d v="2021-05-27T00:00:00"/>
    <n v="4"/>
    <x v="53"/>
    <x v="4"/>
    <n v="28.99"/>
    <n v="0"/>
    <x v="4"/>
    <x v="232"/>
    <x v="10"/>
    <x v="4"/>
    <x v="1"/>
  </r>
  <r>
    <n v="1043"/>
    <s v="Nebraska"/>
    <d v="2021-05-28T00:00:00"/>
    <n v="4"/>
    <x v="61"/>
    <x v="2"/>
    <n v="69"/>
    <n v="0"/>
    <x v="2"/>
    <x v="110"/>
    <x v="11"/>
    <x v="4"/>
    <x v="1"/>
  </r>
  <r>
    <n v="1818"/>
    <s v="Pennsylvania"/>
    <d v="2021-05-28T00:00:00"/>
    <n v="5"/>
    <x v="39"/>
    <x v="5"/>
    <n v="684"/>
    <n v="0"/>
    <x v="5"/>
    <x v="248"/>
    <x v="11"/>
    <x v="4"/>
    <x v="1"/>
  </r>
  <r>
    <n v="1113"/>
    <s v="Georgia"/>
    <d v="2021-05-29T00:00:00"/>
    <n v="2"/>
    <x v="33"/>
    <x v="1"/>
    <n v="245"/>
    <n v="0"/>
    <x v="1"/>
    <x v="280"/>
    <x v="12"/>
    <x v="4"/>
    <x v="1"/>
  </r>
  <r>
    <n v="2081"/>
    <s v="California"/>
    <d v="2021-05-29T00:00:00"/>
    <n v="6"/>
    <x v="32"/>
    <x v="4"/>
    <n v="34.99"/>
    <n v="0"/>
    <x v="4"/>
    <x v="312"/>
    <x v="12"/>
    <x v="4"/>
    <x v="1"/>
  </r>
  <r>
    <n v="1242"/>
    <s v="Pennsylvania"/>
    <d v="2021-05-30T00:00:00"/>
    <n v="6"/>
    <x v="66"/>
    <x v="2"/>
    <n v="54"/>
    <n v="0"/>
    <x v="2"/>
    <x v="270"/>
    <x v="13"/>
    <x v="4"/>
    <x v="1"/>
  </r>
  <r>
    <n v="1691"/>
    <s v="California"/>
    <d v="2021-05-30T00:00:00"/>
    <n v="3"/>
    <x v="47"/>
    <x v="4"/>
    <n v="36.99"/>
    <n v="0"/>
    <x v="4"/>
    <x v="65"/>
    <x v="13"/>
    <x v="4"/>
    <x v="1"/>
  </r>
  <r>
    <n v="277"/>
    <s v="Pennsylvania"/>
    <d v="2021-05-30T00:00:00"/>
    <n v="4"/>
    <x v="14"/>
    <x v="1"/>
    <n v="189"/>
    <n v="0"/>
    <x v="1"/>
    <x v="15"/>
    <x v="13"/>
    <x v="4"/>
    <x v="1"/>
  </r>
  <r>
    <n v="641"/>
    <s v="Florida"/>
    <d v="2021-05-30T00:00:00"/>
    <n v="4"/>
    <x v="41"/>
    <x v="0"/>
    <n v="14.99"/>
    <n v="0"/>
    <x v="0"/>
    <x v="54"/>
    <x v="13"/>
    <x v="4"/>
    <x v="1"/>
  </r>
  <r>
    <n v="819"/>
    <s v="Texas"/>
    <d v="2021-05-31T00:00:00"/>
    <n v="3"/>
    <x v="60"/>
    <x v="4"/>
    <n v="42.99"/>
    <n v="0"/>
    <x v="4"/>
    <x v="233"/>
    <x v="14"/>
    <x v="4"/>
    <x v="1"/>
  </r>
  <r>
    <n v="2077"/>
    <s v="Texas"/>
    <d v="2021-05-31T00:00:00"/>
    <n v="5"/>
    <x v="37"/>
    <x v="0"/>
    <n v="13.99"/>
    <n v="0"/>
    <x v="0"/>
    <x v="236"/>
    <x v="14"/>
    <x v="4"/>
    <x v="1"/>
  </r>
  <r>
    <n v="1690"/>
    <s v="Indiana"/>
    <d v="2021-05-31T00:00:00"/>
    <n v="5"/>
    <x v="11"/>
    <x v="0"/>
    <n v="14.99"/>
    <n v="0"/>
    <x v="0"/>
    <x v="144"/>
    <x v="14"/>
    <x v="4"/>
    <x v="1"/>
  </r>
  <r>
    <n v="1046"/>
    <s v="New Mexico"/>
    <d v="2021-06-01T00:00:00"/>
    <n v="6"/>
    <x v="49"/>
    <x v="3"/>
    <n v="11.99"/>
    <n v="0"/>
    <x v="3"/>
    <x v="201"/>
    <x v="15"/>
    <x v="5"/>
    <x v="1"/>
  </r>
  <r>
    <n v="1836"/>
    <s v="Texas"/>
    <d v="2021-06-01T00:00:00"/>
    <n v="1"/>
    <x v="18"/>
    <x v="6"/>
    <n v="450"/>
    <n v="0"/>
    <x v="6"/>
    <x v="24"/>
    <x v="15"/>
    <x v="5"/>
    <x v="1"/>
  </r>
  <r>
    <n v="770"/>
    <s v="Michigan"/>
    <d v="2021-06-01T00:00:00"/>
    <n v="1"/>
    <x v="42"/>
    <x v="0"/>
    <n v="17.5"/>
    <n v="0"/>
    <x v="0"/>
    <x v="318"/>
    <x v="15"/>
    <x v="5"/>
    <x v="1"/>
  </r>
  <r>
    <n v="646"/>
    <s v="Utah"/>
    <d v="2021-06-01T00:00:00"/>
    <n v="3"/>
    <x v="56"/>
    <x v="3"/>
    <n v="4.99"/>
    <n v="0"/>
    <x v="3"/>
    <x v="264"/>
    <x v="15"/>
    <x v="5"/>
    <x v="1"/>
  </r>
  <r>
    <n v="87"/>
    <s v="South Carolina"/>
    <d v="2021-06-01T00:00:00"/>
    <n v="3"/>
    <x v="43"/>
    <x v="4"/>
    <n v="49"/>
    <n v="0"/>
    <x v="4"/>
    <x v="45"/>
    <x v="15"/>
    <x v="5"/>
    <x v="1"/>
  </r>
  <r>
    <n v="729"/>
    <s v="Georgia"/>
    <d v="2021-06-02T00:00:00"/>
    <n v="3"/>
    <x v="67"/>
    <x v="5"/>
    <n v="899"/>
    <n v="0"/>
    <x v="5"/>
    <x v="195"/>
    <x v="16"/>
    <x v="5"/>
    <x v="1"/>
  </r>
  <r>
    <n v="1588"/>
    <s v="Texas"/>
    <d v="2021-06-02T00:00:00"/>
    <n v="1"/>
    <x v="24"/>
    <x v="6"/>
    <n v="455"/>
    <n v="0"/>
    <x v="6"/>
    <x v="108"/>
    <x v="16"/>
    <x v="5"/>
    <x v="1"/>
  </r>
  <r>
    <n v="1270"/>
    <s v="New York"/>
    <d v="2021-06-02T00:00:00"/>
    <n v="2"/>
    <x v="11"/>
    <x v="0"/>
    <n v="14.99"/>
    <n v="0"/>
    <x v="0"/>
    <x v="88"/>
    <x v="16"/>
    <x v="5"/>
    <x v="1"/>
  </r>
  <r>
    <n v="904"/>
    <s v="Texas"/>
    <d v="2021-06-02T00:00:00"/>
    <n v="4"/>
    <x v="8"/>
    <x v="2"/>
    <n v="89.95"/>
    <n v="0"/>
    <x v="2"/>
    <x v="129"/>
    <x v="16"/>
    <x v="5"/>
    <x v="1"/>
  </r>
  <r>
    <n v="390"/>
    <s v="Florida"/>
    <d v="2021-06-03T00:00:00"/>
    <n v="3"/>
    <x v="38"/>
    <x v="0"/>
    <n v="19.989999999999998"/>
    <n v="0"/>
    <x v="0"/>
    <x v="57"/>
    <x v="17"/>
    <x v="5"/>
    <x v="1"/>
  </r>
  <r>
    <n v="1930"/>
    <s v="Mississippi"/>
    <d v="2021-06-03T00:00:00"/>
    <n v="5"/>
    <x v="22"/>
    <x v="2"/>
    <n v="58.95"/>
    <n v="0"/>
    <x v="2"/>
    <x v="26"/>
    <x v="17"/>
    <x v="5"/>
    <x v="1"/>
  </r>
  <r>
    <n v="112"/>
    <s v="Nebraska"/>
    <d v="2021-06-03T00:00:00"/>
    <n v="1"/>
    <x v="32"/>
    <x v="4"/>
    <n v="34.99"/>
    <n v="0"/>
    <x v="4"/>
    <x v="320"/>
    <x v="17"/>
    <x v="5"/>
    <x v="1"/>
  </r>
  <r>
    <n v="1623"/>
    <s v="Michigan"/>
    <d v="2021-06-03T00:00:00"/>
    <n v="5"/>
    <x v="9"/>
    <x v="1"/>
    <n v="189"/>
    <n v="0"/>
    <x v="1"/>
    <x v="9"/>
    <x v="17"/>
    <x v="5"/>
    <x v="1"/>
  </r>
  <r>
    <n v="356"/>
    <s v="California"/>
    <d v="2021-06-03T00:00:00"/>
    <n v="5"/>
    <x v="49"/>
    <x v="3"/>
    <n v="11.99"/>
    <n v="0"/>
    <x v="3"/>
    <x v="153"/>
    <x v="17"/>
    <x v="5"/>
    <x v="1"/>
  </r>
  <r>
    <n v="782"/>
    <s v="Texas"/>
    <d v="2021-06-03T00:00:00"/>
    <n v="3"/>
    <x v="12"/>
    <x v="0"/>
    <n v="20.95"/>
    <n v="0"/>
    <x v="0"/>
    <x v="159"/>
    <x v="17"/>
    <x v="5"/>
    <x v="1"/>
  </r>
  <r>
    <n v="267"/>
    <s v="Wisconsin"/>
    <d v="2021-06-04T00:00:00"/>
    <n v="3"/>
    <x v="6"/>
    <x v="4"/>
    <n v="37.99"/>
    <n v="0"/>
    <x v="4"/>
    <x v="127"/>
    <x v="18"/>
    <x v="5"/>
    <x v="1"/>
  </r>
  <r>
    <n v="1565"/>
    <s v="Pennsylvania"/>
    <d v="2021-06-04T00:00:00"/>
    <n v="2"/>
    <x v="23"/>
    <x v="6"/>
    <n v="395"/>
    <n v="0"/>
    <x v="6"/>
    <x v="255"/>
    <x v="18"/>
    <x v="5"/>
    <x v="1"/>
  </r>
  <r>
    <n v="1462"/>
    <s v="Kentucky"/>
    <d v="2021-06-04T00:00:00"/>
    <n v="5"/>
    <x v="25"/>
    <x v="4"/>
    <n v="29.99"/>
    <n v="0"/>
    <x v="4"/>
    <x v="29"/>
    <x v="18"/>
    <x v="5"/>
    <x v="1"/>
  </r>
  <r>
    <n v="1572"/>
    <s v="Tennessee"/>
    <d v="2021-06-04T00:00:00"/>
    <n v="4"/>
    <x v="59"/>
    <x v="0"/>
    <n v="16.989999999999998"/>
    <n v="0"/>
    <x v="0"/>
    <x v="102"/>
    <x v="18"/>
    <x v="5"/>
    <x v="1"/>
  </r>
  <r>
    <n v="274"/>
    <s v="California"/>
    <d v="2021-06-04T00:00:00"/>
    <n v="3"/>
    <x v="65"/>
    <x v="4"/>
    <n v="44.95"/>
    <n v="0"/>
    <x v="4"/>
    <x v="228"/>
    <x v="18"/>
    <x v="5"/>
    <x v="1"/>
  </r>
  <r>
    <n v="1119"/>
    <s v="Illinois"/>
    <d v="2021-06-04T00:00:00"/>
    <n v="5"/>
    <x v="57"/>
    <x v="6"/>
    <n v="250"/>
    <n v="0"/>
    <x v="6"/>
    <x v="43"/>
    <x v="18"/>
    <x v="5"/>
    <x v="1"/>
  </r>
  <r>
    <n v="145"/>
    <s v="Oklahoma"/>
    <d v="2021-06-05T00:00:00"/>
    <n v="1"/>
    <x v="52"/>
    <x v="0"/>
    <n v="15.5"/>
    <n v="0"/>
    <x v="0"/>
    <x v="319"/>
    <x v="19"/>
    <x v="5"/>
    <x v="1"/>
  </r>
  <r>
    <n v="1806"/>
    <s v="Texas"/>
    <d v="2021-06-05T00:00:00"/>
    <n v="3"/>
    <x v="44"/>
    <x v="3"/>
    <n v="12"/>
    <n v="0"/>
    <x v="3"/>
    <x v="61"/>
    <x v="19"/>
    <x v="5"/>
    <x v="1"/>
  </r>
  <r>
    <n v="69"/>
    <s v="New York"/>
    <d v="2021-06-05T00:00:00"/>
    <n v="3"/>
    <x v="27"/>
    <x v="0"/>
    <n v="24.95"/>
    <n v="0"/>
    <x v="0"/>
    <x v="31"/>
    <x v="19"/>
    <x v="5"/>
    <x v="1"/>
  </r>
  <r>
    <n v="1677"/>
    <s v="Arizona"/>
    <d v="2021-06-05T00:00:00"/>
    <n v="3"/>
    <x v="64"/>
    <x v="1"/>
    <n v="189"/>
    <n v="0"/>
    <x v="1"/>
    <x v="99"/>
    <x v="19"/>
    <x v="5"/>
    <x v="1"/>
  </r>
  <r>
    <n v="567"/>
    <s v="Missouri"/>
    <d v="2021-06-05T00:00:00"/>
    <n v="5"/>
    <x v="1"/>
    <x v="1"/>
    <n v="214"/>
    <n v="0"/>
    <x v="1"/>
    <x v="82"/>
    <x v="19"/>
    <x v="5"/>
    <x v="1"/>
  </r>
  <r>
    <n v="256"/>
    <s v="Connecticut"/>
    <d v="2021-06-05T00:00:00"/>
    <n v="4"/>
    <x v="65"/>
    <x v="4"/>
    <n v="44.95"/>
    <n v="0"/>
    <x v="4"/>
    <x v="216"/>
    <x v="19"/>
    <x v="5"/>
    <x v="1"/>
  </r>
  <r>
    <n v="1958"/>
    <s v="Nevada"/>
    <d v="2021-06-05T00:00:00"/>
    <n v="3"/>
    <x v="1"/>
    <x v="1"/>
    <n v="214"/>
    <n v="0"/>
    <x v="1"/>
    <x v="1"/>
    <x v="19"/>
    <x v="5"/>
    <x v="1"/>
  </r>
  <r>
    <n v="1934"/>
    <s v="South Dakota"/>
    <d v="2021-06-06T00:00:00"/>
    <n v="3"/>
    <x v="8"/>
    <x v="2"/>
    <n v="89.95"/>
    <n v="0"/>
    <x v="2"/>
    <x v="8"/>
    <x v="20"/>
    <x v="5"/>
    <x v="1"/>
  </r>
  <r>
    <n v="1101"/>
    <s v="Illinois"/>
    <d v="2021-06-06T00:00:00"/>
    <n v="6"/>
    <x v="57"/>
    <x v="6"/>
    <n v="250"/>
    <n v="0"/>
    <x v="6"/>
    <x v="313"/>
    <x v="20"/>
    <x v="5"/>
    <x v="1"/>
  </r>
  <r>
    <n v="1445"/>
    <s v="California"/>
    <d v="2021-06-06T00:00:00"/>
    <n v="6"/>
    <x v="61"/>
    <x v="2"/>
    <n v="69"/>
    <n v="0"/>
    <x v="2"/>
    <x v="218"/>
    <x v="20"/>
    <x v="5"/>
    <x v="1"/>
  </r>
  <r>
    <n v="202"/>
    <s v="Texas"/>
    <d v="2021-06-06T00:00:00"/>
    <n v="5"/>
    <x v="57"/>
    <x v="6"/>
    <n v="250"/>
    <n v="0"/>
    <x v="6"/>
    <x v="43"/>
    <x v="20"/>
    <x v="5"/>
    <x v="1"/>
  </r>
  <r>
    <n v="720"/>
    <s v="Missouri"/>
    <d v="2021-06-06T00:00:00"/>
    <n v="1"/>
    <x v="46"/>
    <x v="0"/>
    <n v="23.99"/>
    <n v="0"/>
    <x v="0"/>
    <x v="136"/>
    <x v="20"/>
    <x v="5"/>
    <x v="1"/>
  </r>
  <r>
    <n v="614"/>
    <s v="Texas"/>
    <d v="2021-06-07T00:00:00"/>
    <n v="3"/>
    <x v="30"/>
    <x v="2"/>
    <n v="119"/>
    <n v="0"/>
    <x v="2"/>
    <x v="178"/>
    <x v="21"/>
    <x v="5"/>
    <x v="1"/>
  </r>
  <r>
    <n v="469"/>
    <s v="Texas"/>
    <d v="2021-06-08T00:00:00"/>
    <n v="4"/>
    <x v="67"/>
    <x v="5"/>
    <n v="899"/>
    <n v="0"/>
    <x v="5"/>
    <x v="266"/>
    <x v="22"/>
    <x v="5"/>
    <x v="1"/>
  </r>
  <r>
    <n v="677"/>
    <s v="Georgia"/>
    <d v="2021-06-08T00:00:00"/>
    <n v="2"/>
    <x v="40"/>
    <x v="3"/>
    <n v="8.99"/>
    <n v="0"/>
    <x v="3"/>
    <x v="156"/>
    <x v="22"/>
    <x v="5"/>
    <x v="1"/>
  </r>
  <r>
    <n v="1886"/>
    <s v="Indiana"/>
    <d v="2021-06-08T00:00:00"/>
    <n v="4"/>
    <x v="13"/>
    <x v="0"/>
    <n v="24.95"/>
    <n v="0"/>
    <x v="0"/>
    <x v="56"/>
    <x v="22"/>
    <x v="5"/>
    <x v="1"/>
  </r>
  <r>
    <n v="1610"/>
    <s v="Kentucky"/>
    <d v="2021-06-08T00:00:00"/>
    <n v="6"/>
    <x v="52"/>
    <x v="0"/>
    <n v="15.5"/>
    <n v="0"/>
    <x v="0"/>
    <x v="310"/>
    <x v="22"/>
    <x v="5"/>
    <x v="1"/>
  </r>
  <r>
    <n v="959"/>
    <s v="California"/>
    <d v="2021-06-08T00:00:00"/>
    <n v="3"/>
    <x v="0"/>
    <x v="0"/>
    <n v="24.99"/>
    <n v="0"/>
    <x v="0"/>
    <x v="206"/>
    <x v="22"/>
    <x v="5"/>
    <x v="1"/>
  </r>
  <r>
    <n v="127"/>
    <s v="New York"/>
    <d v="2021-06-08T00:00:00"/>
    <n v="4"/>
    <x v="49"/>
    <x v="3"/>
    <n v="11.99"/>
    <n v="0"/>
    <x v="3"/>
    <x v="71"/>
    <x v="22"/>
    <x v="5"/>
    <x v="1"/>
  </r>
  <r>
    <n v="1103"/>
    <s v="Idaho"/>
    <d v="2021-06-09T00:00:00"/>
    <n v="3"/>
    <x v="14"/>
    <x v="1"/>
    <n v="189"/>
    <n v="0"/>
    <x v="1"/>
    <x v="99"/>
    <x v="23"/>
    <x v="5"/>
    <x v="1"/>
  </r>
  <r>
    <n v="338"/>
    <s v="Georgia"/>
    <d v="2021-06-09T00:00:00"/>
    <n v="2"/>
    <x v="55"/>
    <x v="0"/>
    <n v="14.99"/>
    <n v="0"/>
    <x v="0"/>
    <x v="88"/>
    <x v="23"/>
    <x v="5"/>
    <x v="1"/>
  </r>
  <r>
    <n v="1227"/>
    <s v="Wisconsin"/>
    <d v="2021-06-09T00:00:00"/>
    <n v="4"/>
    <x v="63"/>
    <x v="0"/>
    <n v="16.75"/>
    <n v="0"/>
    <x v="0"/>
    <x v="166"/>
    <x v="23"/>
    <x v="5"/>
    <x v="1"/>
  </r>
  <r>
    <n v="2001"/>
    <s v="New York"/>
    <d v="2021-06-09T00:00:00"/>
    <n v="2"/>
    <x v="52"/>
    <x v="0"/>
    <n v="15.5"/>
    <n v="0"/>
    <x v="0"/>
    <x v="179"/>
    <x v="23"/>
    <x v="5"/>
    <x v="1"/>
  </r>
  <r>
    <n v="1462"/>
    <s v="Kentucky"/>
    <d v="2021-06-09T00:00:00"/>
    <n v="2"/>
    <x v="20"/>
    <x v="1"/>
    <n v="225"/>
    <n v="0"/>
    <x v="1"/>
    <x v="24"/>
    <x v="23"/>
    <x v="5"/>
    <x v="1"/>
  </r>
  <r>
    <n v="155"/>
    <s v="Indiana"/>
    <d v="2021-06-10T00:00:00"/>
    <n v="2"/>
    <x v="43"/>
    <x v="4"/>
    <n v="49"/>
    <n v="0"/>
    <x v="4"/>
    <x v="184"/>
    <x v="24"/>
    <x v="5"/>
    <x v="1"/>
  </r>
  <r>
    <n v="807"/>
    <s v="Georgia"/>
    <d v="2021-06-10T00:00:00"/>
    <n v="5"/>
    <x v="54"/>
    <x v="2"/>
    <n v="89"/>
    <n v="0"/>
    <x v="2"/>
    <x v="282"/>
    <x v="24"/>
    <x v="5"/>
    <x v="1"/>
  </r>
  <r>
    <n v="1954"/>
    <s v="Texas"/>
    <d v="2021-06-10T00:00:00"/>
    <n v="4"/>
    <x v="49"/>
    <x v="3"/>
    <n v="11.99"/>
    <n v="0"/>
    <x v="3"/>
    <x v="71"/>
    <x v="24"/>
    <x v="5"/>
    <x v="1"/>
  </r>
  <r>
    <n v="1012"/>
    <s v="Louisiana"/>
    <d v="2021-06-11T00:00:00"/>
    <n v="5"/>
    <x v="58"/>
    <x v="5"/>
    <n v="883"/>
    <n v="0"/>
    <x v="5"/>
    <x v="185"/>
    <x v="25"/>
    <x v="5"/>
    <x v="1"/>
  </r>
  <r>
    <n v="2087"/>
    <s v="Kansas"/>
    <d v="2021-06-11T00:00:00"/>
    <n v="5"/>
    <x v="42"/>
    <x v="0"/>
    <n v="17.5"/>
    <n v="0"/>
    <x v="0"/>
    <x v="55"/>
    <x v="25"/>
    <x v="5"/>
    <x v="1"/>
  </r>
  <r>
    <n v="338"/>
    <s v="Georgia"/>
    <d v="2021-06-11T00:00:00"/>
    <n v="3"/>
    <x v="42"/>
    <x v="0"/>
    <n v="17.5"/>
    <n v="0"/>
    <x v="0"/>
    <x v="175"/>
    <x v="25"/>
    <x v="5"/>
    <x v="1"/>
  </r>
  <r>
    <n v="907"/>
    <s v="Texas"/>
    <d v="2021-06-11T00:00:00"/>
    <n v="5"/>
    <x v="21"/>
    <x v="6"/>
    <n v="250"/>
    <n v="0"/>
    <x v="6"/>
    <x v="43"/>
    <x v="25"/>
    <x v="5"/>
    <x v="1"/>
  </r>
  <r>
    <n v="626"/>
    <s v="Pennsylvania"/>
    <d v="2021-06-11T00:00:00"/>
    <n v="3"/>
    <x v="3"/>
    <x v="2"/>
    <n v="179"/>
    <n v="0"/>
    <x v="2"/>
    <x v="3"/>
    <x v="25"/>
    <x v="5"/>
    <x v="1"/>
  </r>
  <r>
    <n v="202"/>
    <s v="Texas"/>
    <d v="2021-06-11T00:00:00"/>
    <n v="3"/>
    <x v="19"/>
    <x v="5"/>
    <n v="699"/>
    <n v="0"/>
    <x v="5"/>
    <x v="157"/>
    <x v="25"/>
    <x v="5"/>
    <x v="1"/>
  </r>
  <r>
    <n v="16"/>
    <s v="Maryland"/>
    <d v="2021-06-11T00:00:00"/>
    <n v="3"/>
    <x v="15"/>
    <x v="5"/>
    <n v="599"/>
    <n v="0"/>
    <x v="5"/>
    <x v="180"/>
    <x v="25"/>
    <x v="5"/>
    <x v="1"/>
  </r>
  <r>
    <n v="2068"/>
    <s v="Alabama"/>
    <d v="2021-06-12T00:00:00"/>
    <n v="3"/>
    <x v="14"/>
    <x v="1"/>
    <n v="189"/>
    <n v="0"/>
    <x v="1"/>
    <x v="99"/>
    <x v="26"/>
    <x v="5"/>
    <x v="1"/>
  </r>
  <r>
    <n v="645"/>
    <s v="Texas"/>
    <d v="2021-06-12T00:00:00"/>
    <n v="5"/>
    <x v="18"/>
    <x v="6"/>
    <n v="450"/>
    <n v="0"/>
    <x v="6"/>
    <x v="21"/>
    <x v="26"/>
    <x v="5"/>
    <x v="1"/>
  </r>
  <r>
    <n v="534"/>
    <s v="Louisiana"/>
    <d v="2021-06-12T00:00:00"/>
    <n v="5"/>
    <x v="4"/>
    <x v="3"/>
    <n v="10.99"/>
    <n v="0"/>
    <x v="3"/>
    <x v="183"/>
    <x v="26"/>
    <x v="5"/>
    <x v="1"/>
  </r>
  <r>
    <n v="1111"/>
    <s v="California"/>
    <d v="2021-06-12T00:00:00"/>
    <n v="4"/>
    <x v="41"/>
    <x v="0"/>
    <n v="14.99"/>
    <n v="0"/>
    <x v="0"/>
    <x v="54"/>
    <x v="26"/>
    <x v="5"/>
    <x v="1"/>
  </r>
  <r>
    <n v="48"/>
    <s v="Massachusetts"/>
    <d v="2021-06-12T00:00:00"/>
    <n v="3"/>
    <x v="6"/>
    <x v="4"/>
    <n v="37.99"/>
    <n v="0"/>
    <x v="4"/>
    <x v="127"/>
    <x v="26"/>
    <x v="5"/>
    <x v="1"/>
  </r>
  <r>
    <n v="1249"/>
    <s v="California"/>
    <d v="2021-06-12T00:00:00"/>
    <n v="3"/>
    <x v="37"/>
    <x v="0"/>
    <n v="13.99"/>
    <n v="0"/>
    <x v="0"/>
    <x v="48"/>
    <x v="26"/>
    <x v="5"/>
    <x v="1"/>
  </r>
  <r>
    <n v="1778"/>
    <s v="Arkansas"/>
    <d v="2021-06-12T00:00:00"/>
    <n v="3"/>
    <x v="40"/>
    <x v="3"/>
    <n v="8.99"/>
    <n v="0"/>
    <x v="3"/>
    <x v="202"/>
    <x v="26"/>
    <x v="5"/>
    <x v="1"/>
  </r>
  <r>
    <n v="1776"/>
    <s v="Iowa"/>
    <d v="2021-06-13T00:00:00"/>
    <n v="1"/>
    <x v="16"/>
    <x v="6"/>
    <n v="499"/>
    <n v="0"/>
    <x v="6"/>
    <x v="193"/>
    <x v="27"/>
    <x v="5"/>
    <x v="1"/>
  </r>
  <r>
    <n v="1704"/>
    <s v="Virginia"/>
    <d v="2021-06-13T00:00:00"/>
    <n v="2"/>
    <x v="36"/>
    <x v="2"/>
    <n v="167"/>
    <n v="0"/>
    <x v="2"/>
    <x v="155"/>
    <x v="27"/>
    <x v="5"/>
    <x v="1"/>
  </r>
  <r>
    <n v="661"/>
    <s v="North Dakota"/>
    <d v="2021-06-13T00:00:00"/>
    <n v="5"/>
    <x v="39"/>
    <x v="5"/>
    <n v="684"/>
    <n v="0"/>
    <x v="5"/>
    <x v="248"/>
    <x v="27"/>
    <x v="5"/>
    <x v="1"/>
  </r>
  <r>
    <n v="909"/>
    <s v="Florida"/>
    <d v="2021-06-13T00:00:00"/>
    <n v="5"/>
    <x v="46"/>
    <x v="0"/>
    <n v="23.99"/>
    <n v="0"/>
    <x v="0"/>
    <x v="107"/>
    <x v="27"/>
    <x v="5"/>
    <x v="1"/>
  </r>
  <r>
    <n v="1524"/>
    <s v="Indiana"/>
    <d v="2021-06-13T00:00:00"/>
    <n v="5"/>
    <x v="28"/>
    <x v="5"/>
    <n v="549"/>
    <n v="0"/>
    <x v="5"/>
    <x v="32"/>
    <x v="27"/>
    <x v="5"/>
    <x v="1"/>
  </r>
  <r>
    <n v="583"/>
    <s v="North Carolina"/>
    <d v="2021-06-13T00:00:00"/>
    <n v="4"/>
    <x v="43"/>
    <x v="4"/>
    <n v="49"/>
    <n v="0"/>
    <x v="4"/>
    <x v="190"/>
    <x v="27"/>
    <x v="5"/>
    <x v="1"/>
  </r>
  <r>
    <n v="575"/>
    <s v="Virginia"/>
    <d v="2021-06-13T00:00:00"/>
    <n v="5"/>
    <x v="20"/>
    <x v="1"/>
    <n v="225"/>
    <n v="0"/>
    <x v="1"/>
    <x v="244"/>
    <x v="27"/>
    <x v="5"/>
    <x v="1"/>
  </r>
  <r>
    <n v="432"/>
    <s v="California"/>
    <d v="2021-06-14T00:00:00"/>
    <n v="2"/>
    <x v="7"/>
    <x v="0"/>
    <n v="12.99"/>
    <n v="0"/>
    <x v="0"/>
    <x v="13"/>
    <x v="28"/>
    <x v="5"/>
    <x v="1"/>
  </r>
  <r>
    <n v="501"/>
    <s v="California"/>
    <d v="2021-06-14T00:00:00"/>
    <n v="4"/>
    <x v="13"/>
    <x v="0"/>
    <n v="24.95"/>
    <n v="0"/>
    <x v="0"/>
    <x v="56"/>
    <x v="28"/>
    <x v="5"/>
    <x v="1"/>
  </r>
  <r>
    <n v="1957"/>
    <s v="Texas"/>
    <d v="2021-06-14T00:00:00"/>
    <n v="3"/>
    <x v="23"/>
    <x v="6"/>
    <n v="395"/>
    <n v="0"/>
    <x v="6"/>
    <x v="103"/>
    <x v="28"/>
    <x v="5"/>
    <x v="1"/>
  </r>
  <r>
    <n v="1637"/>
    <s v="Texas"/>
    <d v="2021-06-14T00:00:00"/>
    <n v="3"/>
    <x v="50"/>
    <x v="3"/>
    <n v="7.99"/>
    <n v="0"/>
    <x v="3"/>
    <x v="152"/>
    <x v="28"/>
    <x v="5"/>
    <x v="1"/>
  </r>
  <r>
    <n v="1319"/>
    <s v="Washington"/>
    <d v="2021-06-14T00:00:00"/>
    <n v="3"/>
    <x v="2"/>
    <x v="0"/>
    <n v="19.5"/>
    <n v="0"/>
    <x v="0"/>
    <x v="5"/>
    <x v="28"/>
    <x v="5"/>
    <x v="1"/>
  </r>
  <r>
    <n v="1902"/>
    <s v="Utah"/>
    <d v="2021-06-14T00:00:00"/>
    <n v="3"/>
    <x v="28"/>
    <x v="5"/>
    <n v="549"/>
    <n v="0"/>
    <x v="5"/>
    <x v="62"/>
    <x v="28"/>
    <x v="5"/>
    <x v="1"/>
  </r>
  <r>
    <n v="1349"/>
    <s v="Missouri"/>
    <d v="2021-06-15T00:00:00"/>
    <n v="3"/>
    <x v="13"/>
    <x v="0"/>
    <n v="24.95"/>
    <n v="0"/>
    <x v="0"/>
    <x v="31"/>
    <x v="29"/>
    <x v="5"/>
    <x v="1"/>
  </r>
  <r>
    <n v="807"/>
    <s v="Georgia"/>
    <d v="2021-06-15T00:00:00"/>
    <n v="2"/>
    <x v="0"/>
    <x v="0"/>
    <n v="24.99"/>
    <n v="0"/>
    <x v="0"/>
    <x v="254"/>
    <x v="29"/>
    <x v="5"/>
    <x v="1"/>
  </r>
  <r>
    <n v="820"/>
    <s v="Alaska"/>
    <d v="2021-06-15T00:00:00"/>
    <n v="2"/>
    <x v="25"/>
    <x v="4"/>
    <n v="29.99"/>
    <n v="0"/>
    <x v="4"/>
    <x v="30"/>
    <x v="29"/>
    <x v="5"/>
    <x v="1"/>
  </r>
  <r>
    <n v="1032"/>
    <s v="Oklahoma"/>
    <d v="2021-06-15T00:00:00"/>
    <n v="3"/>
    <x v="2"/>
    <x v="0"/>
    <n v="19.5"/>
    <n v="0"/>
    <x v="0"/>
    <x v="5"/>
    <x v="29"/>
    <x v="5"/>
    <x v="1"/>
  </r>
  <r>
    <n v="2111"/>
    <s v="Louisiana"/>
    <d v="2021-06-15T00:00:00"/>
    <n v="5"/>
    <x v="34"/>
    <x v="3"/>
    <n v="12"/>
    <n v="0"/>
    <x v="3"/>
    <x v="44"/>
    <x v="29"/>
    <x v="5"/>
    <x v="1"/>
  </r>
  <r>
    <n v="370"/>
    <s v="Missouri"/>
    <d v="2021-06-15T00:00:00"/>
    <n v="3"/>
    <x v="24"/>
    <x v="6"/>
    <n v="455"/>
    <n v="0"/>
    <x v="6"/>
    <x v="267"/>
    <x v="29"/>
    <x v="5"/>
    <x v="1"/>
  </r>
  <r>
    <n v="1921"/>
    <s v="Texas"/>
    <d v="2021-06-15T00:00:00"/>
    <n v="3"/>
    <x v="44"/>
    <x v="3"/>
    <n v="12"/>
    <n v="0"/>
    <x v="3"/>
    <x v="61"/>
    <x v="29"/>
    <x v="5"/>
    <x v="1"/>
  </r>
  <r>
    <n v="1890"/>
    <s v="District of Columbia"/>
    <d v="2021-06-15T00:00:00"/>
    <n v="6"/>
    <x v="11"/>
    <x v="0"/>
    <n v="14.99"/>
    <n v="0"/>
    <x v="0"/>
    <x v="92"/>
    <x v="29"/>
    <x v="5"/>
    <x v="1"/>
  </r>
  <r>
    <n v="717"/>
    <s v="New York"/>
    <d v="2021-06-16T00:00:00"/>
    <n v="5"/>
    <x v="21"/>
    <x v="6"/>
    <n v="250"/>
    <n v="0"/>
    <x v="6"/>
    <x v="43"/>
    <x v="30"/>
    <x v="5"/>
    <x v="1"/>
  </r>
  <r>
    <n v="398"/>
    <s v="California"/>
    <d v="2021-06-16T00:00:00"/>
    <n v="6"/>
    <x v="28"/>
    <x v="5"/>
    <n v="549"/>
    <n v="0"/>
    <x v="5"/>
    <x v="288"/>
    <x v="30"/>
    <x v="5"/>
    <x v="1"/>
  </r>
  <r>
    <n v="977"/>
    <s v="Michigan"/>
    <d v="2021-06-16T00:00:00"/>
    <n v="4"/>
    <x v="37"/>
    <x v="0"/>
    <n v="13.99"/>
    <n v="0"/>
    <x v="0"/>
    <x v="227"/>
    <x v="30"/>
    <x v="5"/>
    <x v="1"/>
  </r>
  <r>
    <n v="1010"/>
    <s v="Ohio"/>
    <d v="2021-06-17T00:00:00"/>
    <n v="3"/>
    <x v="34"/>
    <x v="3"/>
    <n v="12"/>
    <n v="0"/>
    <x v="3"/>
    <x v="61"/>
    <x v="0"/>
    <x v="5"/>
    <x v="1"/>
  </r>
  <r>
    <n v="669"/>
    <s v="Texas"/>
    <d v="2021-06-17T00:00:00"/>
    <n v="3"/>
    <x v="46"/>
    <x v="0"/>
    <n v="23.99"/>
    <n v="0"/>
    <x v="0"/>
    <x v="75"/>
    <x v="0"/>
    <x v="5"/>
    <x v="1"/>
  </r>
  <r>
    <n v="1432"/>
    <s v="Arizona"/>
    <d v="2021-06-17T00:00:00"/>
    <n v="3"/>
    <x v="43"/>
    <x v="4"/>
    <n v="49"/>
    <n v="0"/>
    <x v="4"/>
    <x v="45"/>
    <x v="0"/>
    <x v="5"/>
    <x v="1"/>
  </r>
  <r>
    <n v="1707"/>
    <s v="Missouri"/>
    <d v="2021-06-17T00:00:00"/>
    <n v="4"/>
    <x v="4"/>
    <x v="3"/>
    <n v="10.99"/>
    <n v="0"/>
    <x v="3"/>
    <x v="203"/>
    <x v="0"/>
    <x v="5"/>
    <x v="1"/>
  </r>
  <r>
    <n v="766"/>
    <s v="New Jersey"/>
    <d v="2021-06-17T00:00:00"/>
    <n v="5"/>
    <x v="52"/>
    <x v="0"/>
    <n v="15.5"/>
    <n v="0"/>
    <x v="0"/>
    <x v="79"/>
    <x v="0"/>
    <x v="5"/>
    <x v="1"/>
  </r>
  <r>
    <n v="1117"/>
    <s v="Kentucky"/>
    <d v="2021-06-17T00:00:00"/>
    <n v="4"/>
    <x v="32"/>
    <x v="4"/>
    <n v="34.99"/>
    <n v="0"/>
    <x v="4"/>
    <x v="189"/>
    <x v="0"/>
    <x v="5"/>
    <x v="1"/>
  </r>
  <r>
    <n v="1430"/>
    <s v="Nebraska"/>
    <d v="2021-06-17T00:00:00"/>
    <n v="4"/>
    <x v="48"/>
    <x v="3"/>
    <n v="8.99"/>
    <n v="0"/>
    <x v="3"/>
    <x v="87"/>
    <x v="0"/>
    <x v="5"/>
    <x v="1"/>
  </r>
  <r>
    <n v="1201"/>
    <s v="Texas"/>
    <d v="2021-06-17T00:00:00"/>
    <n v="4"/>
    <x v="9"/>
    <x v="1"/>
    <n v="189"/>
    <n v="0"/>
    <x v="1"/>
    <x v="15"/>
    <x v="0"/>
    <x v="5"/>
    <x v="1"/>
  </r>
  <r>
    <n v="2021"/>
    <s v="Arkansas"/>
    <d v="2021-06-17T00:00:00"/>
    <n v="2"/>
    <x v="8"/>
    <x v="2"/>
    <n v="89.95"/>
    <n v="0"/>
    <x v="2"/>
    <x v="223"/>
    <x v="0"/>
    <x v="5"/>
    <x v="1"/>
  </r>
  <r>
    <n v="1822"/>
    <s v="Arizona"/>
    <d v="2021-06-17T00:00:00"/>
    <n v="4"/>
    <x v="65"/>
    <x v="4"/>
    <n v="44.95"/>
    <n v="0"/>
    <x v="4"/>
    <x v="216"/>
    <x v="0"/>
    <x v="5"/>
    <x v="1"/>
  </r>
  <r>
    <n v="2003"/>
    <s v="Florida"/>
    <d v="2021-06-18T00:00:00"/>
    <n v="5"/>
    <x v="65"/>
    <x v="4"/>
    <n v="44.95"/>
    <n v="0"/>
    <x v="4"/>
    <x v="300"/>
    <x v="1"/>
    <x v="5"/>
    <x v="1"/>
  </r>
  <r>
    <n v="914"/>
    <s v="California"/>
    <d v="2021-06-18T00:00:00"/>
    <n v="6"/>
    <x v="39"/>
    <x v="5"/>
    <n v="684"/>
    <n v="0"/>
    <x v="5"/>
    <x v="164"/>
    <x v="1"/>
    <x v="5"/>
    <x v="1"/>
  </r>
  <r>
    <n v="685"/>
    <s v="Alaska"/>
    <d v="2021-06-18T00:00:00"/>
    <n v="2"/>
    <x v="67"/>
    <x v="5"/>
    <n v="899"/>
    <n v="0"/>
    <x v="5"/>
    <x v="126"/>
    <x v="1"/>
    <x v="5"/>
    <x v="1"/>
  </r>
  <r>
    <n v="1324"/>
    <s v="Wisconsin"/>
    <d v="2021-06-18T00:00:00"/>
    <n v="1"/>
    <x v="37"/>
    <x v="0"/>
    <n v="13.99"/>
    <n v="0"/>
    <x v="0"/>
    <x v="321"/>
    <x v="1"/>
    <x v="5"/>
    <x v="1"/>
  </r>
  <r>
    <n v="198"/>
    <s v="Nebraska"/>
    <d v="2021-06-18T00:00:00"/>
    <n v="4"/>
    <x v="0"/>
    <x v="0"/>
    <n v="24.99"/>
    <n v="0"/>
    <x v="0"/>
    <x v="0"/>
    <x v="1"/>
    <x v="5"/>
    <x v="1"/>
  </r>
  <r>
    <n v="611"/>
    <s v="Indiana"/>
    <d v="2021-06-19T00:00:00"/>
    <n v="4"/>
    <x v="8"/>
    <x v="2"/>
    <n v="89.95"/>
    <n v="0"/>
    <x v="2"/>
    <x v="129"/>
    <x v="2"/>
    <x v="5"/>
    <x v="1"/>
  </r>
  <r>
    <n v="1131"/>
    <s v="Michigan"/>
    <d v="2021-06-19T00:00:00"/>
    <n v="2"/>
    <x v="56"/>
    <x v="3"/>
    <n v="4.99"/>
    <n v="0"/>
    <x v="3"/>
    <x v="277"/>
    <x v="2"/>
    <x v="5"/>
    <x v="1"/>
  </r>
  <r>
    <n v="1541"/>
    <s v="California"/>
    <d v="2021-06-19T00:00:00"/>
    <n v="6"/>
    <x v="26"/>
    <x v="4"/>
    <n v="29.99"/>
    <n v="0"/>
    <x v="4"/>
    <x v="259"/>
    <x v="2"/>
    <x v="5"/>
    <x v="1"/>
  </r>
  <r>
    <n v="1481"/>
    <s v="Texas"/>
    <d v="2021-06-19T00:00:00"/>
    <n v="5"/>
    <x v="64"/>
    <x v="1"/>
    <n v="189"/>
    <n v="0"/>
    <x v="1"/>
    <x v="9"/>
    <x v="2"/>
    <x v="5"/>
    <x v="1"/>
  </r>
  <r>
    <n v="1013"/>
    <s v="New York"/>
    <d v="2021-06-19T00:00:00"/>
    <n v="2"/>
    <x v="22"/>
    <x v="2"/>
    <n v="58.95"/>
    <n v="0"/>
    <x v="2"/>
    <x v="76"/>
    <x v="2"/>
    <x v="5"/>
    <x v="1"/>
  </r>
  <r>
    <n v="1382"/>
    <s v="Kansas"/>
    <d v="2021-06-20T00:00:00"/>
    <n v="4"/>
    <x v="35"/>
    <x v="4"/>
    <n v="49"/>
    <n v="0"/>
    <x v="4"/>
    <x v="190"/>
    <x v="3"/>
    <x v="5"/>
    <x v="1"/>
  </r>
  <r>
    <n v="1676"/>
    <s v="Massachusetts"/>
    <d v="2021-06-20T00:00:00"/>
    <n v="1"/>
    <x v="35"/>
    <x v="4"/>
    <n v="49"/>
    <n v="0"/>
    <x v="4"/>
    <x v="265"/>
    <x v="3"/>
    <x v="5"/>
    <x v="1"/>
  </r>
  <r>
    <n v="1042"/>
    <s v="Kentucky"/>
    <d v="2021-06-20T00:00:00"/>
    <n v="3"/>
    <x v="60"/>
    <x v="4"/>
    <n v="42.99"/>
    <n v="0"/>
    <x v="4"/>
    <x v="233"/>
    <x v="3"/>
    <x v="5"/>
    <x v="1"/>
  </r>
  <r>
    <n v="1138"/>
    <s v="Texas"/>
    <d v="2021-06-21T00:00:00"/>
    <n v="5"/>
    <x v="49"/>
    <x v="3"/>
    <n v="11.99"/>
    <n v="0"/>
    <x v="3"/>
    <x v="153"/>
    <x v="4"/>
    <x v="5"/>
    <x v="1"/>
  </r>
  <r>
    <n v="1484"/>
    <s v="West Virginia"/>
    <d v="2021-06-21T00:00:00"/>
    <n v="4"/>
    <x v="45"/>
    <x v="4"/>
    <n v="49.95"/>
    <n v="0"/>
    <x v="4"/>
    <x v="250"/>
    <x v="4"/>
    <x v="5"/>
    <x v="1"/>
  </r>
  <r>
    <n v="1756"/>
    <s v="Iowa"/>
    <d v="2021-06-21T00:00:00"/>
    <n v="2"/>
    <x v="17"/>
    <x v="6"/>
    <n v="399"/>
    <n v="0"/>
    <x v="6"/>
    <x v="209"/>
    <x v="4"/>
    <x v="5"/>
    <x v="1"/>
  </r>
  <r>
    <n v="909"/>
    <s v="Florida"/>
    <d v="2021-06-21T00:00:00"/>
    <n v="2"/>
    <x v="49"/>
    <x v="3"/>
    <n v="11.99"/>
    <n v="0"/>
    <x v="3"/>
    <x v="169"/>
    <x v="4"/>
    <x v="5"/>
    <x v="1"/>
  </r>
  <r>
    <n v="474"/>
    <s v="Colorado"/>
    <d v="2021-06-21T00:00:00"/>
    <n v="5"/>
    <x v="39"/>
    <x v="5"/>
    <n v="684"/>
    <n v="0"/>
    <x v="5"/>
    <x v="248"/>
    <x v="4"/>
    <x v="5"/>
    <x v="1"/>
  </r>
  <r>
    <n v="1092"/>
    <s v="Texas"/>
    <d v="2021-06-21T00:00:00"/>
    <n v="5"/>
    <x v="30"/>
    <x v="2"/>
    <n v="119"/>
    <n v="0"/>
    <x v="2"/>
    <x v="208"/>
    <x v="4"/>
    <x v="5"/>
    <x v="1"/>
  </r>
  <r>
    <n v="1337"/>
    <s v="Mississippi"/>
    <d v="2021-06-21T00:00:00"/>
    <n v="3"/>
    <x v="4"/>
    <x v="3"/>
    <n v="10.99"/>
    <n v="0"/>
    <x v="3"/>
    <x v="40"/>
    <x v="4"/>
    <x v="5"/>
    <x v="1"/>
  </r>
  <r>
    <n v="1547"/>
    <s v="Texas"/>
    <d v="2021-06-21T00:00:00"/>
    <n v="5"/>
    <x v="14"/>
    <x v="1"/>
    <n v="189"/>
    <n v="0"/>
    <x v="1"/>
    <x v="9"/>
    <x v="4"/>
    <x v="5"/>
    <x v="1"/>
  </r>
  <r>
    <n v="309"/>
    <s v="Illinois"/>
    <d v="2021-06-21T00:00:00"/>
    <n v="2"/>
    <x v="19"/>
    <x v="5"/>
    <n v="699"/>
    <n v="0"/>
    <x v="5"/>
    <x v="290"/>
    <x v="4"/>
    <x v="5"/>
    <x v="1"/>
  </r>
  <r>
    <n v="1552"/>
    <s v="Oklahoma"/>
    <d v="2021-06-21T00:00:00"/>
    <n v="6"/>
    <x v="24"/>
    <x v="6"/>
    <n v="455"/>
    <n v="0"/>
    <x v="6"/>
    <x v="304"/>
    <x v="4"/>
    <x v="5"/>
    <x v="1"/>
  </r>
  <r>
    <n v="1109"/>
    <s v="Oklahoma"/>
    <d v="2021-06-21T00:00:00"/>
    <n v="2"/>
    <x v="6"/>
    <x v="4"/>
    <n v="37.99"/>
    <n v="0"/>
    <x v="4"/>
    <x v="6"/>
    <x v="4"/>
    <x v="5"/>
    <x v="1"/>
  </r>
  <r>
    <n v="2119"/>
    <s v="Michigan"/>
    <d v="2021-06-22T00:00:00"/>
    <n v="4"/>
    <x v="34"/>
    <x v="3"/>
    <n v="12"/>
    <n v="0"/>
    <x v="3"/>
    <x v="58"/>
    <x v="5"/>
    <x v="5"/>
    <x v="1"/>
  </r>
  <r>
    <n v="522"/>
    <s v="Delaware"/>
    <d v="2021-06-22T00:00:00"/>
    <n v="5"/>
    <x v="15"/>
    <x v="5"/>
    <n v="599"/>
    <n v="0"/>
    <x v="5"/>
    <x v="18"/>
    <x v="5"/>
    <x v="5"/>
    <x v="1"/>
  </r>
  <r>
    <n v="973"/>
    <s v="Florida"/>
    <d v="2021-06-22T00:00:00"/>
    <n v="1"/>
    <x v="40"/>
    <x v="3"/>
    <n v="8.99"/>
    <n v="0"/>
    <x v="3"/>
    <x v="52"/>
    <x v="5"/>
    <x v="5"/>
    <x v="1"/>
  </r>
  <r>
    <n v="599"/>
    <s v="District of Columbia"/>
    <d v="2021-06-22T00:00:00"/>
    <n v="4"/>
    <x v="41"/>
    <x v="0"/>
    <n v="14.99"/>
    <n v="0"/>
    <x v="0"/>
    <x v="54"/>
    <x v="5"/>
    <x v="5"/>
    <x v="1"/>
  </r>
  <r>
    <n v="793"/>
    <s v="Illinois"/>
    <d v="2021-06-22T00:00:00"/>
    <n v="2"/>
    <x v="61"/>
    <x v="2"/>
    <n v="69"/>
    <n v="0"/>
    <x v="2"/>
    <x v="239"/>
    <x v="5"/>
    <x v="5"/>
    <x v="1"/>
  </r>
  <r>
    <n v="904"/>
    <s v="Texas"/>
    <d v="2021-06-22T00:00:00"/>
    <n v="4"/>
    <x v="0"/>
    <x v="0"/>
    <n v="24.99"/>
    <n v="0"/>
    <x v="0"/>
    <x v="0"/>
    <x v="5"/>
    <x v="5"/>
    <x v="1"/>
  </r>
  <r>
    <n v="125"/>
    <s v="Florida"/>
    <d v="2021-06-22T00:00:00"/>
    <n v="1"/>
    <x v="14"/>
    <x v="1"/>
    <n v="189"/>
    <n v="0"/>
    <x v="1"/>
    <x v="140"/>
    <x v="5"/>
    <x v="5"/>
    <x v="1"/>
  </r>
  <r>
    <n v="1197"/>
    <s v="Louisiana"/>
    <d v="2021-06-23T00:00:00"/>
    <n v="4"/>
    <x v="55"/>
    <x v="0"/>
    <n v="14.99"/>
    <n v="0"/>
    <x v="0"/>
    <x v="54"/>
    <x v="6"/>
    <x v="5"/>
    <x v="1"/>
  </r>
  <r>
    <n v="22"/>
    <s v="Tennessee"/>
    <d v="2021-06-23T00:00:00"/>
    <n v="3"/>
    <x v="56"/>
    <x v="3"/>
    <n v="4.99"/>
    <n v="0"/>
    <x v="3"/>
    <x v="264"/>
    <x v="6"/>
    <x v="5"/>
    <x v="1"/>
  </r>
  <r>
    <n v="152"/>
    <s v="California"/>
    <d v="2021-06-23T00:00:00"/>
    <n v="5"/>
    <x v="0"/>
    <x v="0"/>
    <n v="24.99"/>
    <n v="0"/>
    <x v="0"/>
    <x v="51"/>
    <x v="6"/>
    <x v="5"/>
    <x v="1"/>
  </r>
  <r>
    <n v="466"/>
    <s v="Utah"/>
    <d v="2021-06-23T00:00:00"/>
    <n v="3"/>
    <x v="36"/>
    <x v="2"/>
    <n v="167"/>
    <n v="0"/>
    <x v="2"/>
    <x v="84"/>
    <x v="6"/>
    <x v="5"/>
    <x v="1"/>
  </r>
  <r>
    <n v="783"/>
    <s v="Arizona"/>
    <d v="2021-06-24T00:00:00"/>
    <n v="6"/>
    <x v="36"/>
    <x v="2"/>
    <n v="167"/>
    <n v="0"/>
    <x v="2"/>
    <x v="322"/>
    <x v="7"/>
    <x v="5"/>
    <x v="1"/>
  </r>
  <r>
    <n v="1731"/>
    <s v="Indiana"/>
    <d v="2021-06-24T00:00:00"/>
    <n v="3"/>
    <x v="16"/>
    <x v="6"/>
    <n v="499"/>
    <n v="0"/>
    <x v="6"/>
    <x v="247"/>
    <x v="7"/>
    <x v="5"/>
    <x v="1"/>
  </r>
  <r>
    <n v="1554"/>
    <s v="Idaho"/>
    <d v="2021-06-24T00:00:00"/>
    <n v="3"/>
    <x v="13"/>
    <x v="0"/>
    <n v="24.95"/>
    <n v="0"/>
    <x v="0"/>
    <x v="31"/>
    <x v="7"/>
    <x v="5"/>
    <x v="1"/>
  </r>
  <r>
    <n v="1310"/>
    <s v="Washington"/>
    <d v="2021-06-24T00:00:00"/>
    <n v="3"/>
    <x v="60"/>
    <x v="4"/>
    <n v="42.99"/>
    <n v="0"/>
    <x v="4"/>
    <x v="233"/>
    <x v="7"/>
    <x v="5"/>
    <x v="1"/>
  </r>
  <r>
    <n v="867"/>
    <s v="New York"/>
    <d v="2021-06-24T00:00:00"/>
    <n v="2"/>
    <x v="34"/>
    <x v="3"/>
    <n v="12"/>
    <n v="0"/>
    <x v="3"/>
    <x v="124"/>
    <x v="7"/>
    <x v="5"/>
    <x v="1"/>
  </r>
  <r>
    <n v="28"/>
    <s v="Texas"/>
    <d v="2021-06-24T00:00:00"/>
    <n v="3"/>
    <x v="21"/>
    <x v="6"/>
    <n v="250"/>
    <n v="0"/>
    <x v="6"/>
    <x v="25"/>
    <x v="7"/>
    <x v="5"/>
    <x v="1"/>
  </r>
  <r>
    <n v="985"/>
    <s v="Arizona"/>
    <d v="2021-06-25T00:00:00"/>
    <n v="1"/>
    <x v="67"/>
    <x v="5"/>
    <n v="899"/>
    <n v="0"/>
    <x v="5"/>
    <x v="187"/>
    <x v="8"/>
    <x v="5"/>
    <x v="1"/>
  </r>
  <r>
    <n v="1050"/>
    <s v="Massachusetts"/>
    <d v="2021-06-25T00:00:00"/>
    <n v="5"/>
    <x v="41"/>
    <x v="0"/>
    <n v="14.99"/>
    <n v="0"/>
    <x v="0"/>
    <x v="144"/>
    <x v="8"/>
    <x v="5"/>
    <x v="1"/>
  </r>
  <r>
    <n v="228"/>
    <s v="District of Columbia"/>
    <d v="2021-06-25T00:00:00"/>
    <n v="2"/>
    <x v="58"/>
    <x v="5"/>
    <n v="883"/>
    <n v="0"/>
    <x v="5"/>
    <x v="226"/>
    <x v="8"/>
    <x v="5"/>
    <x v="1"/>
  </r>
  <r>
    <n v="1177"/>
    <s v="Iowa"/>
    <d v="2021-06-26T00:00:00"/>
    <n v="6"/>
    <x v="0"/>
    <x v="0"/>
    <n v="24.99"/>
    <n v="0"/>
    <x v="0"/>
    <x v="315"/>
    <x v="9"/>
    <x v="5"/>
    <x v="1"/>
  </r>
  <r>
    <n v="1101"/>
    <s v="Illinois"/>
    <d v="2021-06-26T00:00:00"/>
    <n v="5"/>
    <x v="68"/>
    <x v="0"/>
    <n v="16.989999999999998"/>
    <n v="0"/>
    <x v="0"/>
    <x v="131"/>
    <x v="9"/>
    <x v="5"/>
    <x v="1"/>
  </r>
  <r>
    <n v="1494"/>
    <s v="Missouri"/>
    <d v="2021-06-26T00:00:00"/>
    <n v="2"/>
    <x v="33"/>
    <x v="1"/>
    <n v="245"/>
    <n v="0"/>
    <x v="1"/>
    <x v="280"/>
    <x v="9"/>
    <x v="5"/>
    <x v="1"/>
  </r>
  <r>
    <n v="931"/>
    <s v="Texas"/>
    <d v="2021-06-26T00:00:00"/>
    <n v="3"/>
    <x v="55"/>
    <x v="0"/>
    <n v="14.99"/>
    <n v="0"/>
    <x v="0"/>
    <x v="22"/>
    <x v="9"/>
    <x v="5"/>
    <x v="1"/>
  </r>
  <r>
    <n v="859"/>
    <s v="New Mexico"/>
    <d v="2021-06-27T00:00:00"/>
    <n v="6"/>
    <x v="24"/>
    <x v="6"/>
    <n v="455"/>
    <n v="0"/>
    <x v="6"/>
    <x v="304"/>
    <x v="10"/>
    <x v="5"/>
    <x v="1"/>
  </r>
  <r>
    <n v="1851"/>
    <s v="Louisiana"/>
    <d v="2021-06-27T00:00:00"/>
    <n v="4"/>
    <x v="3"/>
    <x v="2"/>
    <n v="179"/>
    <n v="0"/>
    <x v="2"/>
    <x v="198"/>
    <x v="10"/>
    <x v="5"/>
    <x v="1"/>
  </r>
  <r>
    <n v="1351"/>
    <s v="Texas"/>
    <d v="2021-06-27T00:00:00"/>
    <n v="1"/>
    <x v="23"/>
    <x v="6"/>
    <n v="395"/>
    <n v="0"/>
    <x v="6"/>
    <x v="27"/>
    <x v="10"/>
    <x v="5"/>
    <x v="1"/>
  </r>
  <r>
    <n v="654"/>
    <s v="North Carolina"/>
    <d v="2021-06-27T00:00:00"/>
    <n v="3"/>
    <x v="5"/>
    <x v="0"/>
    <n v="19.5"/>
    <n v="0"/>
    <x v="0"/>
    <x v="5"/>
    <x v="10"/>
    <x v="5"/>
    <x v="1"/>
  </r>
  <r>
    <n v="277"/>
    <s v="Pennsylvania"/>
    <d v="2021-06-28T00:00:00"/>
    <n v="3"/>
    <x v="22"/>
    <x v="2"/>
    <n v="58.95"/>
    <n v="0"/>
    <x v="2"/>
    <x v="83"/>
    <x v="11"/>
    <x v="5"/>
    <x v="1"/>
  </r>
  <r>
    <n v="625"/>
    <s v="Missouri"/>
    <d v="2021-06-28T00:00:00"/>
    <n v="5"/>
    <x v="18"/>
    <x v="6"/>
    <n v="450"/>
    <n v="0"/>
    <x v="6"/>
    <x v="21"/>
    <x v="11"/>
    <x v="5"/>
    <x v="1"/>
  </r>
  <r>
    <n v="772"/>
    <s v="California"/>
    <d v="2021-06-28T00:00:00"/>
    <n v="4"/>
    <x v="27"/>
    <x v="0"/>
    <n v="24.95"/>
    <n v="0"/>
    <x v="0"/>
    <x v="56"/>
    <x v="11"/>
    <x v="5"/>
    <x v="1"/>
  </r>
  <r>
    <n v="614"/>
    <s v="Texas"/>
    <d v="2021-06-28T00:00:00"/>
    <n v="4"/>
    <x v="43"/>
    <x v="4"/>
    <n v="49"/>
    <n v="0"/>
    <x v="4"/>
    <x v="190"/>
    <x v="11"/>
    <x v="5"/>
    <x v="1"/>
  </r>
  <r>
    <n v="449"/>
    <s v="Missouri"/>
    <d v="2021-06-29T00:00:00"/>
    <n v="3"/>
    <x v="6"/>
    <x v="4"/>
    <n v="37.99"/>
    <n v="0"/>
    <x v="4"/>
    <x v="127"/>
    <x v="12"/>
    <x v="5"/>
    <x v="1"/>
  </r>
  <r>
    <n v="88"/>
    <s v="South Carolina"/>
    <d v="2021-06-29T00:00:00"/>
    <n v="1"/>
    <x v="40"/>
    <x v="3"/>
    <n v="8.99"/>
    <n v="0"/>
    <x v="3"/>
    <x v="52"/>
    <x v="12"/>
    <x v="5"/>
    <x v="1"/>
  </r>
  <r>
    <n v="1500"/>
    <s v="Connecticut"/>
    <d v="2021-06-29T00:00:00"/>
    <n v="5"/>
    <x v="66"/>
    <x v="2"/>
    <n v="54"/>
    <n v="0"/>
    <x v="2"/>
    <x v="122"/>
    <x v="12"/>
    <x v="5"/>
    <x v="1"/>
  </r>
  <r>
    <n v="33"/>
    <s v="Louisiana"/>
    <d v="2021-06-29T00:00:00"/>
    <n v="4"/>
    <x v="44"/>
    <x v="3"/>
    <n v="12"/>
    <n v="0"/>
    <x v="3"/>
    <x v="58"/>
    <x v="12"/>
    <x v="5"/>
    <x v="1"/>
  </r>
  <r>
    <n v="1743"/>
    <s v="Pennsylvania"/>
    <d v="2021-06-29T00:00:00"/>
    <n v="3"/>
    <x v="52"/>
    <x v="0"/>
    <n v="15.5"/>
    <n v="0"/>
    <x v="0"/>
    <x v="123"/>
    <x v="12"/>
    <x v="5"/>
    <x v="1"/>
  </r>
  <r>
    <n v="341"/>
    <s v="Massachusetts"/>
    <d v="2021-06-29T00:00:00"/>
    <n v="5"/>
    <x v="13"/>
    <x v="0"/>
    <n v="24.95"/>
    <n v="0"/>
    <x v="0"/>
    <x v="251"/>
    <x v="12"/>
    <x v="5"/>
    <x v="1"/>
  </r>
  <r>
    <n v="261"/>
    <s v="Florida"/>
    <d v="2021-06-29T00:00:00"/>
    <n v="2"/>
    <x v="44"/>
    <x v="3"/>
    <n v="12"/>
    <n v="0"/>
    <x v="3"/>
    <x v="124"/>
    <x v="12"/>
    <x v="5"/>
    <x v="1"/>
  </r>
  <r>
    <n v="1951"/>
    <s v="California"/>
    <d v="2021-06-30T00:00:00"/>
    <n v="1"/>
    <x v="35"/>
    <x v="4"/>
    <n v="49"/>
    <n v="0"/>
    <x v="4"/>
    <x v="265"/>
    <x v="13"/>
    <x v="5"/>
    <x v="1"/>
  </r>
  <r>
    <n v="887"/>
    <s v="Virginia"/>
    <d v="2021-06-30T00:00:00"/>
    <n v="4"/>
    <x v="59"/>
    <x v="0"/>
    <n v="16.989999999999998"/>
    <n v="0"/>
    <x v="0"/>
    <x v="102"/>
    <x v="13"/>
    <x v="5"/>
    <x v="1"/>
  </r>
  <r>
    <n v="740"/>
    <s v="Virginia"/>
    <d v="2021-06-30T00:00:00"/>
    <n v="2"/>
    <x v="3"/>
    <x v="2"/>
    <n v="179"/>
    <n v="0"/>
    <x v="2"/>
    <x v="128"/>
    <x v="13"/>
    <x v="5"/>
    <x v="1"/>
  </r>
  <r>
    <n v="1958"/>
    <s v="Nevada"/>
    <d v="2021-06-30T00:00:00"/>
    <n v="3"/>
    <x v="66"/>
    <x v="2"/>
    <n v="54"/>
    <n v="0"/>
    <x v="2"/>
    <x v="217"/>
    <x v="13"/>
    <x v="5"/>
    <x v="1"/>
  </r>
  <r>
    <n v="2097"/>
    <s v="Texas"/>
    <d v="2021-06-30T00:00:00"/>
    <n v="3"/>
    <x v="11"/>
    <x v="0"/>
    <n v="14.99"/>
    <n v="0"/>
    <x v="0"/>
    <x v="22"/>
    <x v="13"/>
    <x v="5"/>
    <x v="1"/>
  </r>
  <r>
    <n v="849"/>
    <s v="Louisiana"/>
    <d v="2021-06-30T00:00:00"/>
    <n v="2"/>
    <x v="58"/>
    <x v="5"/>
    <n v="883"/>
    <n v="0"/>
    <x v="5"/>
    <x v="226"/>
    <x v="13"/>
    <x v="5"/>
    <x v="1"/>
  </r>
  <r>
    <n v="1774"/>
    <s v="Florida"/>
    <d v="2021-06-30T00:00:00"/>
    <n v="5"/>
    <x v="5"/>
    <x v="0"/>
    <n v="19.5"/>
    <n v="0"/>
    <x v="0"/>
    <x v="121"/>
    <x v="13"/>
    <x v="5"/>
    <x v="1"/>
  </r>
  <r>
    <n v="1244"/>
    <s v="Minnesota"/>
    <d v="2021-06-30T00:00:00"/>
    <n v="6"/>
    <x v="18"/>
    <x v="6"/>
    <n v="450"/>
    <n v="0"/>
    <x v="6"/>
    <x v="287"/>
    <x v="13"/>
    <x v="5"/>
    <x v="1"/>
  </r>
  <r>
    <n v="2043"/>
    <s v="Colorado"/>
    <d v="2021-07-01T00:00:00"/>
    <n v="3"/>
    <x v="34"/>
    <x v="3"/>
    <n v="12"/>
    <n v="0"/>
    <x v="3"/>
    <x v="61"/>
    <x v="15"/>
    <x v="6"/>
    <x v="1"/>
  </r>
  <r>
    <n v="1200"/>
    <s v="Pennsylvania"/>
    <d v="2021-07-01T00:00:00"/>
    <n v="2"/>
    <x v="1"/>
    <x v="1"/>
    <n v="214"/>
    <n v="0"/>
    <x v="1"/>
    <x v="125"/>
    <x v="15"/>
    <x v="6"/>
    <x v="1"/>
  </r>
  <r>
    <n v="645"/>
    <s v="Texas"/>
    <d v="2021-07-01T00:00:00"/>
    <n v="3"/>
    <x v="12"/>
    <x v="0"/>
    <n v="20.95"/>
    <n v="0"/>
    <x v="0"/>
    <x v="159"/>
    <x v="15"/>
    <x v="6"/>
    <x v="1"/>
  </r>
  <r>
    <n v="894"/>
    <s v="Iowa"/>
    <d v="2021-07-01T00:00:00"/>
    <n v="2"/>
    <x v="45"/>
    <x v="4"/>
    <n v="49.95"/>
    <n v="0"/>
    <x v="4"/>
    <x v="101"/>
    <x v="15"/>
    <x v="6"/>
    <x v="1"/>
  </r>
  <r>
    <n v="983"/>
    <s v="Florida"/>
    <d v="2021-07-01T00:00:00"/>
    <n v="2"/>
    <x v="12"/>
    <x v="0"/>
    <n v="20.95"/>
    <n v="0"/>
    <x v="0"/>
    <x v="220"/>
    <x v="15"/>
    <x v="6"/>
    <x v="1"/>
  </r>
  <r>
    <n v="40"/>
    <s v="New Hampshire"/>
    <d v="2021-07-01T00:00:00"/>
    <n v="1"/>
    <x v="51"/>
    <x v="0"/>
    <n v="23.99"/>
    <n v="0"/>
    <x v="0"/>
    <x v="136"/>
    <x v="15"/>
    <x v="6"/>
    <x v="1"/>
  </r>
  <r>
    <n v="1915"/>
    <s v="California"/>
    <d v="2021-07-01T00:00:00"/>
    <n v="2"/>
    <x v="1"/>
    <x v="1"/>
    <n v="214"/>
    <n v="0"/>
    <x v="1"/>
    <x v="125"/>
    <x v="15"/>
    <x v="6"/>
    <x v="1"/>
  </r>
  <r>
    <n v="490"/>
    <s v="Georgia"/>
    <d v="2021-07-01T00:00:00"/>
    <n v="4"/>
    <x v="5"/>
    <x v="0"/>
    <n v="19.5"/>
    <n v="0"/>
    <x v="0"/>
    <x v="132"/>
    <x v="15"/>
    <x v="6"/>
    <x v="1"/>
  </r>
  <r>
    <n v="634"/>
    <s v="Alabama"/>
    <d v="2021-07-01T00:00:00"/>
    <n v="5"/>
    <x v="53"/>
    <x v="4"/>
    <n v="28.99"/>
    <n v="0"/>
    <x v="4"/>
    <x v="299"/>
    <x v="15"/>
    <x v="6"/>
    <x v="1"/>
  </r>
  <r>
    <n v="222"/>
    <s v="Nevada"/>
    <d v="2021-07-02T00:00:00"/>
    <n v="2"/>
    <x v="25"/>
    <x v="4"/>
    <n v="29.99"/>
    <n v="0"/>
    <x v="4"/>
    <x v="30"/>
    <x v="16"/>
    <x v="6"/>
    <x v="1"/>
  </r>
  <r>
    <n v="378"/>
    <s v="Florida"/>
    <d v="2021-07-02T00:00:00"/>
    <n v="5"/>
    <x v="55"/>
    <x v="0"/>
    <n v="14.99"/>
    <n v="0"/>
    <x v="0"/>
    <x v="144"/>
    <x v="16"/>
    <x v="6"/>
    <x v="1"/>
  </r>
  <r>
    <n v="404"/>
    <s v="Wisconsin"/>
    <d v="2021-07-02T00:00:00"/>
    <n v="2"/>
    <x v="32"/>
    <x v="4"/>
    <n v="34.99"/>
    <n v="0"/>
    <x v="4"/>
    <x v="172"/>
    <x v="16"/>
    <x v="6"/>
    <x v="1"/>
  </r>
  <r>
    <n v="1981"/>
    <s v="Texas"/>
    <d v="2021-07-03T00:00:00"/>
    <n v="4"/>
    <x v="32"/>
    <x v="4"/>
    <n v="34.99"/>
    <n v="0"/>
    <x v="4"/>
    <x v="189"/>
    <x v="17"/>
    <x v="6"/>
    <x v="1"/>
  </r>
  <r>
    <n v="624"/>
    <s v="Tennessee"/>
    <d v="2021-07-03T00:00:00"/>
    <n v="4"/>
    <x v="44"/>
    <x v="3"/>
    <n v="12"/>
    <n v="0"/>
    <x v="3"/>
    <x v="58"/>
    <x v="17"/>
    <x v="6"/>
    <x v="1"/>
  </r>
  <r>
    <n v="1024"/>
    <s v="Pennsylvania"/>
    <d v="2021-07-03T00:00:00"/>
    <n v="4"/>
    <x v="43"/>
    <x v="4"/>
    <n v="49"/>
    <n v="0"/>
    <x v="4"/>
    <x v="190"/>
    <x v="17"/>
    <x v="6"/>
    <x v="1"/>
  </r>
  <r>
    <n v="106"/>
    <s v="Louisiana"/>
    <d v="2021-07-03T00:00:00"/>
    <n v="3"/>
    <x v="4"/>
    <x v="3"/>
    <n v="10.99"/>
    <n v="0"/>
    <x v="3"/>
    <x v="40"/>
    <x v="17"/>
    <x v="6"/>
    <x v="1"/>
  </r>
  <r>
    <n v="904"/>
    <s v="Texas"/>
    <d v="2021-07-03T00:00:00"/>
    <n v="2"/>
    <x v="26"/>
    <x v="4"/>
    <n v="29.99"/>
    <n v="0"/>
    <x v="4"/>
    <x v="30"/>
    <x v="17"/>
    <x v="6"/>
    <x v="1"/>
  </r>
  <r>
    <n v="1337"/>
    <s v="Mississippi"/>
    <d v="2021-07-03T00:00:00"/>
    <n v="3"/>
    <x v="18"/>
    <x v="6"/>
    <n v="450"/>
    <n v="0"/>
    <x v="6"/>
    <x v="243"/>
    <x v="17"/>
    <x v="6"/>
    <x v="1"/>
  </r>
  <r>
    <n v="1804"/>
    <s v="Washington"/>
    <d v="2021-07-04T00:00:00"/>
    <n v="3"/>
    <x v="0"/>
    <x v="0"/>
    <n v="24.99"/>
    <n v="0"/>
    <x v="0"/>
    <x v="206"/>
    <x v="18"/>
    <x v="6"/>
    <x v="1"/>
  </r>
  <r>
    <n v="1706"/>
    <s v="Colorado"/>
    <d v="2021-07-05T00:00:00"/>
    <n v="2"/>
    <x v="1"/>
    <x v="1"/>
    <n v="214"/>
    <n v="0"/>
    <x v="1"/>
    <x v="125"/>
    <x v="19"/>
    <x v="6"/>
    <x v="1"/>
  </r>
  <r>
    <n v="506"/>
    <s v="Colorado"/>
    <d v="2021-07-05T00:00:00"/>
    <n v="5"/>
    <x v="18"/>
    <x v="6"/>
    <n v="450"/>
    <n v="0"/>
    <x v="6"/>
    <x v="21"/>
    <x v="19"/>
    <x v="6"/>
    <x v="1"/>
  </r>
  <r>
    <n v="474"/>
    <s v="Colorado"/>
    <d v="2021-07-06T00:00:00"/>
    <n v="2"/>
    <x v="4"/>
    <x v="3"/>
    <n v="10.99"/>
    <n v="0"/>
    <x v="3"/>
    <x v="4"/>
    <x v="20"/>
    <x v="6"/>
    <x v="1"/>
  </r>
  <r>
    <n v="282"/>
    <s v="Virginia"/>
    <d v="2021-07-06T00:00:00"/>
    <n v="3"/>
    <x v="14"/>
    <x v="1"/>
    <n v="189"/>
    <n v="0"/>
    <x v="1"/>
    <x v="99"/>
    <x v="20"/>
    <x v="6"/>
    <x v="1"/>
  </r>
  <r>
    <n v="78"/>
    <s v="Florida"/>
    <d v="2021-07-06T00:00:00"/>
    <n v="4"/>
    <x v="0"/>
    <x v="0"/>
    <n v="24.99"/>
    <n v="0"/>
    <x v="0"/>
    <x v="0"/>
    <x v="20"/>
    <x v="6"/>
    <x v="1"/>
  </r>
  <r>
    <n v="421"/>
    <s v="Texas"/>
    <d v="2021-07-06T00:00:00"/>
    <n v="3"/>
    <x v="18"/>
    <x v="6"/>
    <n v="450"/>
    <n v="0"/>
    <x v="6"/>
    <x v="243"/>
    <x v="20"/>
    <x v="6"/>
    <x v="1"/>
  </r>
  <r>
    <n v="987"/>
    <s v="Colorado"/>
    <d v="2021-07-06T00:00:00"/>
    <n v="4"/>
    <x v="3"/>
    <x v="2"/>
    <n v="179"/>
    <n v="0"/>
    <x v="2"/>
    <x v="198"/>
    <x v="20"/>
    <x v="6"/>
    <x v="1"/>
  </r>
  <r>
    <n v="434"/>
    <s v="Louisiana"/>
    <d v="2021-07-07T00:00:00"/>
    <n v="4"/>
    <x v="63"/>
    <x v="0"/>
    <n v="16.75"/>
    <n v="0"/>
    <x v="0"/>
    <x v="166"/>
    <x v="21"/>
    <x v="6"/>
    <x v="1"/>
  </r>
  <r>
    <n v="1953"/>
    <s v="New York"/>
    <d v="2021-07-07T00:00:00"/>
    <n v="6"/>
    <x v="47"/>
    <x v="4"/>
    <n v="36.99"/>
    <n v="0"/>
    <x v="4"/>
    <x v="234"/>
    <x v="21"/>
    <x v="6"/>
    <x v="1"/>
  </r>
  <r>
    <n v="1930"/>
    <s v="Mississippi"/>
    <d v="2021-07-07T00:00:00"/>
    <n v="2"/>
    <x v="64"/>
    <x v="1"/>
    <n v="189"/>
    <n v="0"/>
    <x v="1"/>
    <x v="66"/>
    <x v="21"/>
    <x v="6"/>
    <x v="1"/>
  </r>
  <r>
    <n v="94"/>
    <s v="Pennsylvania"/>
    <d v="2021-07-07T00:00:00"/>
    <n v="5"/>
    <x v="11"/>
    <x v="0"/>
    <n v="14.99"/>
    <n v="0"/>
    <x v="0"/>
    <x v="144"/>
    <x v="21"/>
    <x v="6"/>
    <x v="1"/>
  </r>
  <r>
    <n v="1834"/>
    <s v="Florida"/>
    <d v="2021-07-07T00:00:00"/>
    <n v="3"/>
    <x v="44"/>
    <x v="3"/>
    <n v="12"/>
    <n v="0"/>
    <x v="3"/>
    <x v="61"/>
    <x v="21"/>
    <x v="6"/>
    <x v="1"/>
  </r>
  <r>
    <n v="119"/>
    <s v="California"/>
    <d v="2021-07-08T00:00:00"/>
    <n v="5"/>
    <x v="4"/>
    <x v="3"/>
    <n v="10.99"/>
    <n v="0"/>
    <x v="3"/>
    <x v="183"/>
    <x v="22"/>
    <x v="6"/>
    <x v="1"/>
  </r>
  <r>
    <n v="732"/>
    <s v="Indiana"/>
    <d v="2021-07-08T00:00:00"/>
    <n v="4"/>
    <x v="23"/>
    <x v="6"/>
    <n v="395"/>
    <n v="0"/>
    <x v="6"/>
    <x v="219"/>
    <x v="22"/>
    <x v="6"/>
    <x v="1"/>
  </r>
  <r>
    <n v="263"/>
    <s v="Texas"/>
    <d v="2021-07-08T00:00:00"/>
    <n v="4"/>
    <x v="22"/>
    <x v="2"/>
    <n v="58.95"/>
    <n v="0"/>
    <x v="2"/>
    <x v="210"/>
    <x v="22"/>
    <x v="6"/>
    <x v="1"/>
  </r>
  <r>
    <n v="364"/>
    <s v="Tennessee"/>
    <d v="2021-07-08T00:00:00"/>
    <n v="2"/>
    <x v="48"/>
    <x v="3"/>
    <n v="8.99"/>
    <n v="0"/>
    <x v="3"/>
    <x v="156"/>
    <x v="22"/>
    <x v="6"/>
    <x v="1"/>
  </r>
  <r>
    <n v="1013"/>
    <s v="New York"/>
    <d v="2021-07-08T00:00:00"/>
    <n v="2"/>
    <x v="52"/>
    <x v="0"/>
    <n v="15.5"/>
    <n v="0"/>
    <x v="0"/>
    <x v="179"/>
    <x v="22"/>
    <x v="6"/>
    <x v="1"/>
  </r>
  <r>
    <n v="398"/>
    <s v="California"/>
    <d v="2021-07-08T00:00:00"/>
    <n v="4"/>
    <x v="45"/>
    <x v="4"/>
    <n v="49.95"/>
    <n v="0"/>
    <x v="4"/>
    <x v="250"/>
    <x v="22"/>
    <x v="6"/>
    <x v="1"/>
  </r>
  <r>
    <n v="150"/>
    <s v="Texas"/>
    <d v="2021-07-09T00:00:00"/>
    <n v="2"/>
    <x v="4"/>
    <x v="3"/>
    <n v="10.99"/>
    <n v="0"/>
    <x v="3"/>
    <x v="4"/>
    <x v="23"/>
    <x v="6"/>
    <x v="1"/>
  </r>
  <r>
    <n v="127"/>
    <s v="New York"/>
    <d v="2021-07-09T00:00:00"/>
    <n v="6"/>
    <x v="24"/>
    <x v="6"/>
    <n v="455"/>
    <n v="0"/>
    <x v="6"/>
    <x v="304"/>
    <x v="23"/>
    <x v="6"/>
    <x v="1"/>
  </r>
  <r>
    <n v="883"/>
    <s v="North Carolina"/>
    <d v="2021-07-09T00:00:00"/>
    <n v="2"/>
    <x v="37"/>
    <x v="0"/>
    <n v="13.99"/>
    <n v="0"/>
    <x v="0"/>
    <x v="311"/>
    <x v="23"/>
    <x v="6"/>
    <x v="1"/>
  </r>
  <r>
    <n v="1392"/>
    <s v="Minnesota"/>
    <d v="2021-07-09T00:00:00"/>
    <n v="5"/>
    <x v="1"/>
    <x v="1"/>
    <n v="214"/>
    <n v="0"/>
    <x v="1"/>
    <x v="82"/>
    <x v="23"/>
    <x v="6"/>
    <x v="1"/>
  </r>
  <r>
    <n v="733"/>
    <s v="Kansas"/>
    <d v="2021-07-09T00:00:00"/>
    <n v="6"/>
    <x v="31"/>
    <x v="4"/>
    <n v="27.5"/>
    <n v="0"/>
    <x v="4"/>
    <x v="261"/>
    <x v="23"/>
    <x v="6"/>
    <x v="1"/>
  </r>
  <r>
    <n v="1842"/>
    <s v="Texas"/>
    <d v="2021-07-09T00:00:00"/>
    <n v="5"/>
    <x v="4"/>
    <x v="3"/>
    <n v="10.99"/>
    <n v="0"/>
    <x v="3"/>
    <x v="183"/>
    <x v="23"/>
    <x v="6"/>
    <x v="1"/>
  </r>
  <r>
    <n v="1244"/>
    <s v="Minnesota"/>
    <d v="2021-07-10T00:00:00"/>
    <n v="5"/>
    <x v="27"/>
    <x v="0"/>
    <n v="24.95"/>
    <n v="0"/>
    <x v="0"/>
    <x v="251"/>
    <x v="24"/>
    <x v="6"/>
    <x v="1"/>
  </r>
  <r>
    <n v="617"/>
    <s v="Indiana"/>
    <d v="2021-07-10T00:00:00"/>
    <n v="1"/>
    <x v="49"/>
    <x v="3"/>
    <n v="11.99"/>
    <n v="0"/>
    <x v="3"/>
    <x v="200"/>
    <x v="24"/>
    <x v="6"/>
    <x v="1"/>
  </r>
  <r>
    <n v="1412"/>
    <s v="Florida"/>
    <d v="2021-07-10T00:00:00"/>
    <n v="5"/>
    <x v="13"/>
    <x v="0"/>
    <n v="24.95"/>
    <n v="0"/>
    <x v="0"/>
    <x v="251"/>
    <x v="24"/>
    <x v="6"/>
    <x v="1"/>
  </r>
  <r>
    <n v="1864"/>
    <s v="Texas"/>
    <d v="2021-07-10T00:00:00"/>
    <n v="3"/>
    <x v="60"/>
    <x v="4"/>
    <n v="42.99"/>
    <n v="0"/>
    <x v="4"/>
    <x v="233"/>
    <x v="24"/>
    <x v="6"/>
    <x v="1"/>
  </r>
  <r>
    <n v="1146"/>
    <s v="Minnesota"/>
    <d v="2021-07-10T00:00:00"/>
    <n v="5"/>
    <x v="52"/>
    <x v="0"/>
    <n v="15.5"/>
    <n v="0"/>
    <x v="0"/>
    <x v="79"/>
    <x v="24"/>
    <x v="6"/>
    <x v="1"/>
  </r>
  <r>
    <n v="584"/>
    <s v="New York"/>
    <d v="2021-07-10T00:00:00"/>
    <n v="4"/>
    <x v="3"/>
    <x v="2"/>
    <n v="179"/>
    <n v="0"/>
    <x v="2"/>
    <x v="198"/>
    <x v="24"/>
    <x v="6"/>
    <x v="1"/>
  </r>
  <r>
    <n v="405"/>
    <s v="Maryland"/>
    <d v="2021-07-10T00:00:00"/>
    <n v="6"/>
    <x v="20"/>
    <x v="1"/>
    <n v="225"/>
    <n v="0"/>
    <x v="1"/>
    <x v="243"/>
    <x v="24"/>
    <x v="6"/>
    <x v="1"/>
  </r>
  <r>
    <n v="1878"/>
    <s v="Florida"/>
    <d v="2021-07-11T00:00:00"/>
    <n v="4"/>
    <x v="15"/>
    <x v="5"/>
    <n v="599"/>
    <n v="0"/>
    <x v="5"/>
    <x v="16"/>
    <x v="25"/>
    <x v="6"/>
    <x v="1"/>
  </r>
  <r>
    <n v="737"/>
    <s v="California"/>
    <d v="2021-07-11T00:00:00"/>
    <n v="2"/>
    <x v="15"/>
    <x v="5"/>
    <n v="599"/>
    <n v="0"/>
    <x v="5"/>
    <x v="303"/>
    <x v="25"/>
    <x v="6"/>
    <x v="1"/>
  </r>
  <r>
    <n v="1876"/>
    <s v="Kentucky"/>
    <d v="2021-07-11T00:00:00"/>
    <n v="3"/>
    <x v="33"/>
    <x v="1"/>
    <n v="245"/>
    <n v="0"/>
    <x v="1"/>
    <x v="176"/>
    <x v="25"/>
    <x v="6"/>
    <x v="1"/>
  </r>
  <r>
    <n v="1762"/>
    <s v="Louisiana"/>
    <d v="2021-07-11T00:00:00"/>
    <n v="2"/>
    <x v="6"/>
    <x v="4"/>
    <n v="37.99"/>
    <n v="0"/>
    <x v="4"/>
    <x v="6"/>
    <x v="25"/>
    <x v="6"/>
    <x v="1"/>
  </r>
  <r>
    <n v="1531"/>
    <s v="Georgia"/>
    <d v="2021-07-11T00:00:00"/>
    <n v="3"/>
    <x v="32"/>
    <x v="4"/>
    <n v="34.99"/>
    <n v="0"/>
    <x v="4"/>
    <x v="38"/>
    <x v="25"/>
    <x v="6"/>
    <x v="1"/>
  </r>
  <r>
    <n v="392"/>
    <s v="Texas"/>
    <d v="2021-07-11T00:00:00"/>
    <n v="5"/>
    <x v="43"/>
    <x v="4"/>
    <n v="49"/>
    <n v="0"/>
    <x v="4"/>
    <x v="150"/>
    <x v="25"/>
    <x v="6"/>
    <x v="1"/>
  </r>
  <r>
    <n v="688"/>
    <s v="Pennsylvania"/>
    <d v="2021-07-12T00:00:00"/>
    <n v="4"/>
    <x v="50"/>
    <x v="3"/>
    <n v="7.99"/>
    <n v="0"/>
    <x v="3"/>
    <x v="197"/>
    <x v="26"/>
    <x v="6"/>
    <x v="1"/>
  </r>
  <r>
    <n v="1425"/>
    <s v="California"/>
    <d v="2021-07-12T00:00:00"/>
    <n v="5"/>
    <x v="38"/>
    <x v="0"/>
    <n v="19.989999999999998"/>
    <n v="0"/>
    <x v="0"/>
    <x v="53"/>
    <x v="26"/>
    <x v="6"/>
    <x v="1"/>
  </r>
  <r>
    <n v="1380"/>
    <s v="Texas"/>
    <d v="2021-07-12T00:00:00"/>
    <n v="4"/>
    <x v="16"/>
    <x v="6"/>
    <n v="499"/>
    <n v="0"/>
    <x v="6"/>
    <x v="19"/>
    <x v="26"/>
    <x v="6"/>
    <x v="1"/>
  </r>
  <r>
    <n v="322"/>
    <s v="Florida"/>
    <d v="2021-07-12T00:00:00"/>
    <n v="3"/>
    <x v="56"/>
    <x v="3"/>
    <n v="4.99"/>
    <n v="0"/>
    <x v="3"/>
    <x v="264"/>
    <x v="26"/>
    <x v="6"/>
    <x v="1"/>
  </r>
  <r>
    <n v="494"/>
    <s v="Texas"/>
    <d v="2021-07-12T00:00:00"/>
    <n v="3"/>
    <x v="24"/>
    <x v="6"/>
    <n v="455"/>
    <n v="0"/>
    <x v="6"/>
    <x v="267"/>
    <x v="26"/>
    <x v="6"/>
    <x v="1"/>
  </r>
  <r>
    <n v="657"/>
    <s v="Delaware"/>
    <d v="2021-07-12T00:00:00"/>
    <n v="5"/>
    <x v="42"/>
    <x v="0"/>
    <n v="17.5"/>
    <n v="0"/>
    <x v="0"/>
    <x v="55"/>
    <x v="26"/>
    <x v="6"/>
    <x v="1"/>
  </r>
  <r>
    <n v="855"/>
    <s v="Washington"/>
    <d v="2021-07-12T00:00:00"/>
    <n v="3"/>
    <x v="61"/>
    <x v="2"/>
    <n v="69"/>
    <n v="0"/>
    <x v="2"/>
    <x v="134"/>
    <x v="26"/>
    <x v="6"/>
    <x v="1"/>
  </r>
  <r>
    <n v="2066"/>
    <s v="Florida"/>
    <d v="2021-07-13T00:00:00"/>
    <n v="2"/>
    <x v="40"/>
    <x v="3"/>
    <n v="8.99"/>
    <n v="0"/>
    <x v="3"/>
    <x v="156"/>
    <x v="27"/>
    <x v="6"/>
    <x v="1"/>
  </r>
  <r>
    <n v="196"/>
    <s v="California"/>
    <d v="2021-07-13T00:00:00"/>
    <n v="1"/>
    <x v="68"/>
    <x v="0"/>
    <n v="16.989999999999998"/>
    <n v="0"/>
    <x v="0"/>
    <x v="294"/>
    <x v="27"/>
    <x v="6"/>
    <x v="1"/>
  </r>
  <r>
    <n v="557"/>
    <s v="California"/>
    <d v="2021-07-14T00:00:00"/>
    <n v="4"/>
    <x v="45"/>
    <x v="4"/>
    <n v="49.95"/>
    <n v="0"/>
    <x v="4"/>
    <x v="250"/>
    <x v="28"/>
    <x v="6"/>
    <x v="1"/>
  </r>
  <r>
    <n v="1796"/>
    <s v="Missouri"/>
    <d v="2021-07-14T00:00:00"/>
    <n v="2"/>
    <x v="67"/>
    <x v="5"/>
    <n v="899"/>
    <n v="0"/>
    <x v="5"/>
    <x v="126"/>
    <x v="28"/>
    <x v="6"/>
    <x v="1"/>
  </r>
  <r>
    <n v="614"/>
    <s v="Texas"/>
    <d v="2021-07-14T00:00:00"/>
    <n v="4"/>
    <x v="40"/>
    <x v="3"/>
    <n v="8.99"/>
    <n v="0"/>
    <x v="3"/>
    <x v="87"/>
    <x v="28"/>
    <x v="6"/>
    <x v="1"/>
  </r>
  <r>
    <n v="1644"/>
    <s v="Connecticut"/>
    <d v="2021-07-15T00:00:00"/>
    <n v="3"/>
    <x v="24"/>
    <x v="6"/>
    <n v="455"/>
    <n v="0"/>
    <x v="6"/>
    <x v="267"/>
    <x v="29"/>
    <x v="6"/>
    <x v="1"/>
  </r>
  <r>
    <n v="711"/>
    <s v="Washington"/>
    <d v="2021-07-15T00:00:00"/>
    <n v="4"/>
    <x v="66"/>
    <x v="2"/>
    <n v="54"/>
    <n v="0"/>
    <x v="2"/>
    <x v="276"/>
    <x v="29"/>
    <x v="6"/>
    <x v="1"/>
  </r>
  <r>
    <n v="222"/>
    <s v="Nevada"/>
    <d v="2021-07-15T00:00:00"/>
    <n v="1"/>
    <x v="60"/>
    <x v="4"/>
    <n v="42.99"/>
    <n v="0"/>
    <x v="4"/>
    <x v="133"/>
    <x v="29"/>
    <x v="6"/>
    <x v="1"/>
  </r>
  <r>
    <n v="1940"/>
    <s v="Massachusetts"/>
    <d v="2021-07-15T00:00:00"/>
    <n v="3"/>
    <x v="46"/>
    <x v="0"/>
    <n v="23.99"/>
    <n v="0"/>
    <x v="0"/>
    <x v="75"/>
    <x v="29"/>
    <x v="6"/>
    <x v="1"/>
  </r>
  <r>
    <n v="423"/>
    <s v="California"/>
    <d v="2021-07-16T00:00:00"/>
    <n v="4"/>
    <x v="7"/>
    <x v="0"/>
    <n v="12.99"/>
    <n v="0"/>
    <x v="0"/>
    <x v="34"/>
    <x v="30"/>
    <x v="6"/>
    <x v="1"/>
  </r>
  <r>
    <n v="144"/>
    <s v="Ohio"/>
    <d v="2021-07-16T00:00:00"/>
    <n v="2"/>
    <x v="15"/>
    <x v="5"/>
    <n v="599"/>
    <n v="0"/>
    <x v="5"/>
    <x v="303"/>
    <x v="30"/>
    <x v="6"/>
    <x v="1"/>
  </r>
  <r>
    <n v="1974"/>
    <s v="Pennsylvania"/>
    <d v="2021-07-16T00:00:00"/>
    <n v="2"/>
    <x v="66"/>
    <x v="2"/>
    <n v="54"/>
    <n v="0"/>
    <x v="2"/>
    <x v="274"/>
    <x v="30"/>
    <x v="6"/>
    <x v="1"/>
  </r>
  <r>
    <n v="1433"/>
    <s v="Texas"/>
    <d v="2021-07-16T00:00:00"/>
    <n v="3"/>
    <x v="21"/>
    <x v="6"/>
    <n v="250"/>
    <n v="0"/>
    <x v="6"/>
    <x v="25"/>
    <x v="30"/>
    <x v="6"/>
    <x v="1"/>
  </r>
  <r>
    <n v="116"/>
    <s v="Texas"/>
    <d v="2021-07-17T00:00:00"/>
    <n v="3"/>
    <x v="61"/>
    <x v="2"/>
    <n v="69"/>
    <n v="0"/>
    <x v="2"/>
    <x v="134"/>
    <x v="0"/>
    <x v="6"/>
    <x v="1"/>
  </r>
  <r>
    <n v="329"/>
    <s v="West Virginia"/>
    <d v="2021-07-17T00:00:00"/>
    <n v="1"/>
    <x v="30"/>
    <x v="2"/>
    <n v="119"/>
    <n v="0"/>
    <x v="2"/>
    <x v="249"/>
    <x v="0"/>
    <x v="6"/>
    <x v="1"/>
  </r>
  <r>
    <n v="2024"/>
    <s v="Ohio"/>
    <d v="2021-07-17T00:00:00"/>
    <n v="2"/>
    <x v="41"/>
    <x v="0"/>
    <n v="14.99"/>
    <n v="0"/>
    <x v="0"/>
    <x v="88"/>
    <x v="0"/>
    <x v="6"/>
    <x v="1"/>
  </r>
  <r>
    <n v="833"/>
    <s v="Virginia"/>
    <d v="2021-07-17T00:00:00"/>
    <n v="3"/>
    <x v="41"/>
    <x v="0"/>
    <n v="14.99"/>
    <n v="0"/>
    <x v="0"/>
    <x v="22"/>
    <x v="0"/>
    <x v="6"/>
    <x v="1"/>
  </r>
  <r>
    <n v="1849"/>
    <s v="Virginia"/>
    <d v="2021-07-17T00:00:00"/>
    <n v="4"/>
    <x v="10"/>
    <x v="2"/>
    <n v="129.94999999999999"/>
    <n v="0"/>
    <x v="2"/>
    <x v="93"/>
    <x v="0"/>
    <x v="6"/>
    <x v="1"/>
  </r>
  <r>
    <n v="544"/>
    <s v="Louisiana"/>
    <d v="2021-07-17T00:00:00"/>
    <n v="4"/>
    <x v="63"/>
    <x v="0"/>
    <n v="16.75"/>
    <n v="0"/>
    <x v="0"/>
    <x v="166"/>
    <x v="0"/>
    <x v="6"/>
    <x v="1"/>
  </r>
  <r>
    <n v="302"/>
    <s v="Wisconsin"/>
    <d v="2021-07-17T00:00:00"/>
    <n v="1"/>
    <x v="10"/>
    <x v="2"/>
    <n v="129.94999999999999"/>
    <n v="0"/>
    <x v="2"/>
    <x v="100"/>
    <x v="0"/>
    <x v="6"/>
    <x v="1"/>
  </r>
  <r>
    <n v="42"/>
    <s v="Georgia"/>
    <d v="2021-07-18T00:00:00"/>
    <n v="3"/>
    <x v="29"/>
    <x v="3"/>
    <n v="9.99"/>
    <n v="0"/>
    <x v="3"/>
    <x v="196"/>
    <x v="1"/>
    <x v="6"/>
    <x v="1"/>
  </r>
  <r>
    <n v="1693"/>
    <s v="Texas"/>
    <d v="2021-07-18T00:00:00"/>
    <n v="3"/>
    <x v="17"/>
    <x v="6"/>
    <n v="399"/>
    <n v="0"/>
    <x v="6"/>
    <x v="20"/>
    <x v="1"/>
    <x v="6"/>
    <x v="1"/>
  </r>
  <r>
    <n v="755"/>
    <s v="California"/>
    <d v="2021-07-18T00:00:00"/>
    <n v="4"/>
    <x v="48"/>
    <x v="3"/>
    <n v="8.99"/>
    <n v="0"/>
    <x v="3"/>
    <x v="87"/>
    <x v="1"/>
    <x v="6"/>
    <x v="1"/>
  </r>
  <r>
    <n v="1698"/>
    <s v="Kentucky"/>
    <d v="2021-07-18T00:00:00"/>
    <n v="4"/>
    <x v="55"/>
    <x v="0"/>
    <n v="14.99"/>
    <n v="0"/>
    <x v="0"/>
    <x v="54"/>
    <x v="1"/>
    <x v="6"/>
    <x v="1"/>
  </r>
  <r>
    <n v="955"/>
    <s v="New York"/>
    <d v="2021-07-18T00:00:00"/>
    <n v="5"/>
    <x v="24"/>
    <x v="6"/>
    <n v="455"/>
    <n v="0"/>
    <x v="6"/>
    <x v="33"/>
    <x v="1"/>
    <x v="6"/>
    <x v="1"/>
  </r>
  <r>
    <n v="1790"/>
    <s v="California"/>
    <d v="2021-07-18T00:00:00"/>
    <n v="3"/>
    <x v="44"/>
    <x v="3"/>
    <n v="12"/>
    <n v="0"/>
    <x v="3"/>
    <x v="61"/>
    <x v="1"/>
    <x v="6"/>
    <x v="1"/>
  </r>
  <r>
    <n v="301"/>
    <s v="Texas"/>
    <d v="2021-07-19T00:00:00"/>
    <n v="4"/>
    <x v="31"/>
    <x v="4"/>
    <n v="27.5"/>
    <n v="0"/>
    <x v="4"/>
    <x v="37"/>
    <x v="2"/>
    <x v="6"/>
    <x v="1"/>
  </r>
  <r>
    <n v="2073"/>
    <s v="Arizona"/>
    <d v="2021-07-19T00:00:00"/>
    <n v="4"/>
    <x v="51"/>
    <x v="0"/>
    <n v="23.99"/>
    <n v="0"/>
    <x v="0"/>
    <x v="60"/>
    <x v="2"/>
    <x v="6"/>
    <x v="1"/>
  </r>
  <r>
    <n v="316"/>
    <s v="North Carolina"/>
    <d v="2021-07-19T00:00:00"/>
    <n v="3"/>
    <x v="43"/>
    <x v="4"/>
    <n v="49"/>
    <n v="0"/>
    <x v="4"/>
    <x v="45"/>
    <x v="2"/>
    <x v="6"/>
    <x v="1"/>
  </r>
  <r>
    <n v="941"/>
    <s v="Arkansas"/>
    <d v="2021-07-19T00:00:00"/>
    <n v="3"/>
    <x v="60"/>
    <x v="4"/>
    <n v="42.99"/>
    <n v="0"/>
    <x v="4"/>
    <x v="233"/>
    <x v="2"/>
    <x v="6"/>
    <x v="1"/>
  </r>
  <r>
    <n v="1956"/>
    <s v="Florida"/>
    <d v="2021-07-19T00:00:00"/>
    <n v="6"/>
    <x v="28"/>
    <x v="5"/>
    <n v="549"/>
    <n v="0"/>
    <x v="5"/>
    <x v="288"/>
    <x v="2"/>
    <x v="6"/>
    <x v="1"/>
  </r>
  <r>
    <n v="121"/>
    <s v="New York"/>
    <d v="2021-07-19T00:00:00"/>
    <n v="5"/>
    <x v="13"/>
    <x v="0"/>
    <n v="24.95"/>
    <n v="0"/>
    <x v="0"/>
    <x v="251"/>
    <x v="2"/>
    <x v="6"/>
    <x v="1"/>
  </r>
  <r>
    <n v="761"/>
    <s v="Florida"/>
    <d v="2021-07-20T00:00:00"/>
    <n v="4"/>
    <x v="25"/>
    <x v="4"/>
    <n v="29.99"/>
    <n v="0"/>
    <x v="4"/>
    <x v="256"/>
    <x v="3"/>
    <x v="6"/>
    <x v="1"/>
  </r>
  <r>
    <n v="501"/>
    <s v="California"/>
    <d v="2021-07-20T00:00:00"/>
    <n v="3"/>
    <x v="50"/>
    <x v="3"/>
    <n v="7.99"/>
    <n v="0"/>
    <x v="3"/>
    <x v="152"/>
    <x v="3"/>
    <x v="6"/>
    <x v="1"/>
  </r>
  <r>
    <n v="2038"/>
    <s v="Arizona"/>
    <d v="2021-07-20T00:00:00"/>
    <n v="5"/>
    <x v="26"/>
    <x v="4"/>
    <n v="29.99"/>
    <n v="0"/>
    <x v="4"/>
    <x v="29"/>
    <x v="3"/>
    <x v="6"/>
    <x v="1"/>
  </r>
  <r>
    <n v="16"/>
    <s v="Maryland"/>
    <d v="2021-07-20T00:00:00"/>
    <n v="4"/>
    <x v="36"/>
    <x v="2"/>
    <n v="167"/>
    <n v="0"/>
    <x v="2"/>
    <x v="47"/>
    <x v="3"/>
    <x v="6"/>
    <x v="1"/>
  </r>
  <r>
    <n v="620"/>
    <s v="Connecticut"/>
    <d v="2021-07-21T00:00:00"/>
    <n v="5"/>
    <x v="14"/>
    <x v="1"/>
    <n v="189"/>
    <n v="0"/>
    <x v="1"/>
    <x v="9"/>
    <x v="4"/>
    <x v="6"/>
    <x v="1"/>
  </r>
  <r>
    <n v="496"/>
    <s v="Alaska"/>
    <d v="2021-07-21T00:00:00"/>
    <n v="2"/>
    <x v="68"/>
    <x v="0"/>
    <n v="16.989999999999998"/>
    <n v="0"/>
    <x v="0"/>
    <x v="163"/>
    <x v="4"/>
    <x v="6"/>
    <x v="1"/>
  </r>
  <r>
    <n v="100"/>
    <s v="California"/>
    <d v="2021-07-22T00:00:00"/>
    <n v="4"/>
    <x v="5"/>
    <x v="0"/>
    <n v="19.5"/>
    <n v="0"/>
    <x v="0"/>
    <x v="132"/>
    <x v="5"/>
    <x v="6"/>
    <x v="1"/>
  </r>
  <r>
    <n v="140"/>
    <s v="Colorado"/>
    <d v="2021-07-22T00:00:00"/>
    <n v="1"/>
    <x v="0"/>
    <x v="0"/>
    <n v="24.99"/>
    <n v="0"/>
    <x v="0"/>
    <x v="89"/>
    <x v="5"/>
    <x v="6"/>
    <x v="1"/>
  </r>
  <r>
    <n v="126"/>
    <s v="Ohio"/>
    <d v="2021-07-22T00:00:00"/>
    <n v="3"/>
    <x v="12"/>
    <x v="0"/>
    <n v="20.95"/>
    <n v="0"/>
    <x v="0"/>
    <x v="159"/>
    <x v="5"/>
    <x v="6"/>
    <x v="1"/>
  </r>
  <r>
    <n v="265"/>
    <s v="Texas"/>
    <d v="2021-07-22T00:00:00"/>
    <n v="3"/>
    <x v="35"/>
    <x v="4"/>
    <n v="49"/>
    <n v="0"/>
    <x v="4"/>
    <x v="45"/>
    <x v="5"/>
    <x v="6"/>
    <x v="1"/>
  </r>
  <r>
    <n v="1069"/>
    <s v="District of Columbia"/>
    <d v="2021-07-23T00:00:00"/>
    <n v="5"/>
    <x v="45"/>
    <x v="4"/>
    <n v="49.95"/>
    <n v="0"/>
    <x v="4"/>
    <x v="59"/>
    <x v="6"/>
    <x v="6"/>
    <x v="1"/>
  </r>
  <r>
    <n v="366"/>
    <s v="Ohio"/>
    <d v="2021-07-23T00:00:00"/>
    <n v="2"/>
    <x v="1"/>
    <x v="1"/>
    <n v="214"/>
    <n v="0"/>
    <x v="1"/>
    <x v="125"/>
    <x v="6"/>
    <x v="6"/>
    <x v="1"/>
  </r>
  <r>
    <n v="1942"/>
    <s v="Massachusetts"/>
    <d v="2021-07-24T00:00:00"/>
    <n v="5"/>
    <x v="42"/>
    <x v="0"/>
    <n v="17.5"/>
    <n v="0"/>
    <x v="0"/>
    <x v="55"/>
    <x v="7"/>
    <x v="6"/>
    <x v="1"/>
  </r>
  <r>
    <n v="1781"/>
    <s v="Arkansas"/>
    <d v="2021-07-24T00:00:00"/>
    <n v="2"/>
    <x v="5"/>
    <x v="0"/>
    <n v="19.5"/>
    <n v="0"/>
    <x v="0"/>
    <x v="17"/>
    <x v="7"/>
    <x v="6"/>
    <x v="1"/>
  </r>
  <r>
    <n v="1524"/>
    <s v="Indiana"/>
    <d v="2021-07-24T00:00:00"/>
    <n v="4"/>
    <x v="14"/>
    <x v="1"/>
    <n v="189"/>
    <n v="0"/>
    <x v="1"/>
    <x v="15"/>
    <x v="7"/>
    <x v="6"/>
    <x v="1"/>
  </r>
  <r>
    <n v="1497"/>
    <s v="Virginia"/>
    <d v="2021-07-25T00:00:00"/>
    <n v="4"/>
    <x v="31"/>
    <x v="4"/>
    <n v="27.5"/>
    <n v="0"/>
    <x v="4"/>
    <x v="37"/>
    <x v="8"/>
    <x v="6"/>
    <x v="1"/>
  </r>
  <r>
    <n v="1296"/>
    <s v="Ohio"/>
    <d v="2021-07-25T00:00:00"/>
    <n v="3"/>
    <x v="0"/>
    <x v="0"/>
    <n v="24.99"/>
    <n v="0"/>
    <x v="0"/>
    <x v="206"/>
    <x v="8"/>
    <x v="6"/>
    <x v="1"/>
  </r>
  <r>
    <n v="1731"/>
    <s v="Indiana"/>
    <d v="2021-07-25T00:00:00"/>
    <n v="4"/>
    <x v="31"/>
    <x v="4"/>
    <n v="27.5"/>
    <n v="0"/>
    <x v="4"/>
    <x v="37"/>
    <x v="8"/>
    <x v="6"/>
    <x v="1"/>
  </r>
  <r>
    <n v="1"/>
    <s v="District of Columbia"/>
    <d v="2021-07-25T00:00:00"/>
    <n v="2"/>
    <x v="26"/>
    <x v="4"/>
    <n v="29.99"/>
    <n v="0"/>
    <x v="4"/>
    <x v="30"/>
    <x v="8"/>
    <x v="6"/>
    <x v="1"/>
  </r>
  <r>
    <n v="2048"/>
    <s v="Florida"/>
    <d v="2021-07-25T00:00:00"/>
    <n v="3"/>
    <x v="18"/>
    <x v="6"/>
    <n v="450"/>
    <n v="0"/>
    <x v="6"/>
    <x v="243"/>
    <x v="8"/>
    <x v="6"/>
    <x v="1"/>
  </r>
  <r>
    <n v="777"/>
    <s v="Illinois"/>
    <d v="2021-07-25T00:00:00"/>
    <n v="2"/>
    <x v="23"/>
    <x v="6"/>
    <n v="395"/>
    <n v="0"/>
    <x v="6"/>
    <x v="255"/>
    <x v="8"/>
    <x v="6"/>
    <x v="1"/>
  </r>
  <r>
    <n v="364"/>
    <s v="Tennessee"/>
    <d v="2021-07-26T00:00:00"/>
    <n v="4"/>
    <x v="26"/>
    <x v="4"/>
    <n v="29.99"/>
    <n v="0"/>
    <x v="4"/>
    <x v="256"/>
    <x v="9"/>
    <x v="6"/>
    <x v="1"/>
  </r>
  <r>
    <n v="223"/>
    <s v="Connecticut"/>
    <d v="2021-07-27T00:00:00"/>
    <n v="3"/>
    <x v="31"/>
    <x v="4"/>
    <n v="27.5"/>
    <n v="0"/>
    <x v="4"/>
    <x v="160"/>
    <x v="10"/>
    <x v="6"/>
    <x v="1"/>
  </r>
  <r>
    <n v="1851"/>
    <s v="Louisiana"/>
    <d v="2021-07-27T00:00:00"/>
    <n v="3"/>
    <x v="14"/>
    <x v="1"/>
    <n v="189"/>
    <n v="0"/>
    <x v="1"/>
    <x v="99"/>
    <x v="10"/>
    <x v="6"/>
    <x v="1"/>
  </r>
  <r>
    <n v="379"/>
    <s v="Michigan"/>
    <d v="2021-07-27T00:00:00"/>
    <n v="4"/>
    <x v="7"/>
    <x v="0"/>
    <n v="12.99"/>
    <n v="0"/>
    <x v="0"/>
    <x v="34"/>
    <x v="10"/>
    <x v="6"/>
    <x v="1"/>
  </r>
  <r>
    <n v="2108"/>
    <s v="Florida"/>
    <d v="2021-07-27T00:00:00"/>
    <n v="6"/>
    <x v="4"/>
    <x v="3"/>
    <n v="10.99"/>
    <n v="0"/>
    <x v="3"/>
    <x v="323"/>
    <x v="10"/>
    <x v="6"/>
    <x v="1"/>
  </r>
  <r>
    <n v="968"/>
    <s v="Indiana"/>
    <d v="2021-07-27T00:00:00"/>
    <n v="3"/>
    <x v="65"/>
    <x v="4"/>
    <n v="44.95"/>
    <n v="0"/>
    <x v="4"/>
    <x v="228"/>
    <x v="10"/>
    <x v="6"/>
    <x v="1"/>
  </r>
  <r>
    <n v="1178"/>
    <s v="Ohio"/>
    <d v="2021-07-27T00:00:00"/>
    <n v="2"/>
    <x v="53"/>
    <x v="4"/>
    <n v="28.99"/>
    <n v="0"/>
    <x v="4"/>
    <x v="146"/>
    <x v="10"/>
    <x v="6"/>
    <x v="1"/>
  </r>
  <r>
    <n v="1594"/>
    <s v="Texas"/>
    <d v="2021-07-27T00:00:00"/>
    <n v="4"/>
    <x v="27"/>
    <x v="0"/>
    <n v="24.95"/>
    <n v="0"/>
    <x v="0"/>
    <x v="56"/>
    <x v="10"/>
    <x v="6"/>
    <x v="1"/>
  </r>
  <r>
    <n v="1311"/>
    <s v="California"/>
    <d v="2021-07-28T00:00:00"/>
    <n v="2"/>
    <x v="62"/>
    <x v="4"/>
    <n v="32.950000000000003"/>
    <n v="0"/>
    <x v="4"/>
    <x v="293"/>
    <x v="11"/>
    <x v="6"/>
    <x v="1"/>
  </r>
  <r>
    <n v="518"/>
    <s v="Georgia"/>
    <d v="2021-07-28T00:00:00"/>
    <n v="2"/>
    <x v="40"/>
    <x v="3"/>
    <n v="8.99"/>
    <n v="0"/>
    <x v="3"/>
    <x v="156"/>
    <x v="11"/>
    <x v="6"/>
    <x v="1"/>
  </r>
  <r>
    <n v="1863"/>
    <s v="Indiana"/>
    <d v="2021-07-28T00:00:00"/>
    <n v="2"/>
    <x v="56"/>
    <x v="3"/>
    <n v="4.99"/>
    <n v="0"/>
    <x v="3"/>
    <x v="277"/>
    <x v="11"/>
    <x v="6"/>
    <x v="1"/>
  </r>
  <r>
    <n v="854"/>
    <s v="Washington"/>
    <d v="2021-07-28T00:00:00"/>
    <n v="2"/>
    <x v="1"/>
    <x v="1"/>
    <n v="214"/>
    <n v="0"/>
    <x v="1"/>
    <x v="125"/>
    <x v="11"/>
    <x v="6"/>
    <x v="1"/>
  </r>
  <r>
    <n v="2119"/>
    <s v="Michigan"/>
    <d v="2021-07-29T00:00:00"/>
    <n v="4"/>
    <x v="4"/>
    <x v="3"/>
    <n v="10.99"/>
    <n v="0"/>
    <x v="3"/>
    <x v="203"/>
    <x v="12"/>
    <x v="6"/>
    <x v="1"/>
  </r>
  <r>
    <n v="1729"/>
    <s v="California"/>
    <d v="2021-07-30T00:00:00"/>
    <n v="4"/>
    <x v="48"/>
    <x v="3"/>
    <n v="8.99"/>
    <n v="0"/>
    <x v="3"/>
    <x v="87"/>
    <x v="13"/>
    <x v="6"/>
    <x v="1"/>
  </r>
  <r>
    <n v="396"/>
    <s v="North Dakota"/>
    <d v="2021-07-30T00:00:00"/>
    <n v="3"/>
    <x v="5"/>
    <x v="0"/>
    <n v="19.5"/>
    <n v="0"/>
    <x v="0"/>
    <x v="5"/>
    <x v="13"/>
    <x v="6"/>
    <x v="1"/>
  </r>
  <r>
    <n v="213"/>
    <s v="California"/>
    <d v="2021-07-30T00:00:00"/>
    <n v="3"/>
    <x v="54"/>
    <x v="2"/>
    <n v="89"/>
    <n v="0"/>
    <x v="2"/>
    <x v="181"/>
    <x v="13"/>
    <x v="6"/>
    <x v="1"/>
  </r>
  <r>
    <n v="1658"/>
    <s v="Florida"/>
    <d v="2021-07-30T00:00:00"/>
    <n v="3"/>
    <x v="48"/>
    <x v="3"/>
    <n v="8.99"/>
    <n v="0"/>
    <x v="3"/>
    <x v="202"/>
    <x v="13"/>
    <x v="6"/>
    <x v="1"/>
  </r>
  <r>
    <n v="1194"/>
    <s v="Virginia"/>
    <d v="2021-07-30T00:00:00"/>
    <n v="2"/>
    <x v="25"/>
    <x v="4"/>
    <n v="29.99"/>
    <n v="0"/>
    <x v="4"/>
    <x v="30"/>
    <x v="13"/>
    <x v="6"/>
    <x v="1"/>
  </r>
  <r>
    <n v="1203"/>
    <s v="Indiana"/>
    <d v="2021-07-31T00:00:00"/>
    <n v="5"/>
    <x v="15"/>
    <x v="5"/>
    <n v="599"/>
    <n v="0"/>
    <x v="5"/>
    <x v="18"/>
    <x v="14"/>
    <x v="6"/>
    <x v="1"/>
  </r>
  <r>
    <n v="880"/>
    <s v="Iowa"/>
    <d v="2021-07-31T00:00:00"/>
    <n v="2"/>
    <x v="65"/>
    <x v="4"/>
    <n v="44.95"/>
    <n v="0"/>
    <x v="4"/>
    <x v="225"/>
    <x v="14"/>
    <x v="6"/>
    <x v="1"/>
  </r>
  <r>
    <n v="1744"/>
    <s v="California"/>
    <d v="2021-07-31T00:00:00"/>
    <n v="4"/>
    <x v="67"/>
    <x v="5"/>
    <n v="899"/>
    <n v="0"/>
    <x v="5"/>
    <x v="266"/>
    <x v="14"/>
    <x v="6"/>
    <x v="1"/>
  </r>
  <r>
    <n v="692"/>
    <s v="New Mexico"/>
    <d v="2021-07-31T00:00:00"/>
    <n v="2"/>
    <x v="32"/>
    <x v="4"/>
    <n v="34.99"/>
    <n v="0"/>
    <x v="4"/>
    <x v="172"/>
    <x v="14"/>
    <x v="6"/>
    <x v="1"/>
  </r>
  <r>
    <n v="1213"/>
    <s v="New Mexico"/>
    <d v="2021-08-01T00:00:00"/>
    <n v="3"/>
    <x v="60"/>
    <x v="4"/>
    <n v="42.99"/>
    <n v="0"/>
    <x v="4"/>
    <x v="233"/>
    <x v="15"/>
    <x v="7"/>
    <x v="1"/>
  </r>
  <r>
    <n v="544"/>
    <s v="Louisiana"/>
    <d v="2021-08-01T00:00:00"/>
    <n v="2"/>
    <x v="21"/>
    <x v="6"/>
    <n v="250"/>
    <n v="0"/>
    <x v="6"/>
    <x v="111"/>
    <x v="15"/>
    <x v="7"/>
    <x v="1"/>
  </r>
  <r>
    <n v="1322"/>
    <s v="Florida"/>
    <d v="2021-08-01T00:00:00"/>
    <n v="2"/>
    <x v="13"/>
    <x v="0"/>
    <n v="24.95"/>
    <n v="0"/>
    <x v="0"/>
    <x v="14"/>
    <x v="15"/>
    <x v="7"/>
    <x v="1"/>
  </r>
  <r>
    <n v="245"/>
    <s v="North Carolina"/>
    <d v="2021-08-01T00:00:00"/>
    <n v="4"/>
    <x v="45"/>
    <x v="4"/>
    <n v="49.95"/>
    <n v="0"/>
    <x v="4"/>
    <x v="250"/>
    <x v="15"/>
    <x v="7"/>
    <x v="1"/>
  </r>
  <r>
    <n v="1148"/>
    <s v="District of Columbia"/>
    <d v="2021-08-01T00:00:00"/>
    <n v="6"/>
    <x v="58"/>
    <x v="5"/>
    <n v="883"/>
    <n v="0"/>
    <x v="5"/>
    <x v="292"/>
    <x v="15"/>
    <x v="7"/>
    <x v="1"/>
  </r>
  <r>
    <n v="1305"/>
    <s v="Georgia"/>
    <d v="2021-08-02T00:00:00"/>
    <n v="5"/>
    <x v="48"/>
    <x v="3"/>
    <n v="8.99"/>
    <n v="0"/>
    <x v="3"/>
    <x v="70"/>
    <x v="16"/>
    <x v="7"/>
    <x v="1"/>
  </r>
  <r>
    <n v="906"/>
    <s v="Michigan"/>
    <d v="2021-08-02T00:00:00"/>
    <n v="4"/>
    <x v="4"/>
    <x v="3"/>
    <n v="10.99"/>
    <n v="0"/>
    <x v="3"/>
    <x v="203"/>
    <x v="16"/>
    <x v="7"/>
    <x v="1"/>
  </r>
  <r>
    <n v="660"/>
    <s v="Oklahoma"/>
    <d v="2021-08-02T00:00:00"/>
    <n v="4"/>
    <x v="4"/>
    <x v="3"/>
    <n v="10.99"/>
    <n v="0"/>
    <x v="3"/>
    <x v="203"/>
    <x v="16"/>
    <x v="7"/>
    <x v="1"/>
  </r>
  <r>
    <n v="626"/>
    <s v="Pennsylvania"/>
    <d v="2021-08-03T00:00:00"/>
    <n v="3"/>
    <x v="0"/>
    <x v="0"/>
    <n v="24.99"/>
    <n v="0"/>
    <x v="0"/>
    <x v="206"/>
    <x v="17"/>
    <x v="7"/>
    <x v="1"/>
  </r>
  <r>
    <n v="17"/>
    <s v="Alaska"/>
    <d v="2021-08-03T00:00:00"/>
    <n v="3"/>
    <x v="62"/>
    <x v="4"/>
    <n v="32.950000000000003"/>
    <n v="0"/>
    <x v="4"/>
    <x v="271"/>
    <x v="17"/>
    <x v="7"/>
    <x v="1"/>
  </r>
  <r>
    <n v="2051"/>
    <s v="California"/>
    <d v="2021-08-03T00:00:00"/>
    <n v="5"/>
    <x v="19"/>
    <x v="5"/>
    <n v="699"/>
    <n v="0"/>
    <x v="5"/>
    <x v="112"/>
    <x v="17"/>
    <x v="7"/>
    <x v="1"/>
  </r>
  <r>
    <n v="1753"/>
    <s v="South Dakota"/>
    <d v="2021-08-03T00:00:00"/>
    <n v="5"/>
    <x v="12"/>
    <x v="0"/>
    <n v="20.95"/>
    <n v="0"/>
    <x v="0"/>
    <x v="73"/>
    <x v="17"/>
    <x v="7"/>
    <x v="1"/>
  </r>
  <r>
    <n v="1841"/>
    <s v="Michigan"/>
    <d v="2021-08-03T00:00:00"/>
    <n v="3"/>
    <x v="28"/>
    <x v="5"/>
    <n v="549"/>
    <n v="0"/>
    <x v="5"/>
    <x v="62"/>
    <x v="17"/>
    <x v="7"/>
    <x v="1"/>
  </r>
  <r>
    <n v="1721"/>
    <s v="Indiana"/>
    <d v="2021-08-03T00:00:00"/>
    <n v="3"/>
    <x v="39"/>
    <x v="5"/>
    <n v="684"/>
    <n v="0"/>
    <x v="5"/>
    <x v="50"/>
    <x v="17"/>
    <x v="7"/>
    <x v="1"/>
  </r>
  <r>
    <n v="1706"/>
    <s v="Colorado"/>
    <d v="2021-08-04T00:00:00"/>
    <n v="4"/>
    <x v="11"/>
    <x v="0"/>
    <n v="14.99"/>
    <n v="0"/>
    <x v="0"/>
    <x v="54"/>
    <x v="18"/>
    <x v="7"/>
    <x v="1"/>
  </r>
  <r>
    <n v="1088"/>
    <s v="Kansas"/>
    <d v="2021-08-04T00:00:00"/>
    <n v="2"/>
    <x v="52"/>
    <x v="0"/>
    <n v="15.5"/>
    <n v="0"/>
    <x v="0"/>
    <x v="179"/>
    <x v="18"/>
    <x v="7"/>
    <x v="1"/>
  </r>
  <r>
    <n v="2034"/>
    <s v="Georgia"/>
    <d v="2021-08-04T00:00:00"/>
    <n v="5"/>
    <x v="18"/>
    <x v="6"/>
    <n v="450"/>
    <n v="0"/>
    <x v="6"/>
    <x v="21"/>
    <x v="18"/>
    <x v="7"/>
    <x v="1"/>
  </r>
  <r>
    <n v="796"/>
    <s v="Alabama"/>
    <d v="2021-08-04T00:00:00"/>
    <n v="3"/>
    <x v="4"/>
    <x v="3"/>
    <n v="10.99"/>
    <n v="0"/>
    <x v="3"/>
    <x v="40"/>
    <x v="18"/>
    <x v="7"/>
    <x v="1"/>
  </r>
  <r>
    <n v="432"/>
    <s v="California"/>
    <d v="2021-08-05T00:00:00"/>
    <n v="3"/>
    <x v="38"/>
    <x v="0"/>
    <n v="19.989999999999998"/>
    <n v="0"/>
    <x v="0"/>
    <x v="57"/>
    <x v="19"/>
    <x v="7"/>
    <x v="1"/>
  </r>
  <r>
    <n v="1906"/>
    <s v="Iowa"/>
    <d v="2021-08-05T00:00:00"/>
    <n v="2"/>
    <x v="44"/>
    <x v="3"/>
    <n v="12"/>
    <n v="0"/>
    <x v="3"/>
    <x v="124"/>
    <x v="19"/>
    <x v="7"/>
    <x v="1"/>
  </r>
  <r>
    <n v="1219"/>
    <s v="South Carolina"/>
    <d v="2021-08-05T00:00:00"/>
    <n v="1"/>
    <x v="17"/>
    <x v="6"/>
    <n v="399"/>
    <n v="0"/>
    <x v="6"/>
    <x v="324"/>
    <x v="19"/>
    <x v="7"/>
    <x v="1"/>
  </r>
  <r>
    <n v="1733"/>
    <s v="District of Columbia"/>
    <d v="2021-08-05T00:00:00"/>
    <n v="3"/>
    <x v="6"/>
    <x v="4"/>
    <n v="37.99"/>
    <n v="0"/>
    <x v="4"/>
    <x v="127"/>
    <x v="19"/>
    <x v="7"/>
    <x v="1"/>
  </r>
  <r>
    <n v="1351"/>
    <s v="Texas"/>
    <d v="2021-08-05T00:00:00"/>
    <n v="4"/>
    <x v="33"/>
    <x v="1"/>
    <n v="245"/>
    <n v="0"/>
    <x v="1"/>
    <x v="268"/>
    <x v="19"/>
    <x v="7"/>
    <x v="1"/>
  </r>
  <r>
    <n v="1942"/>
    <s v="Massachusetts"/>
    <d v="2021-08-05T00:00:00"/>
    <n v="4"/>
    <x v="3"/>
    <x v="2"/>
    <n v="179"/>
    <n v="0"/>
    <x v="2"/>
    <x v="198"/>
    <x v="19"/>
    <x v="7"/>
    <x v="1"/>
  </r>
  <r>
    <n v="1811"/>
    <s v="Illinois"/>
    <d v="2021-08-05T00:00:00"/>
    <n v="3"/>
    <x v="44"/>
    <x v="3"/>
    <n v="12"/>
    <n v="0"/>
    <x v="3"/>
    <x v="61"/>
    <x v="19"/>
    <x v="7"/>
    <x v="1"/>
  </r>
  <r>
    <n v="2105"/>
    <s v="Virginia"/>
    <d v="2021-08-05T00:00:00"/>
    <n v="4"/>
    <x v="36"/>
    <x v="2"/>
    <n v="167"/>
    <n v="0"/>
    <x v="2"/>
    <x v="47"/>
    <x v="19"/>
    <x v="7"/>
    <x v="1"/>
  </r>
  <r>
    <n v="863"/>
    <s v="Texas"/>
    <d v="2021-08-05T00:00:00"/>
    <n v="5"/>
    <x v="2"/>
    <x v="0"/>
    <n v="19.5"/>
    <n v="0"/>
    <x v="0"/>
    <x v="121"/>
    <x v="19"/>
    <x v="7"/>
    <x v="1"/>
  </r>
  <r>
    <n v="378"/>
    <s v="Florida"/>
    <d v="2021-08-06T00:00:00"/>
    <n v="3"/>
    <x v="53"/>
    <x v="4"/>
    <n v="28.99"/>
    <n v="0"/>
    <x v="4"/>
    <x v="80"/>
    <x v="20"/>
    <x v="7"/>
    <x v="1"/>
  </r>
  <r>
    <n v="1549"/>
    <s v="Texas"/>
    <d v="2021-08-06T00:00:00"/>
    <n v="5"/>
    <x v="58"/>
    <x v="5"/>
    <n v="883"/>
    <n v="0"/>
    <x v="5"/>
    <x v="185"/>
    <x v="20"/>
    <x v="7"/>
    <x v="1"/>
  </r>
  <r>
    <n v="1032"/>
    <s v="Oklahoma"/>
    <d v="2021-08-06T00:00:00"/>
    <n v="2"/>
    <x v="9"/>
    <x v="1"/>
    <n v="189"/>
    <n v="0"/>
    <x v="1"/>
    <x v="66"/>
    <x v="20"/>
    <x v="7"/>
    <x v="1"/>
  </r>
  <r>
    <n v="1337"/>
    <s v="Mississippi"/>
    <d v="2021-08-06T00:00:00"/>
    <n v="3"/>
    <x v="43"/>
    <x v="4"/>
    <n v="49"/>
    <n v="0"/>
    <x v="4"/>
    <x v="45"/>
    <x v="20"/>
    <x v="7"/>
    <x v="1"/>
  </r>
  <r>
    <n v="1581"/>
    <s v="California"/>
    <d v="2021-08-06T00:00:00"/>
    <n v="1"/>
    <x v="37"/>
    <x v="0"/>
    <n v="13.99"/>
    <n v="0"/>
    <x v="0"/>
    <x v="321"/>
    <x v="20"/>
    <x v="7"/>
    <x v="1"/>
  </r>
  <r>
    <n v="494"/>
    <s v="Texas"/>
    <d v="2021-08-07T00:00:00"/>
    <n v="4"/>
    <x v="46"/>
    <x v="0"/>
    <n v="23.99"/>
    <n v="0"/>
    <x v="0"/>
    <x v="60"/>
    <x v="21"/>
    <x v="7"/>
    <x v="1"/>
  </r>
  <r>
    <n v="1654"/>
    <s v="California"/>
    <d v="2021-08-07T00:00:00"/>
    <n v="3"/>
    <x v="4"/>
    <x v="3"/>
    <n v="10.99"/>
    <n v="0"/>
    <x v="3"/>
    <x v="40"/>
    <x v="21"/>
    <x v="7"/>
    <x v="1"/>
  </r>
  <r>
    <n v="476"/>
    <s v="Tennessee"/>
    <d v="2021-08-07T00:00:00"/>
    <n v="2"/>
    <x v="54"/>
    <x v="2"/>
    <n v="89"/>
    <n v="0"/>
    <x v="2"/>
    <x v="81"/>
    <x v="21"/>
    <x v="7"/>
    <x v="1"/>
  </r>
  <r>
    <n v="320"/>
    <s v="Illinois"/>
    <d v="2021-08-07T00:00:00"/>
    <n v="4"/>
    <x v="26"/>
    <x v="4"/>
    <n v="29.99"/>
    <n v="0"/>
    <x v="4"/>
    <x v="256"/>
    <x v="21"/>
    <x v="7"/>
    <x v="1"/>
  </r>
  <r>
    <n v="1532"/>
    <s v="District of Columbia"/>
    <d v="2021-08-07T00:00:00"/>
    <n v="3"/>
    <x v="20"/>
    <x v="1"/>
    <n v="225"/>
    <n v="0"/>
    <x v="1"/>
    <x v="148"/>
    <x v="21"/>
    <x v="7"/>
    <x v="1"/>
  </r>
  <r>
    <n v="1102"/>
    <s v="New York"/>
    <d v="2021-08-08T00:00:00"/>
    <n v="5"/>
    <x v="17"/>
    <x v="6"/>
    <n v="399"/>
    <n v="0"/>
    <x v="6"/>
    <x v="162"/>
    <x v="22"/>
    <x v="7"/>
    <x v="1"/>
  </r>
  <r>
    <n v="327"/>
    <s v="Kentucky"/>
    <d v="2021-08-08T00:00:00"/>
    <n v="1"/>
    <x v="36"/>
    <x v="2"/>
    <n v="167"/>
    <n v="0"/>
    <x v="2"/>
    <x v="188"/>
    <x v="22"/>
    <x v="7"/>
    <x v="1"/>
  </r>
  <r>
    <n v="1028"/>
    <s v="Virginia"/>
    <d v="2021-08-08T00:00:00"/>
    <n v="3"/>
    <x v="25"/>
    <x v="4"/>
    <n v="29.99"/>
    <n v="0"/>
    <x v="4"/>
    <x v="63"/>
    <x v="22"/>
    <x v="7"/>
    <x v="1"/>
  </r>
  <r>
    <n v="1760"/>
    <s v="Hawaii"/>
    <d v="2021-08-08T00:00:00"/>
    <n v="4"/>
    <x v="48"/>
    <x v="3"/>
    <n v="8.99"/>
    <n v="0"/>
    <x v="3"/>
    <x v="87"/>
    <x v="22"/>
    <x v="7"/>
    <x v="1"/>
  </r>
  <r>
    <n v="581"/>
    <s v="Kentucky"/>
    <d v="2021-08-09T00:00:00"/>
    <n v="4"/>
    <x v="9"/>
    <x v="1"/>
    <n v="189"/>
    <n v="0"/>
    <x v="1"/>
    <x v="15"/>
    <x v="23"/>
    <x v="7"/>
    <x v="1"/>
  </r>
  <r>
    <n v="2068"/>
    <s v="Alabama"/>
    <d v="2021-08-09T00:00:00"/>
    <n v="1"/>
    <x v="45"/>
    <x v="4"/>
    <n v="49.95"/>
    <n v="0"/>
    <x v="4"/>
    <x v="67"/>
    <x v="23"/>
    <x v="7"/>
    <x v="1"/>
  </r>
  <r>
    <n v="737"/>
    <s v="California"/>
    <d v="2021-08-10T00:00:00"/>
    <n v="3"/>
    <x v="28"/>
    <x v="5"/>
    <n v="549"/>
    <n v="0"/>
    <x v="5"/>
    <x v="62"/>
    <x v="24"/>
    <x v="7"/>
    <x v="1"/>
  </r>
  <r>
    <n v="725"/>
    <s v="Tennessee"/>
    <d v="2021-08-11T00:00:00"/>
    <n v="5"/>
    <x v="65"/>
    <x v="4"/>
    <n v="44.95"/>
    <n v="0"/>
    <x v="4"/>
    <x v="300"/>
    <x v="25"/>
    <x v="7"/>
    <x v="1"/>
  </r>
  <r>
    <n v="889"/>
    <s v="California"/>
    <d v="2021-08-11T00:00:00"/>
    <n v="5"/>
    <x v="31"/>
    <x v="4"/>
    <n v="27.5"/>
    <n v="0"/>
    <x v="4"/>
    <x v="91"/>
    <x v="25"/>
    <x v="7"/>
    <x v="1"/>
  </r>
  <r>
    <n v="286"/>
    <s v="New Jersey"/>
    <d v="2021-08-11T00:00:00"/>
    <n v="4"/>
    <x v="62"/>
    <x v="4"/>
    <n v="32.950000000000003"/>
    <n v="0"/>
    <x v="4"/>
    <x v="207"/>
    <x v="25"/>
    <x v="7"/>
    <x v="1"/>
  </r>
  <r>
    <n v="320"/>
    <s v="Illinois"/>
    <d v="2021-08-11T00:00:00"/>
    <n v="5"/>
    <x v="25"/>
    <x v="4"/>
    <n v="29.99"/>
    <n v="0"/>
    <x v="4"/>
    <x v="29"/>
    <x v="25"/>
    <x v="7"/>
    <x v="1"/>
  </r>
  <r>
    <n v="982"/>
    <s v="New Jersey"/>
    <d v="2021-08-11T00:00:00"/>
    <n v="4"/>
    <x v="65"/>
    <x v="4"/>
    <n v="44.95"/>
    <n v="0"/>
    <x v="4"/>
    <x v="216"/>
    <x v="25"/>
    <x v="7"/>
    <x v="1"/>
  </r>
  <r>
    <n v="442"/>
    <s v="North Carolina"/>
    <d v="2021-08-11T00:00:00"/>
    <n v="5"/>
    <x v="7"/>
    <x v="0"/>
    <n v="12.99"/>
    <n v="0"/>
    <x v="0"/>
    <x v="135"/>
    <x v="25"/>
    <x v="7"/>
    <x v="1"/>
  </r>
  <r>
    <n v="502"/>
    <s v="Texas"/>
    <d v="2021-08-11T00:00:00"/>
    <n v="4"/>
    <x v="22"/>
    <x v="2"/>
    <n v="58.95"/>
    <n v="0"/>
    <x v="2"/>
    <x v="210"/>
    <x v="25"/>
    <x v="7"/>
    <x v="1"/>
  </r>
  <r>
    <n v="2055"/>
    <s v="Minnesota"/>
    <d v="2021-08-11T00:00:00"/>
    <n v="3"/>
    <x v="44"/>
    <x v="3"/>
    <n v="12"/>
    <n v="0"/>
    <x v="3"/>
    <x v="61"/>
    <x v="25"/>
    <x v="7"/>
    <x v="1"/>
  </r>
  <r>
    <n v="459"/>
    <s v="California"/>
    <d v="2021-08-12T00:00:00"/>
    <n v="4"/>
    <x v="51"/>
    <x v="0"/>
    <n v="23.99"/>
    <n v="0"/>
    <x v="0"/>
    <x v="60"/>
    <x v="26"/>
    <x v="7"/>
    <x v="1"/>
  </r>
  <r>
    <n v="1968"/>
    <s v="California"/>
    <d v="2021-08-12T00:00:00"/>
    <n v="5"/>
    <x v="41"/>
    <x v="0"/>
    <n v="14.99"/>
    <n v="0"/>
    <x v="0"/>
    <x v="144"/>
    <x v="26"/>
    <x v="7"/>
    <x v="1"/>
  </r>
  <r>
    <n v="1461"/>
    <s v="Virginia"/>
    <d v="2021-08-12T00:00:00"/>
    <n v="5"/>
    <x v="45"/>
    <x v="4"/>
    <n v="49.95"/>
    <n v="0"/>
    <x v="4"/>
    <x v="59"/>
    <x v="26"/>
    <x v="7"/>
    <x v="1"/>
  </r>
  <r>
    <n v="175"/>
    <s v="Georgia"/>
    <d v="2021-08-13T00:00:00"/>
    <n v="3"/>
    <x v="6"/>
    <x v="4"/>
    <n v="37.99"/>
    <n v="0"/>
    <x v="4"/>
    <x v="127"/>
    <x v="27"/>
    <x v="7"/>
    <x v="1"/>
  </r>
  <r>
    <n v="100"/>
    <s v="California"/>
    <d v="2021-08-13T00:00:00"/>
    <n v="4"/>
    <x v="59"/>
    <x v="0"/>
    <n v="16.989999999999998"/>
    <n v="0"/>
    <x v="0"/>
    <x v="102"/>
    <x v="27"/>
    <x v="7"/>
    <x v="1"/>
  </r>
  <r>
    <n v="1513"/>
    <s v="Connecticut"/>
    <d v="2021-08-13T00:00:00"/>
    <n v="4"/>
    <x v="61"/>
    <x v="2"/>
    <n v="69"/>
    <n v="0"/>
    <x v="2"/>
    <x v="110"/>
    <x v="27"/>
    <x v="7"/>
    <x v="1"/>
  </r>
  <r>
    <n v="1812"/>
    <s v="Minnesota"/>
    <d v="2021-08-13T00:00:00"/>
    <n v="5"/>
    <x v="0"/>
    <x v="0"/>
    <n v="24.99"/>
    <n v="0"/>
    <x v="0"/>
    <x v="51"/>
    <x v="27"/>
    <x v="7"/>
    <x v="1"/>
  </r>
  <r>
    <n v="552"/>
    <s v="Texas"/>
    <d v="2021-08-14T00:00:00"/>
    <n v="4"/>
    <x v="21"/>
    <x v="6"/>
    <n v="250"/>
    <n v="0"/>
    <x v="6"/>
    <x v="137"/>
    <x v="28"/>
    <x v="7"/>
    <x v="1"/>
  </r>
  <r>
    <n v="2025"/>
    <s v="California"/>
    <d v="2021-08-14T00:00:00"/>
    <n v="5"/>
    <x v="3"/>
    <x v="2"/>
    <n v="179"/>
    <n v="0"/>
    <x v="2"/>
    <x v="167"/>
    <x v="28"/>
    <x v="7"/>
    <x v="1"/>
  </r>
  <r>
    <n v="1592"/>
    <s v="North Carolina"/>
    <d v="2021-08-14T00:00:00"/>
    <n v="4"/>
    <x v="38"/>
    <x v="0"/>
    <n v="19.989999999999998"/>
    <n v="0"/>
    <x v="0"/>
    <x v="241"/>
    <x v="28"/>
    <x v="7"/>
    <x v="1"/>
  </r>
  <r>
    <n v="1746"/>
    <s v="California"/>
    <d v="2021-08-14T00:00:00"/>
    <n v="2"/>
    <x v="7"/>
    <x v="0"/>
    <n v="12.99"/>
    <n v="0"/>
    <x v="0"/>
    <x v="13"/>
    <x v="28"/>
    <x v="7"/>
    <x v="1"/>
  </r>
  <r>
    <n v="281"/>
    <s v="Florida"/>
    <d v="2021-08-15T00:00:00"/>
    <n v="4"/>
    <x v="35"/>
    <x v="4"/>
    <n v="49"/>
    <n v="0"/>
    <x v="4"/>
    <x v="190"/>
    <x v="29"/>
    <x v="7"/>
    <x v="1"/>
  </r>
  <r>
    <n v="1581"/>
    <s v="California"/>
    <d v="2021-08-15T00:00:00"/>
    <n v="3"/>
    <x v="51"/>
    <x v="0"/>
    <n v="23.99"/>
    <n v="0"/>
    <x v="0"/>
    <x v="75"/>
    <x v="29"/>
    <x v="7"/>
    <x v="1"/>
  </r>
  <r>
    <n v="1381"/>
    <s v="California"/>
    <d v="2021-08-15T00:00:00"/>
    <n v="6"/>
    <x v="65"/>
    <x v="4"/>
    <n v="44.95"/>
    <n v="0"/>
    <x v="4"/>
    <x v="307"/>
    <x v="29"/>
    <x v="7"/>
    <x v="1"/>
  </r>
  <r>
    <n v="400"/>
    <s v="Kentucky"/>
    <d v="2021-08-16T00:00:00"/>
    <n v="2"/>
    <x v="7"/>
    <x v="0"/>
    <n v="12.99"/>
    <n v="0"/>
    <x v="0"/>
    <x v="13"/>
    <x v="30"/>
    <x v="7"/>
    <x v="1"/>
  </r>
  <r>
    <n v="1399"/>
    <s v="Michigan"/>
    <d v="2021-08-16T00:00:00"/>
    <n v="2"/>
    <x v="42"/>
    <x v="0"/>
    <n v="17.5"/>
    <n v="0"/>
    <x v="0"/>
    <x v="281"/>
    <x v="30"/>
    <x v="7"/>
    <x v="1"/>
  </r>
  <r>
    <n v="881"/>
    <s v="Washington"/>
    <d v="2021-08-16T00:00:00"/>
    <n v="5"/>
    <x v="45"/>
    <x v="4"/>
    <n v="49.95"/>
    <n v="0"/>
    <x v="4"/>
    <x v="59"/>
    <x v="30"/>
    <x v="7"/>
    <x v="1"/>
  </r>
  <r>
    <n v="225"/>
    <s v="New York"/>
    <d v="2021-08-16T00:00:00"/>
    <n v="3"/>
    <x v="53"/>
    <x v="4"/>
    <n v="28.99"/>
    <n v="0"/>
    <x v="4"/>
    <x v="80"/>
    <x v="30"/>
    <x v="7"/>
    <x v="1"/>
  </r>
  <r>
    <n v="1890"/>
    <s v="District of Columbia"/>
    <d v="2021-08-17T00:00:00"/>
    <n v="2"/>
    <x v="46"/>
    <x v="0"/>
    <n v="23.99"/>
    <n v="0"/>
    <x v="0"/>
    <x v="117"/>
    <x v="0"/>
    <x v="7"/>
    <x v="1"/>
  </r>
  <r>
    <n v="1395"/>
    <s v="Texas"/>
    <d v="2021-08-17T00:00:00"/>
    <n v="3"/>
    <x v="13"/>
    <x v="0"/>
    <n v="24.95"/>
    <n v="0"/>
    <x v="0"/>
    <x v="31"/>
    <x v="0"/>
    <x v="7"/>
    <x v="1"/>
  </r>
  <r>
    <n v="1755"/>
    <s v="Florida"/>
    <d v="2021-08-18T00:00:00"/>
    <n v="5"/>
    <x v="55"/>
    <x v="0"/>
    <n v="14.99"/>
    <n v="0"/>
    <x v="0"/>
    <x v="144"/>
    <x v="1"/>
    <x v="7"/>
    <x v="1"/>
  </r>
  <r>
    <n v="1177"/>
    <s v="Iowa"/>
    <d v="2021-08-18T00:00:00"/>
    <n v="5"/>
    <x v="67"/>
    <x v="5"/>
    <n v="899"/>
    <n v="0"/>
    <x v="5"/>
    <x v="130"/>
    <x v="1"/>
    <x v="7"/>
    <x v="1"/>
  </r>
  <r>
    <n v="551"/>
    <s v="Colorado"/>
    <d v="2021-08-18T00:00:00"/>
    <n v="3"/>
    <x v="53"/>
    <x v="4"/>
    <n v="28.99"/>
    <n v="0"/>
    <x v="4"/>
    <x v="80"/>
    <x v="1"/>
    <x v="7"/>
    <x v="1"/>
  </r>
  <r>
    <n v="1179"/>
    <s v="Arizona"/>
    <d v="2021-08-18T00:00:00"/>
    <n v="1"/>
    <x v="13"/>
    <x v="0"/>
    <n v="24.95"/>
    <n v="0"/>
    <x v="0"/>
    <x v="316"/>
    <x v="1"/>
    <x v="7"/>
    <x v="1"/>
  </r>
  <r>
    <n v="90"/>
    <s v="Washington"/>
    <d v="2021-08-18T00:00:00"/>
    <n v="5"/>
    <x v="43"/>
    <x v="4"/>
    <n v="49"/>
    <n v="0"/>
    <x v="4"/>
    <x v="150"/>
    <x v="1"/>
    <x v="7"/>
    <x v="1"/>
  </r>
  <r>
    <n v="1597"/>
    <s v="New Jersey"/>
    <d v="2021-08-18T00:00:00"/>
    <n v="3"/>
    <x v="19"/>
    <x v="5"/>
    <n v="699"/>
    <n v="0"/>
    <x v="5"/>
    <x v="157"/>
    <x v="1"/>
    <x v="7"/>
    <x v="1"/>
  </r>
  <r>
    <n v="1687"/>
    <s v="Connecticut"/>
    <d v="2021-08-19T00:00:00"/>
    <n v="3"/>
    <x v="45"/>
    <x v="4"/>
    <n v="49.95"/>
    <n v="0"/>
    <x v="4"/>
    <x v="139"/>
    <x v="2"/>
    <x v="7"/>
    <x v="1"/>
  </r>
  <r>
    <n v="88"/>
    <s v="South Carolina"/>
    <d v="2021-08-19T00:00:00"/>
    <n v="5"/>
    <x v="51"/>
    <x v="0"/>
    <n v="23.99"/>
    <n v="0"/>
    <x v="0"/>
    <x v="107"/>
    <x v="2"/>
    <x v="7"/>
    <x v="1"/>
  </r>
  <r>
    <n v="180"/>
    <s v="Texas"/>
    <d v="2021-08-20T00:00:00"/>
    <n v="3"/>
    <x v="60"/>
    <x v="4"/>
    <n v="42.99"/>
    <n v="0"/>
    <x v="4"/>
    <x v="233"/>
    <x v="3"/>
    <x v="7"/>
    <x v="1"/>
  </r>
  <r>
    <n v="1202"/>
    <s v="Colorado"/>
    <d v="2021-08-20T00:00:00"/>
    <n v="4"/>
    <x v="67"/>
    <x v="5"/>
    <n v="899"/>
    <n v="0"/>
    <x v="5"/>
    <x v="266"/>
    <x v="3"/>
    <x v="7"/>
    <x v="1"/>
  </r>
  <r>
    <n v="444"/>
    <s v="Florida"/>
    <d v="2021-08-20T00:00:00"/>
    <n v="2"/>
    <x v="32"/>
    <x v="4"/>
    <n v="34.99"/>
    <n v="0"/>
    <x v="4"/>
    <x v="172"/>
    <x v="3"/>
    <x v="7"/>
    <x v="1"/>
  </r>
  <r>
    <n v="2116"/>
    <s v="Florida"/>
    <d v="2021-08-20T00:00:00"/>
    <n v="4"/>
    <x v="35"/>
    <x v="4"/>
    <n v="49"/>
    <n v="0"/>
    <x v="4"/>
    <x v="190"/>
    <x v="3"/>
    <x v="7"/>
    <x v="1"/>
  </r>
  <r>
    <n v="1813"/>
    <s v="California"/>
    <d v="2021-08-21T00:00:00"/>
    <n v="5"/>
    <x v="47"/>
    <x v="4"/>
    <n v="36.99"/>
    <n v="0"/>
    <x v="4"/>
    <x v="253"/>
    <x v="4"/>
    <x v="7"/>
    <x v="1"/>
  </r>
  <r>
    <n v="1656"/>
    <s v="Texas"/>
    <d v="2021-08-21T00:00:00"/>
    <n v="6"/>
    <x v="22"/>
    <x v="2"/>
    <n v="58.95"/>
    <n v="0"/>
    <x v="2"/>
    <x v="98"/>
    <x v="4"/>
    <x v="7"/>
    <x v="1"/>
  </r>
  <r>
    <n v="1977"/>
    <s v="New Mexico"/>
    <d v="2021-08-21T00:00:00"/>
    <n v="1"/>
    <x v="42"/>
    <x v="0"/>
    <n v="17.5"/>
    <n v="0"/>
    <x v="0"/>
    <x v="318"/>
    <x v="4"/>
    <x v="7"/>
    <x v="1"/>
  </r>
  <r>
    <n v="1438"/>
    <s v="Minnesota"/>
    <d v="2021-08-21T00:00:00"/>
    <n v="3"/>
    <x v="4"/>
    <x v="3"/>
    <n v="10.99"/>
    <n v="0"/>
    <x v="3"/>
    <x v="40"/>
    <x v="4"/>
    <x v="7"/>
    <x v="1"/>
  </r>
  <r>
    <n v="373"/>
    <s v="Missouri"/>
    <d v="2021-08-22T00:00:00"/>
    <n v="4"/>
    <x v="9"/>
    <x v="1"/>
    <n v="189"/>
    <n v="0"/>
    <x v="1"/>
    <x v="15"/>
    <x v="5"/>
    <x v="7"/>
    <x v="1"/>
  </r>
  <r>
    <n v="62"/>
    <s v="Arkansas"/>
    <d v="2021-08-22T00:00:00"/>
    <n v="2"/>
    <x v="12"/>
    <x v="0"/>
    <n v="20.95"/>
    <n v="0"/>
    <x v="0"/>
    <x v="220"/>
    <x v="5"/>
    <x v="7"/>
    <x v="1"/>
  </r>
  <r>
    <n v="1268"/>
    <s v="Massachusetts"/>
    <d v="2021-08-22T00:00:00"/>
    <n v="2"/>
    <x v="50"/>
    <x v="3"/>
    <n v="7.99"/>
    <n v="0"/>
    <x v="3"/>
    <x v="72"/>
    <x v="5"/>
    <x v="7"/>
    <x v="1"/>
  </r>
  <r>
    <n v="1526"/>
    <s v="Pennsylvania"/>
    <d v="2021-08-22T00:00:00"/>
    <n v="4"/>
    <x v="19"/>
    <x v="5"/>
    <n v="699"/>
    <n v="0"/>
    <x v="5"/>
    <x v="96"/>
    <x v="5"/>
    <x v="7"/>
    <x v="1"/>
  </r>
  <r>
    <n v="1957"/>
    <s v="Texas"/>
    <d v="2021-08-22T00:00:00"/>
    <n v="1"/>
    <x v="13"/>
    <x v="0"/>
    <n v="24.95"/>
    <n v="0"/>
    <x v="0"/>
    <x v="316"/>
    <x v="5"/>
    <x v="7"/>
    <x v="1"/>
  </r>
  <r>
    <n v="1016"/>
    <s v="Florida"/>
    <d v="2021-08-22T00:00:00"/>
    <n v="4"/>
    <x v="28"/>
    <x v="5"/>
    <n v="549"/>
    <n v="0"/>
    <x v="5"/>
    <x v="77"/>
    <x v="5"/>
    <x v="7"/>
    <x v="1"/>
  </r>
  <r>
    <n v="142"/>
    <s v="Kentucky"/>
    <d v="2021-08-23T00:00:00"/>
    <n v="5"/>
    <x v="68"/>
    <x v="0"/>
    <n v="16.989999999999998"/>
    <n v="0"/>
    <x v="0"/>
    <x v="131"/>
    <x v="6"/>
    <x v="7"/>
    <x v="1"/>
  </r>
  <r>
    <n v="728"/>
    <s v="Illinois"/>
    <d v="2021-08-23T00:00:00"/>
    <n v="2"/>
    <x v="17"/>
    <x v="6"/>
    <n v="399"/>
    <n v="0"/>
    <x v="6"/>
    <x v="209"/>
    <x v="6"/>
    <x v="7"/>
    <x v="1"/>
  </r>
  <r>
    <n v="1047"/>
    <s v="North Carolina"/>
    <d v="2021-08-23T00:00:00"/>
    <n v="4"/>
    <x v="58"/>
    <x v="5"/>
    <n v="883"/>
    <n v="0"/>
    <x v="5"/>
    <x v="95"/>
    <x v="6"/>
    <x v="7"/>
    <x v="1"/>
  </r>
  <r>
    <n v="235"/>
    <s v="Alaska"/>
    <d v="2021-08-23T00:00:00"/>
    <n v="3"/>
    <x v="65"/>
    <x v="4"/>
    <n v="44.95"/>
    <n v="0"/>
    <x v="4"/>
    <x v="228"/>
    <x v="6"/>
    <x v="7"/>
    <x v="1"/>
  </r>
  <r>
    <n v="1997"/>
    <s v="Arizona"/>
    <d v="2021-08-24T00:00:00"/>
    <n v="5"/>
    <x v="50"/>
    <x v="3"/>
    <n v="7.99"/>
    <n v="0"/>
    <x v="3"/>
    <x v="168"/>
    <x v="7"/>
    <x v="7"/>
    <x v="1"/>
  </r>
  <r>
    <n v="971"/>
    <s v="Colorado"/>
    <d v="2021-08-24T00:00:00"/>
    <n v="4"/>
    <x v="38"/>
    <x v="0"/>
    <n v="19.989999999999998"/>
    <n v="0"/>
    <x v="0"/>
    <x v="241"/>
    <x v="7"/>
    <x v="7"/>
    <x v="1"/>
  </r>
  <r>
    <n v="1136"/>
    <s v="Ohio"/>
    <d v="2021-08-24T00:00:00"/>
    <n v="4"/>
    <x v="50"/>
    <x v="3"/>
    <n v="7.99"/>
    <n v="0"/>
    <x v="3"/>
    <x v="197"/>
    <x v="7"/>
    <x v="7"/>
    <x v="1"/>
  </r>
  <r>
    <n v="1246"/>
    <s v="New Jersey"/>
    <d v="2021-08-24T00:00:00"/>
    <n v="6"/>
    <x v="30"/>
    <x v="2"/>
    <n v="119"/>
    <n v="0"/>
    <x v="2"/>
    <x v="314"/>
    <x v="7"/>
    <x v="7"/>
    <x v="1"/>
  </r>
  <r>
    <n v="403"/>
    <s v="Illinois"/>
    <d v="2021-08-25T00:00:00"/>
    <n v="3"/>
    <x v="38"/>
    <x v="0"/>
    <n v="19.989999999999998"/>
    <n v="0"/>
    <x v="0"/>
    <x v="57"/>
    <x v="8"/>
    <x v="7"/>
    <x v="1"/>
  </r>
  <r>
    <n v="1246"/>
    <s v="New Jersey"/>
    <d v="2021-08-25T00:00:00"/>
    <n v="4"/>
    <x v="68"/>
    <x v="0"/>
    <n v="16.989999999999998"/>
    <n v="0"/>
    <x v="0"/>
    <x v="102"/>
    <x v="8"/>
    <x v="7"/>
    <x v="1"/>
  </r>
  <r>
    <n v="1935"/>
    <s v="Colorado"/>
    <d v="2021-08-26T00:00:00"/>
    <n v="2"/>
    <x v="26"/>
    <x v="4"/>
    <n v="29.99"/>
    <n v="0"/>
    <x v="4"/>
    <x v="30"/>
    <x v="9"/>
    <x v="7"/>
    <x v="1"/>
  </r>
  <r>
    <n v="1413"/>
    <s v="Colorado"/>
    <d v="2021-08-26T00:00:00"/>
    <n v="6"/>
    <x v="28"/>
    <x v="5"/>
    <n v="549"/>
    <n v="0"/>
    <x v="5"/>
    <x v="288"/>
    <x v="9"/>
    <x v="7"/>
    <x v="1"/>
  </r>
  <r>
    <n v="1369"/>
    <s v="Florida"/>
    <d v="2021-08-26T00:00:00"/>
    <n v="4"/>
    <x v="31"/>
    <x v="4"/>
    <n v="27.5"/>
    <n v="0"/>
    <x v="4"/>
    <x v="37"/>
    <x v="9"/>
    <x v="7"/>
    <x v="1"/>
  </r>
  <r>
    <n v="1440"/>
    <s v="Florida"/>
    <d v="2021-08-26T00:00:00"/>
    <n v="2"/>
    <x v="37"/>
    <x v="0"/>
    <n v="13.99"/>
    <n v="0"/>
    <x v="0"/>
    <x v="311"/>
    <x v="9"/>
    <x v="7"/>
    <x v="1"/>
  </r>
  <r>
    <n v="1848"/>
    <s v="California"/>
    <d v="2021-08-26T00:00:00"/>
    <n v="2"/>
    <x v="20"/>
    <x v="1"/>
    <n v="225"/>
    <n v="0"/>
    <x v="1"/>
    <x v="24"/>
    <x v="9"/>
    <x v="7"/>
    <x v="1"/>
  </r>
  <r>
    <n v="1867"/>
    <s v="Louisiana"/>
    <d v="2021-08-26T00:00:00"/>
    <n v="2"/>
    <x v="12"/>
    <x v="0"/>
    <n v="20.95"/>
    <n v="0"/>
    <x v="0"/>
    <x v="220"/>
    <x v="9"/>
    <x v="7"/>
    <x v="1"/>
  </r>
  <r>
    <n v="2009"/>
    <s v="New York"/>
    <d v="2021-08-27T00:00:00"/>
    <n v="4"/>
    <x v="9"/>
    <x v="1"/>
    <n v="189"/>
    <n v="0"/>
    <x v="1"/>
    <x v="15"/>
    <x v="10"/>
    <x v="7"/>
    <x v="1"/>
  </r>
  <r>
    <n v="755"/>
    <s v="California"/>
    <d v="2021-08-27T00:00:00"/>
    <n v="4"/>
    <x v="18"/>
    <x v="6"/>
    <n v="450"/>
    <n v="0"/>
    <x v="6"/>
    <x v="182"/>
    <x v="10"/>
    <x v="7"/>
    <x v="1"/>
  </r>
  <r>
    <n v="1865"/>
    <s v="North Carolina"/>
    <d v="2021-08-28T00:00:00"/>
    <n v="2"/>
    <x v="54"/>
    <x v="2"/>
    <n v="89"/>
    <n v="0"/>
    <x v="2"/>
    <x v="81"/>
    <x v="11"/>
    <x v="7"/>
    <x v="1"/>
  </r>
  <r>
    <n v="1308"/>
    <s v="Washington"/>
    <d v="2021-08-28T00:00:00"/>
    <n v="3"/>
    <x v="60"/>
    <x v="4"/>
    <n v="42.99"/>
    <n v="0"/>
    <x v="4"/>
    <x v="233"/>
    <x v="11"/>
    <x v="7"/>
    <x v="1"/>
  </r>
  <r>
    <n v="1831"/>
    <s v="Arizona"/>
    <d v="2021-08-28T00:00:00"/>
    <n v="1"/>
    <x v="53"/>
    <x v="4"/>
    <n v="28.99"/>
    <n v="0"/>
    <x v="4"/>
    <x v="173"/>
    <x v="11"/>
    <x v="7"/>
    <x v="1"/>
  </r>
  <r>
    <n v="1298"/>
    <s v="Florida"/>
    <d v="2021-08-28T00:00:00"/>
    <n v="4"/>
    <x v="48"/>
    <x v="3"/>
    <n v="8.99"/>
    <n v="0"/>
    <x v="3"/>
    <x v="87"/>
    <x v="11"/>
    <x v="7"/>
    <x v="1"/>
  </r>
  <r>
    <n v="1838"/>
    <s v="Florida"/>
    <d v="2021-08-28T00:00:00"/>
    <n v="2"/>
    <x v="21"/>
    <x v="6"/>
    <n v="250"/>
    <n v="0"/>
    <x v="6"/>
    <x v="111"/>
    <x v="11"/>
    <x v="7"/>
    <x v="1"/>
  </r>
  <r>
    <n v="2064"/>
    <s v="Florida"/>
    <d v="2021-08-28T00:00:00"/>
    <n v="3"/>
    <x v="29"/>
    <x v="3"/>
    <n v="9.99"/>
    <n v="0"/>
    <x v="3"/>
    <x v="196"/>
    <x v="11"/>
    <x v="7"/>
    <x v="1"/>
  </r>
  <r>
    <n v="20"/>
    <s v="Iowa"/>
    <d v="2021-08-28T00:00:00"/>
    <n v="6"/>
    <x v="49"/>
    <x v="3"/>
    <n v="11.99"/>
    <n v="0"/>
    <x v="3"/>
    <x v="201"/>
    <x v="11"/>
    <x v="7"/>
    <x v="1"/>
  </r>
  <r>
    <n v="1370"/>
    <s v="Florida"/>
    <d v="2021-08-28T00:00:00"/>
    <n v="3"/>
    <x v="20"/>
    <x v="1"/>
    <n v="225"/>
    <n v="0"/>
    <x v="1"/>
    <x v="148"/>
    <x v="11"/>
    <x v="7"/>
    <x v="1"/>
  </r>
  <r>
    <n v="2092"/>
    <s v="Tennessee"/>
    <d v="2021-08-28T00:00:00"/>
    <n v="6"/>
    <x v="27"/>
    <x v="0"/>
    <n v="24.95"/>
    <n v="0"/>
    <x v="0"/>
    <x v="138"/>
    <x v="11"/>
    <x v="7"/>
    <x v="1"/>
  </r>
  <r>
    <n v="633"/>
    <s v="Texas"/>
    <d v="2021-08-29T00:00:00"/>
    <n v="4"/>
    <x v="18"/>
    <x v="6"/>
    <n v="450"/>
    <n v="0"/>
    <x v="6"/>
    <x v="182"/>
    <x v="12"/>
    <x v="7"/>
    <x v="1"/>
  </r>
  <r>
    <n v="850"/>
    <s v="Washington"/>
    <d v="2021-08-29T00:00:00"/>
    <n v="5"/>
    <x v="37"/>
    <x v="0"/>
    <n v="13.99"/>
    <n v="0"/>
    <x v="0"/>
    <x v="236"/>
    <x v="12"/>
    <x v="7"/>
    <x v="1"/>
  </r>
  <r>
    <n v="511"/>
    <s v="California"/>
    <d v="2021-08-29T00:00:00"/>
    <n v="5"/>
    <x v="6"/>
    <x v="4"/>
    <n v="37.99"/>
    <n v="0"/>
    <x v="4"/>
    <x v="246"/>
    <x v="12"/>
    <x v="7"/>
    <x v="1"/>
  </r>
  <r>
    <n v="1331"/>
    <s v="Delaware"/>
    <d v="2021-08-29T00:00:00"/>
    <n v="2"/>
    <x v="52"/>
    <x v="0"/>
    <n v="15.5"/>
    <n v="0"/>
    <x v="0"/>
    <x v="179"/>
    <x v="12"/>
    <x v="7"/>
    <x v="1"/>
  </r>
  <r>
    <n v="1676"/>
    <s v="Massachusetts"/>
    <d v="2021-08-29T00:00:00"/>
    <n v="4"/>
    <x v="52"/>
    <x v="0"/>
    <n v="15.5"/>
    <n v="0"/>
    <x v="0"/>
    <x v="149"/>
    <x v="12"/>
    <x v="7"/>
    <x v="1"/>
  </r>
  <r>
    <n v="1856"/>
    <s v="Minnesota"/>
    <d v="2021-08-29T00:00:00"/>
    <n v="2"/>
    <x v="18"/>
    <x v="6"/>
    <n v="450"/>
    <n v="0"/>
    <x v="6"/>
    <x v="64"/>
    <x v="12"/>
    <x v="7"/>
    <x v="1"/>
  </r>
  <r>
    <n v="518"/>
    <s v="Georgia"/>
    <d v="2021-08-30T00:00:00"/>
    <n v="3"/>
    <x v="51"/>
    <x v="0"/>
    <n v="23.99"/>
    <n v="0"/>
    <x v="0"/>
    <x v="75"/>
    <x v="13"/>
    <x v="7"/>
    <x v="1"/>
  </r>
  <r>
    <n v="1897"/>
    <s v="California"/>
    <d v="2021-08-30T00:00:00"/>
    <n v="5"/>
    <x v="67"/>
    <x v="5"/>
    <n v="899"/>
    <n v="0"/>
    <x v="5"/>
    <x v="130"/>
    <x v="13"/>
    <x v="7"/>
    <x v="1"/>
  </r>
  <r>
    <n v="246"/>
    <s v="California"/>
    <d v="2021-08-30T00:00:00"/>
    <n v="3"/>
    <x v="5"/>
    <x v="0"/>
    <n v="19.5"/>
    <n v="0"/>
    <x v="0"/>
    <x v="5"/>
    <x v="13"/>
    <x v="7"/>
    <x v="1"/>
  </r>
  <r>
    <n v="1368"/>
    <s v="Alabama"/>
    <d v="2021-08-30T00:00:00"/>
    <n v="2"/>
    <x v="7"/>
    <x v="0"/>
    <n v="12.99"/>
    <n v="0"/>
    <x v="0"/>
    <x v="13"/>
    <x v="13"/>
    <x v="7"/>
    <x v="1"/>
  </r>
  <r>
    <n v="1324"/>
    <s v="Wisconsin"/>
    <d v="2021-08-31T00:00:00"/>
    <n v="3"/>
    <x v="20"/>
    <x v="1"/>
    <n v="225"/>
    <n v="0"/>
    <x v="1"/>
    <x v="148"/>
    <x v="14"/>
    <x v="7"/>
    <x v="1"/>
  </r>
  <r>
    <n v="172"/>
    <s v="District of Columbia"/>
    <d v="2021-08-31T00:00:00"/>
    <n v="3"/>
    <x v="41"/>
    <x v="0"/>
    <n v="14.99"/>
    <n v="0"/>
    <x v="0"/>
    <x v="22"/>
    <x v="14"/>
    <x v="7"/>
    <x v="1"/>
  </r>
  <r>
    <n v="455"/>
    <s v="Texas"/>
    <d v="2021-08-31T00:00:00"/>
    <n v="2"/>
    <x v="37"/>
    <x v="0"/>
    <n v="13.99"/>
    <n v="0"/>
    <x v="0"/>
    <x v="311"/>
    <x v="14"/>
    <x v="7"/>
    <x v="1"/>
  </r>
  <r>
    <n v="323"/>
    <s v="Texas"/>
    <d v="2021-08-31T00:00:00"/>
    <n v="4"/>
    <x v="38"/>
    <x v="0"/>
    <n v="19.989999999999998"/>
    <n v="0"/>
    <x v="0"/>
    <x v="241"/>
    <x v="14"/>
    <x v="7"/>
    <x v="1"/>
  </r>
  <r>
    <n v="1728"/>
    <s v="Illinois"/>
    <d v="2021-08-31T00:00:00"/>
    <n v="2"/>
    <x v="66"/>
    <x v="2"/>
    <n v="54"/>
    <n v="0"/>
    <x v="2"/>
    <x v="274"/>
    <x v="14"/>
    <x v="7"/>
    <x v="1"/>
  </r>
  <r>
    <n v="1366"/>
    <s v="Pennsylvania"/>
    <d v="2021-08-31T00:00:00"/>
    <n v="2"/>
    <x v="1"/>
    <x v="1"/>
    <n v="214"/>
    <n v="0"/>
    <x v="1"/>
    <x v="125"/>
    <x v="14"/>
    <x v="7"/>
    <x v="1"/>
  </r>
  <r>
    <n v="1270"/>
    <s v="New York"/>
    <d v="2021-08-31T00:00:00"/>
    <n v="5"/>
    <x v="56"/>
    <x v="3"/>
    <n v="4.99"/>
    <n v="0"/>
    <x v="3"/>
    <x v="235"/>
    <x v="14"/>
    <x v="7"/>
    <x v="1"/>
  </r>
  <r>
    <n v="429"/>
    <s v="Massachusetts"/>
    <d v="2021-08-31T00:00:00"/>
    <n v="3"/>
    <x v="25"/>
    <x v="4"/>
    <n v="29.99"/>
    <n v="0"/>
    <x v="4"/>
    <x v="63"/>
    <x v="14"/>
    <x v="7"/>
    <x v="1"/>
  </r>
  <r>
    <n v="1819"/>
    <s v="Georgia"/>
    <d v="2021-09-01T00:00:00"/>
    <n v="4"/>
    <x v="67"/>
    <x v="5"/>
    <n v="899"/>
    <n v="0"/>
    <x v="5"/>
    <x v="266"/>
    <x v="15"/>
    <x v="8"/>
    <x v="1"/>
  </r>
  <r>
    <n v="1489"/>
    <s v="Pennsylvania"/>
    <d v="2021-09-01T00:00:00"/>
    <n v="3"/>
    <x v="40"/>
    <x v="3"/>
    <n v="8.99"/>
    <n v="0"/>
    <x v="3"/>
    <x v="202"/>
    <x v="15"/>
    <x v="8"/>
    <x v="1"/>
  </r>
  <r>
    <n v="286"/>
    <s v="New Jersey"/>
    <d v="2021-09-01T00:00:00"/>
    <n v="4"/>
    <x v="34"/>
    <x v="3"/>
    <n v="12"/>
    <n v="0"/>
    <x v="3"/>
    <x v="58"/>
    <x v="15"/>
    <x v="8"/>
    <x v="1"/>
  </r>
  <r>
    <n v="570"/>
    <s v="California"/>
    <d v="2021-09-01T00:00:00"/>
    <n v="5"/>
    <x v="35"/>
    <x v="4"/>
    <n v="49"/>
    <n v="0"/>
    <x v="4"/>
    <x v="150"/>
    <x v="15"/>
    <x v="8"/>
    <x v="1"/>
  </r>
  <r>
    <n v="230"/>
    <s v="Kentucky"/>
    <d v="2021-09-01T00:00:00"/>
    <n v="2"/>
    <x v="16"/>
    <x v="6"/>
    <n v="499"/>
    <n v="0"/>
    <x v="6"/>
    <x v="252"/>
    <x v="15"/>
    <x v="8"/>
    <x v="1"/>
  </r>
  <r>
    <n v="137"/>
    <s v="Louisiana"/>
    <d v="2021-09-02T00:00:00"/>
    <n v="2"/>
    <x v="5"/>
    <x v="0"/>
    <n v="19.5"/>
    <n v="0"/>
    <x v="0"/>
    <x v="17"/>
    <x v="16"/>
    <x v="8"/>
    <x v="1"/>
  </r>
  <r>
    <n v="627"/>
    <s v="Oklahoma"/>
    <d v="2021-09-02T00:00:00"/>
    <n v="3"/>
    <x v="54"/>
    <x v="2"/>
    <n v="89"/>
    <n v="0"/>
    <x v="2"/>
    <x v="181"/>
    <x v="16"/>
    <x v="8"/>
    <x v="1"/>
  </r>
  <r>
    <n v="1534"/>
    <s v="Illinois"/>
    <d v="2021-09-02T00:00:00"/>
    <n v="1"/>
    <x v="32"/>
    <x v="4"/>
    <n v="34.99"/>
    <n v="0"/>
    <x v="4"/>
    <x v="320"/>
    <x v="16"/>
    <x v="8"/>
    <x v="1"/>
  </r>
  <r>
    <n v="314"/>
    <s v="Florida"/>
    <d v="2021-09-03T00:00:00"/>
    <n v="3"/>
    <x v="54"/>
    <x v="2"/>
    <n v="89"/>
    <n v="0"/>
    <x v="2"/>
    <x v="181"/>
    <x v="17"/>
    <x v="8"/>
    <x v="1"/>
  </r>
  <r>
    <n v="700"/>
    <s v="District of Columbia"/>
    <d v="2021-09-03T00:00:00"/>
    <n v="5"/>
    <x v="49"/>
    <x v="3"/>
    <n v="11.99"/>
    <n v="0"/>
    <x v="3"/>
    <x v="153"/>
    <x v="17"/>
    <x v="8"/>
    <x v="1"/>
  </r>
  <r>
    <n v="785"/>
    <s v="Illinois"/>
    <d v="2021-09-03T00:00:00"/>
    <n v="5"/>
    <x v="26"/>
    <x v="4"/>
    <n v="29.99"/>
    <n v="0"/>
    <x v="4"/>
    <x v="29"/>
    <x v="17"/>
    <x v="8"/>
    <x v="1"/>
  </r>
  <r>
    <n v="140"/>
    <s v="Colorado"/>
    <d v="2021-09-03T00:00:00"/>
    <n v="6"/>
    <x v="64"/>
    <x v="1"/>
    <n v="189"/>
    <n v="0"/>
    <x v="1"/>
    <x v="78"/>
    <x v="17"/>
    <x v="8"/>
    <x v="1"/>
  </r>
  <r>
    <n v="652"/>
    <s v="California"/>
    <d v="2021-09-03T00:00:00"/>
    <n v="3"/>
    <x v="20"/>
    <x v="1"/>
    <n v="225"/>
    <n v="0"/>
    <x v="1"/>
    <x v="148"/>
    <x v="17"/>
    <x v="8"/>
    <x v="1"/>
  </r>
  <r>
    <n v="1934"/>
    <s v="South Dakota"/>
    <d v="2021-09-03T00:00:00"/>
    <n v="4"/>
    <x v="16"/>
    <x v="6"/>
    <n v="499"/>
    <n v="0"/>
    <x v="6"/>
    <x v="19"/>
    <x v="17"/>
    <x v="8"/>
    <x v="1"/>
  </r>
  <r>
    <n v="1670"/>
    <s v="Florida"/>
    <d v="2021-09-04T00:00:00"/>
    <n v="5"/>
    <x v="35"/>
    <x v="4"/>
    <n v="49"/>
    <n v="0"/>
    <x v="4"/>
    <x v="150"/>
    <x v="18"/>
    <x v="8"/>
    <x v="1"/>
  </r>
  <r>
    <n v="1386"/>
    <s v="California"/>
    <d v="2021-09-04T00:00:00"/>
    <n v="6"/>
    <x v="51"/>
    <x v="0"/>
    <n v="23.99"/>
    <n v="0"/>
    <x v="0"/>
    <x v="213"/>
    <x v="18"/>
    <x v="8"/>
    <x v="1"/>
  </r>
  <r>
    <n v="1291"/>
    <s v="Florida"/>
    <d v="2021-09-04T00:00:00"/>
    <n v="2"/>
    <x v="49"/>
    <x v="3"/>
    <n v="11.99"/>
    <n v="0"/>
    <x v="3"/>
    <x v="169"/>
    <x v="18"/>
    <x v="8"/>
    <x v="1"/>
  </r>
  <r>
    <n v="1088"/>
    <s v="Kansas"/>
    <d v="2021-09-04T00:00:00"/>
    <n v="3"/>
    <x v="45"/>
    <x v="4"/>
    <n v="49.95"/>
    <n v="0"/>
    <x v="4"/>
    <x v="139"/>
    <x v="18"/>
    <x v="8"/>
    <x v="1"/>
  </r>
  <r>
    <n v="1853"/>
    <s v="New York"/>
    <d v="2021-09-04T00:00:00"/>
    <n v="2"/>
    <x v="39"/>
    <x v="5"/>
    <n v="684"/>
    <n v="0"/>
    <x v="5"/>
    <x v="104"/>
    <x v="18"/>
    <x v="8"/>
    <x v="1"/>
  </r>
  <r>
    <n v="1855"/>
    <s v="Tennessee"/>
    <d v="2021-09-05T00:00:00"/>
    <n v="3"/>
    <x v="42"/>
    <x v="0"/>
    <n v="17.5"/>
    <n v="0"/>
    <x v="0"/>
    <x v="175"/>
    <x v="19"/>
    <x v="8"/>
    <x v="1"/>
  </r>
  <r>
    <n v="649"/>
    <s v="California"/>
    <d v="2021-09-05T00:00:00"/>
    <n v="6"/>
    <x v="58"/>
    <x v="5"/>
    <n v="883"/>
    <n v="0"/>
    <x v="5"/>
    <x v="292"/>
    <x v="19"/>
    <x v="8"/>
    <x v="1"/>
  </r>
  <r>
    <n v="286"/>
    <s v="New Jersey"/>
    <d v="2021-09-05T00:00:00"/>
    <n v="5"/>
    <x v="59"/>
    <x v="0"/>
    <n v="16.989999999999998"/>
    <n v="0"/>
    <x v="0"/>
    <x v="131"/>
    <x v="19"/>
    <x v="8"/>
    <x v="1"/>
  </r>
  <r>
    <n v="1559"/>
    <s v="Kentucky"/>
    <d v="2021-09-05T00:00:00"/>
    <n v="3"/>
    <x v="1"/>
    <x v="1"/>
    <n v="214"/>
    <n v="0"/>
    <x v="1"/>
    <x v="1"/>
    <x v="19"/>
    <x v="8"/>
    <x v="1"/>
  </r>
  <r>
    <n v="1037"/>
    <s v="Ohio"/>
    <d v="2021-09-05T00:00:00"/>
    <n v="2"/>
    <x v="15"/>
    <x v="5"/>
    <n v="599"/>
    <n v="0"/>
    <x v="5"/>
    <x v="303"/>
    <x v="19"/>
    <x v="8"/>
    <x v="1"/>
  </r>
  <r>
    <n v="261"/>
    <s v="Florida"/>
    <d v="2021-09-06T00:00:00"/>
    <n v="1"/>
    <x v="46"/>
    <x v="0"/>
    <n v="23.99"/>
    <n v="0"/>
    <x v="0"/>
    <x v="136"/>
    <x v="20"/>
    <x v="8"/>
    <x v="1"/>
  </r>
  <r>
    <n v="1284"/>
    <s v="District of Columbia"/>
    <d v="2021-09-06T00:00:00"/>
    <n v="4"/>
    <x v="51"/>
    <x v="0"/>
    <n v="23.99"/>
    <n v="0"/>
    <x v="0"/>
    <x v="60"/>
    <x v="20"/>
    <x v="8"/>
    <x v="1"/>
  </r>
  <r>
    <n v="471"/>
    <s v="Minnesota"/>
    <d v="2021-09-06T00:00:00"/>
    <n v="3"/>
    <x v="14"/>
    <x v="1"/>
    <n v="189"/>
    <n v="0"/>
    <x v="1"/>
    <x v="99"/>
    <x v="20"/>
    <x v="8"/>
    <x v="1"/>
  </r>
  <r>
    <n v="1151"/>
    <s v="Texas"/>
    <d v="2021-09-06T00:00:00"/>
    <n v="3"/>
    <x v="30"/>
    <x v="2"/>
    <n v="119"/>
    <n v="0"/>
    <x v="2"/>
    <x v="178"/>
    <x v="20"/>
    <x v="8"/>
    <x v="1"/>
  </r>
  <r>
    <n v="387"/>
    <s v="California"/>
    <d v="2021-09-07T00:00:00"/>
    <n v="4"/>
    <x v="56"/>
    <x v="3"/>
    <n v="4.99"/>
    <n v="0"/>
    <x v="3"/>
    <x v="85"/>
    <x v="21"/>
    <x v="8"/>
    <x v="1"/>
  </r>
  <r>
    <n v="1574"/>
    <s v="Virginia"/>
    <d v="2021-09-07T00:00:00"/>
    <n v="5"/>
    <x v="41"/>
    <x v="0"/>
    <n v="14.99"/>
    <n v="0"/>
    <x v="0"/>
    <x v="144"/>
    <x v="21"/>
    <x v="8"/>
    <x v="1"/>
  </r>
  <r>
    <n v="500"/>
    <s v="Kansas"/>
    <d v="2021-09-07T00:00:00"/>
    <n v="2"/>
    <x v="29"/>
    <x v="3"/>
    <n v="9.99"/>
    <n v="0"/>
    <x v="3"/>
    <x v="211"/>
    <x v="21"/>
    <x v="8"/>
    <x v="1"/>
  </r>
  <r>
    <n v="1404"/>
    <s v="Ohio"/>
    <d v="2021-09-07T00:00:00"/>
    <n v="6"/>
    <x v="57"/>
    <x v="6"/>
    <n v="250"/>
    <n v="0"/>
    <x v="6"/>
    <x v="313"/>
    <x v="21"/>
    <x v="8"/>
    <x v="1"/>
  </r>
  <r>
    <n v="1287"/>
    <s v="New York"/>
    <d v="2021-09-07T00:00:00"/>
    <n v="6"/>
    <x v="12"/>
    <x v="0"/>
    <n v="20.95"/>
    <n v="0"/>
    <x v="0"/>
    <x v="325"/>
    <x v="21"/>
    <x v="8"/>
    <x v="1"/>
  </r>
  <r>
    <n v="230"/>
    <s v="Kentucky"/>
    <d v="2021-09-07T00:00:00"/>
    <n v="3"/>
    <x v="57"/>
    <x v="6"/>
    <n v="250"/>
    <n v="0"/>
    <x v="6"/>
    <x v="25"/>
    <x v="21"/>
    <x v="8"/>
    <x v="1"/>
  </r>
  <r>
    <n v="2052"/>
    <s v="Michigan"/>
    <d v="2021-09-08T00:00:00"/>
    <n v="6"/>
    <x v="24"/>
    <x v="6"/>
    <n v="455"/>
    <n v="0"/>
    <x v="6"/>
    <x v="304"/>
    <x v="22"/>
    <x v="8"/>
    <x v="1"/>
  </r>
  <r>
    <n v="14"/>
    <s v="Florida"/>
    <d v="2021-09-08T00:00:00"/>
    <n v="3"/>
    <x v="66"/>
    <x v="2"/>
    <n v="54"/>
    <n v="0"/>
    <x v="2"/>
    <x v="217"/>
    <x v="22"/>
    <x v="8"/>
    <x v="1"/>
  </r>
  <r>
    <n v="92"/>
    <s v="Michigan"/>
    <d v="2021-09-09T00:00:00"/>
    <n v="5"/>
    <x v="48"/>
    <x v="3"/>
    <n v="8.99"/>
    <n v="0"/>
    <x v="3"/>
    <x v="70"/>
    <x v="23"/>
    <x v="8"/>
    <x v="1"/>
  </r>
  <r>
    <n v="177"/>
    <s v="Louisiana"/>
    <d v="2021-09-09T00:00:00"/>
    <n v="4"/>
    <x v="63"/>
    <x v="0"/>
    <n v="16.75"/>
    <n v="0"/>
    <x v="0"/>
    <x v="166"/>
    <x v="23"/>
    <x v="8"/>
    <x v="1"/>
  </r>
  <r>
    <n v="1490"/>
    <s v="Washington"/>
    <d v="2021-09-09T00:00:00"/>
    <n v="4"/>
    <x v="41"/>
    <x v="0"/>
    <n v="14.99"/>
    <n v="0"/>
    <x v="0"/>
    <x v="54"/>
    <x v="23"/>
    <x v="8"/>
    <x v="1"/>
  </r>
  <r>
    <n v="1048"/>
    <s v="Pennsylvania"/>
    <d v="2021-09-09T00:00:00"/>
    <n v="6"/>
    <x v="10"/>
    <x v="2"/>
    <n v="129.94999999999999"/>
    <n v="0"/>
    <x v="2"/>
    <x v="161"/>
    <x v="23"/>
    <x v="8"/>
    <x v="1"/>
  </r>
  <r>
    <n v="224"/>
    <s v="Ohio"/>
    <d v="2021-09-09T00:00:00"/>
    <n v="4"/>
    <x v="43"/>
    <x v="4"/>
    <n v="49"/>
    <n v="0"/>
    <x v="4"/>
    <x v="190"/>
    <x v="23"/>
    <x v="8"/>
    <x v="1"/>
  </r>
  <r>
    <n v="1815"/>
    <s v="Kansas"/>
    <d v="2021-09-10T00:00:00"/>
    <n v="5"/>
    <x v="61"/>
    <x v="2"/>
    <n v="69"/>
    <n v="0"/>
    <x v="2"/>
    <x v="212"/>
    <x v="24"/>
    <x v="8"/>
    <x v="1"/>
  </r>
  <r>
    <n v="751"/>
    <s v="Pennsylvania"/>
    <d v="2021-09-10T00:00:00"/>
    <n v="1"/>
    <x v="41"/>
    <x v="0"/>
    <n v="14.99"/>
    <n v="0"/>
    <x v="0"/>
    <x v="11"/>
    <x v="24"/>
    <x v="8"/>
    <x v="1"/>
  </r>
  <r>
    <n v="718"/>
    <s v="Virginia"/>
    <d v="2021-09-10T00:00:00"/>
    <n v="5"/>
    <x v="20"/>
    <x v="1"/>
    <n v="225"/>
    <n v="0"/>
    <x v="1"/>
    <x v="244"/>
    <x v="24"/>
    <x v="8"/>
    <x v="1"/>
  </r>
  <r>
    <n v="205"/>
    <s v="Texas"/>
    <d v="2021-09-10T00:00:00"/>
    <n v="3"/>
    <x v="22"/>
    <x v="2"/>
    <n v="58.95"/>
    <n v="0"/>
    <x v="2"/>
    <x v="83"/>
    <x v="24"/>
    <x v="8"/>
    <x v="1"/>
  </r>
  <r>
    <n v="24"/>
    <s v="Nevada"/>
    <d v="2021-09-11T00:00:00"/>
    <n v="3"/>
    <x v="36"/>
    <x v="2"/>
    <n v="167"/>
    <n v="0"/>
    <x v="2"/>
    <x v="84"/>
    <x v="25"/>
    <x v="8"/>
    <x v="1"/>
  </r>
  <r>
    <n v="2000"/>
    <s v="Minnesota"/>
    <d v="2021-09-11T00:00:00"/>
    <n v="3"/>
    <x v="3"/>
    <x v="2"/>
    <n v="179"/>
    <n v="0"/>
    <x v="2"/>
    <x v="3"/>
    <x v="25"/>
    <x v="8"/>
    <x v="1"/>
  </r>
  <r>
    <n v="349"/>
    <s v="New York"/>
    <d v="2021-09-11T00:00:00"/>
    <n v="4"/>
    <x v="61"/>
    <x v="2"/>
    <n v="69"/>
    <n v="0"/>
    <x v="2"/>
    <x v="110"/>
    <x v="25"/>
    <x v="8"/>
    <x v="1"/>
  </r>
  <r>
    <n v="1187"/>
    <s v="California"/>
    <d v="2021-09-12T00:00:00"/>
    <n v="4"/>
    <x v="58"/>
    <x v="5"/>
    <n v="883"/>
    <n v="0"/>
    <x v="5"/>
    <x v="95"/>
    <x v="26"/>
    <x v="8"/>
    <x v="1"/>
  </r>
  <r>
    <n v="1282"/>
    <s v="Texas"/>
    <d v="2021-09-12T00:00:00"/>
    <n v="4"/>
    <x v="2"/>
    <x v="0"/>
    <n v="19.5"/>
    <n v="0"/>
    <x v="0"/>
    <x v="132"/>
    <x v="26"/>
    <x v="8"/>
    <x v="1"/>
  </r>
  <r>
    <n v="1630"/>
    <s v="Texas"/>
    <d v="2021-09-12T00:00:00"/>
    <n v="3"/>
    <x v="59"/>
    <x v="0"/>
    <n v="16.989999999999998"/>
    <n v="0"/>
    <x v="0"/>
    <x v="186"/>
    <x v="26"/>
    <x v="8"/>
    <x v="1"/>
  </r>
  <r>
    <n v="1648"/>
    <s v="South Carolina"/>
    <d v="2021-09-13T00:00:00"/>
    <n v="5"/>
    <x v="51"/>
    <x v="0"/>
    <n v="23.99"/>
    <n v="0"/>
    <x v="0"/>
    <x v="107"/>
    <x v="27"/>
    <x v="8"/>
    <x v="1"/>
  </r>
  <r>
    <n v="1656"/>
    <s v="Texas"/>
    <d v="2021-09-14T00:00:00"/>
    <n v="2"/>
    <x v="39"/>
    <x v="5"/>
    <n v="684"/>
    <n v="0"/>
    <x v="5"/>
    <x v="104"/>
    <x v="28"/>
    <x v="8"/>
    <x v="1"/>
  </r>
  <r>
    <n v="976"/>
    <s v="Michigan"/>
    <d v="2021-09-14T00:00:00"/>
    <n v="5"/>
    <x v="15"/>
    <x v="5"/>
    <n v="599"/>
    <n v="0"/>
    <x v="5"/>
    <x v="18"/>
    <x v="28"/>
    <x v="8"/>
    <x v="1"/>
  </r>
  <r>
    <n v="792"/>
    <s v="Mississippi"/>
    <d v="2021-09-14T00:00:00"/>
    <n v="1"/>
    <x v="61"/>
    <x v="2"/>
    <n v="69"/>
    <n v="0"/>
    <x v="2"/>
    <x v="120"/>
    <x v="28"/>
    <x v="8"/>
    <x v="1"/>
  </r>
  <r>
    <n v="862"/>
    <s v="North Carolina"/>
    <d v="2021-09-14T00:00:00"/>
    <n v="3"/>
    <x v="16"/>
    <x v="6"/>
    <n v="499"/>
    <n v="0"/>
    <x v="6"/>
    <x v="247"/>
    <x v="28"/>
    <x v="8"/>
    <x v="1"/>
  </r>
  <r>
    <n v="1880"/>
    <s v="New York"/>
    <d v="2021-09-15T00:00:00"/>
    <n v="3"/>
    <x v="1"/>
    <x v="1"/>
    <n v="214"/>
    <n v="0"/>
    <x v="1"/>
    <x v="1"/>
    <x v="29"/>
    <x v="8"/>
    <x v="1"/>
  </r>
  <r>
    <n v="1441"/>
    <s v="Nevada"/>
    <d v="2021-09-16T00:00:00"/>
    <n v="3"/>
    <x v="67"/>
    <x v="5"/>
    <n v="899"/>
    <n v="0"/>
    <x v="5"/>
    <x v="195"/>
    <x v="30"/>
    <x v="8"/>
    <x v="1"/>
  </r>
  <r>
    <n v="1227"/>
    <s v="Wisconsin"/>
    <d v="2021-09-16T00:00:00"/>
    <n v="2"/>
    <x v="5"/>
    <x v="0"/>
    <n v="19.5"/>
    <n v="0"/>
    <x v="0"/>
    <x v="17"/>
    <x v="30"/>
    <x v="8"/>
    <x v="1"/>
  </r>
  <r>
    <n v="2091"/>
    <s v="Kentucky"/>
    <d v="2021-09-16T00:00:00"/>
    <n v="5"/>
    <x v="1"/>
    <x v="1"/>
    <n v="214"/>
    <n v="0"/>
    <x v="1"/>
    <x v="82"/>
    <x v="30"/>
    <x v="8"/>
    <x v="1"/>
  </r>
  <r>
    <n v="1406"/>
    <s v="North Carolina"/>
    <d v="2021-09-16T00:00:00"/>
    <n v="6"/>
    <x v="19"/>
    <x v="5"/>
    <n v="699"/>
    <n v="0"/>
    <x v="5"/>
    <x v="23"/>
    <x v="30"/>
    <x v="8"/>
    <x v="1"/>
  </r>
  <r>
    <n v="2032"/>
    <s v="Texas"/>
    <d v="2021-09-16T00:00:00"/>
    <n v="2"/>
    <x v="52"/>
    <x v="0"/>
    <n v="15.5"/>
    <n v="0"/>
    <x v="0"/>
    <x v="179"/>
    <x v="30"/>
    <x v="8"/>
    <x v="1"/>
  </r>
  <r>
    <n v="1441"/>
    <s v="Nevada"/>
    <d v="2021-09-17T00:00:00"/>
    <n v="2"/>
    <x v="33"/>
    <x v="1"/>
    <n v="245"/>
    <n v="0"/>
    <x v="1"/>
    <x v="280"/>
    <x v="0"/>
    <x v="8"/>
    <x v="1"/>
  </r>
  <r>
    <n v="856"/>
    <s v="Florida"/>
    <d v="2021-09-17T00:00:00"/>
    <n v="2"/>
    <x v="27"/>
    <x v="0"/>
    <n v="24.95"/>
    <n v="0"/>
    <x v="0"/>
    <x v="14"/>
    <x v="0"/>
    <x v="8"/>
    <x v="1"/>
  </r>
  <r>
    <n v="853"/>
    <s v="Arizona"/>
    <d v="2021-09-17T00:00:00"/>
    <n v="5"/>
    <x v="61"/>
    <x v="2"/>
    <n v="69"/>
    <n v="0"/>
    <x v="2"/>
    <x v="212"/>
    <x v="0"/>
    <x v="8"/>
    <x v="1"/>
  </r>
  <r>
    <n v="248"/>
    <s v="Connecticut"/>
    <d v="2021-09-17T00:00:00"/>
    <n v="3"/>
    <x v="62"/>
    <x v="4"/>
    <n v="32.950000000000003"/>
    <n v="0"/>
    <x v="4"/>
    <x v="271"/>
    <x v="0"/>
    <x v="8"/>
    <x v="1"/>
  </r>
  <r>
    <n v="358"/>
    <s v="Ohio"/>
    <d v="2021-09-17T00:00:00"/>
    <n v="3"/>
    <x v="67"/>
    <x v="5"/>
    <n v="899"/>
    <n v="0"/>
    <x v="5"/>
    <x v="195"/>
    <x v="0"/>
    <x v="8"/>
    <x v="1"/>
  </r>
  <r>
    <n v="967"/>
    <s v="Indiana"/>
    <d v="2021-09-17T00:00:00"/>
    <n v="2"/>
    <x v="68"/>
    <x v="0"/>
    <n v="16.989999999999998"/>
    <n v="0"/>
    <x v="0"/>
    <x v="163"/>
    <x v="0"/>
    <x v="8"/>
    <x v="1"/>
  </r>
  <r>
    <n v="504"/>
    <s v="Washington"/>
    <d v="2021-09-17T00:00:00"/>
    <n v="3"/>
    <x v="3"/>
    <x v="2"/>
    <n v="179"/>
    <n v="0"/>
    <x v="2"/>
    <x v="3"/>
    <x v="0"/>
    <x v="8"/>
    <x v="1"/>
  </r>
  <r>
    <n v="1792"/>
    <s v="Indiana"/>
    <d v="2021-09-18T00:00:00"/>
    <n v="3"/>
    <x v="8"/>
    <x v="2"/>
    <n v="89.95"/>
    <n v="0"/>
    <x v="2"/>
    <x v="8"/>
    <x v="1"/>
    <x v="8"/>
    <x v="1"/>
  </r>
  <r>
    <n v="1478"/>
    <s v="California"/>
    <d v="2021-09-18T00:00:00"/>
    <n v="3"/>
    <x v="66"/>
    <x v="2"/>
    <n v="54"/>
    <n v="0"/>
    <x v="2"/>
    <x v="217"/>
    <x v="1"/>
    <x v="8"/>
    <x v="1"/>
  </r>
  <r>
    <n v="1562"/>
    <s v="Georgia"/>
    <d v="2021-09-18T00:00:00"/>
    <n v="2"/>
    <x v="19"/>
    <x v="5"/>
    <n v="699"/>
    <n v="0"/>
    <x v="5"/>
    <x v="290"/>
    <x v="1"/>
    <x v="8"/>
    <x v="1"/>
  </r>
  <r>
    <n v="636"/>
    <s v="New York"/>
    <d v="2021-09-19T00:00:00"/>
    <n v="5"/>
    <x v="37"/>
    <x v="0"/>
    <n v="13.99"/>
    <n v="0"/>
    <x v="0"/>
    <x v="236"/>
    <x v="2"/>
    <x v="8"/>
    <x v="1"/>
  </r>
  <r>
    <n v="1931"/>
    <s v="District of Columbia"/>
    <d v="2021-09-19T00:00:00"/>
    <n v="1"/>
    <x v="41"/>
    <x v="0"/>
    <n v="14.99"/>
    <n v="0"/>
    <x v="0"/>
    <x v="11"/>
    <x v="2"/>
    <x v="8"/>
    <x v="1"/>
  </r>
  <r>
    <n v="1179"/>
    <s v="Arizona"/>
    <d v="2021-09-20T00:00:00"/>
    <n v="4"/>
    <x v="65"/>
    <x v="4"/>
    <n v="44.95"/>
    <n v="0"/>
    <x v="4"/>
    <x v="216"/>
    <x v="3"/>
    <x v="8"/>
    <x v="1"/>
  </r>
  <r>
    <n v="1832"/>
    <s v="Texas"/>
    <d v="2021-09-20T00:00:00"/>
    <n v="4"/>
    <x v="59"/>
    <x v="0"/>
    <n v="16.989999999999998"/>
    <n v="0"/>
    <x v="0"/>
    <x v="102"/>
    <x v="3"/>
    <x v="8"/>
    <x v="1"/>
  </r>
  <r>
    <n v="104"/>
    <s v="California"/>
    <d v="2021-09-20T00:00:00"/>
    <n v="4"/>
    <x v="43"/>
    <x v="4"/>
    <n v="49"/>
    <n v="0"/>
    <x v="4"/>
    <x v="190"/>
    <x v="3"/>
    <x v="8"/>
    <x v="1"/>
  </r>
  <r>
    <n v="1406"/>
    <s v="North Carolina"/>
    <d v="2021-09-21T00:00:00"/>
    <n v="5"/>
    <x v="66"/>
    <x v="2"/>
    <n v="54"/>
    <n v="0"/>
    <x v="2"/>
    <x v="122"/>
    <x v="4"/>
    <x v="8"/>
    <x v="1"/>
  </r>
  <r>
    <n v="2079"/>
    <s v="Tennessee"/>
    <d v="2021-09-21T00:00:00"/>
    <n v="1"/>
    <x v="40"/>
    <x v="3"/>
    <n v="8.99"/>
    <n v="0"/>
    <x v="3"/>
    <x v="52"/>
    <x v="4"/>
    <x v="8"/>
    <x v="1"/>
  </r>
  <r>
    <n v="1008"/>
    <s v="Ohio"/>
    <d v="2021-09-21T00:00:00"/>
    <n v="3"/>
    <x v="29"/>
    <x v="3"/>
    <n v="9.99"/>
    <n v="0"/>
    <x v="3"/>
    <x v="196"/>
    <x v="4"/>
    <x v="8"/>
    <x v="1"/>
  </r>
  <r>
    <n v="539"/>
    <s v="Florida"/>
    <d v="2021-09-21T00:00:00"/>
    <n v="5"/>
    <x v="65"/>
    <x v="4"/>
    <n v="44.95"/>
    <n v="0"/>
    <x v="4"/>
    <x v="300"/>
    <x v="4"/>
    <x v="8"/>
    <x v="1"/>
  </r>
  <r>
    <n v="372"/>
    <s v="California"/>
    <d v="2021-09-21T00:00:00"/>
    <n v="6"/>
    <x v="15"/>
    <x v="5"/>
    <n v="599"/>
    <n v="0"/>
    <x v="5"/>
    <x v="143"/>
    <x v="4"/>
    <x v="8"/>
    <x v="1"/>
  </r>
  <r>
    <n v="616"/>
    <s v="Michigan"/>
    <d v="2021-09-22T00:00:00"/>
    <n v="6"/>
    <x v="55"/>
    <x v="0"/>
    <n v="14.99"/>
    <n v="0"/>
    <x v="0"/>
    <x v="92"/>
    <x v="5"/>
    <x v="8"/>
    <x v="1"/>
  </r>
  <r>
    <n v="308"/>
    <s v="Pennsylvania"/>
    <d v="2021-09-23T00:00:00"/>
    <n v="2"/>
    <x v="24"/>
    <x v="6"/>
    <n v="455"/>
    <n v="0"/>
    <x v="6"/>
    <x v="39"/>
    <x v="6"/>
    <x v="8"/>
    <x v="1"/>
  </r>
  <r>
    <n v="868"/>
    <s v="Utah"/>
    <d v="2021-09-24T00:00:00"/>
    <n v="6"/>
    <x v="65"/>
    <x v="4"/>
    <n v="44.95"/>
    <n v="0"/>
    <x v="4"/>
    <x v="307"/>
    <x v="7"/>
    <x v="8"/>
    <x v="1"/>
  </r>
  <r>
    <n v="758"/>
    <s v="California"/>
    <d v="2021-09-24T00:00:00"/>
    <n v="5"/>
    <x v="19"/>
    <x v="5"/>
    <n v="699"/>
    <n v="0"/>
    <x v="5"/>
    <x v="112"/>
    <x v="7"/>
    <x v="8"/>
    <x v="1"/>
  </r>
  <r>
    <n v="1125"/>
    <s v="Florida"/>
    <d v="2021-09-24T00:00:00"/>
    <n v="2"/>
    <x v="50"/>
    <x v="3"/>
    <n v="7.99"/>
    <n v="0"/>
    <x v="3"/>
    <x v="72"/>
    <x v="7"/>
    <x v="8"/>
    <x v="1"/>
  </r>
  <r>
    <n v="1880"/>
    <s v="New York"/>
    <d v="2021-09-24T00:00:00"/>
    <n v="3"/>
    <x v="7"/>
    <x v="0"/>
    <n v="12.99"/>
    <n v="0"/>
    <x v="0"/>
    <x v="231"/>
    <x v="7"/>
    <x v="8"/>
    <x v="1"/>
  </r>
  <r>
    <n v="1579"/>
    <s v="Massachusetts"/>
    <d v="2021-09-24T00:00:00"/>
    <n v="2"/>
    <x v="9"/>
    <x v="1"/>
    <n v="189"/>
    <n v="0"/>
    <x v="1"/>
    <x v="66"/>
    <x v="7"/>
    <x v="8"/>
    <x v="1"/>
  </r>
  <r>
    <n v="1549"/>
    <s v="Texas"/>
    <d v="2021-09-24T00:00:00"/>
    <n v="4"/>
    <x v="14"/>
    <x v="1"/>
    <n v="189"/>
    <n v="0"/>
    <x v="1"/>
    <x v="15"/>
    <x v="7"/>
    <x v="8"/>
    <x v="1"/>
  </r>
  <r>
    <n v="460"/>
    <s v="Texas"/>
    <d v="2021-09-25T00:00:00"/>
    <n v="1"/>
    <x v="11"/>
    <x v="0"/>
    <n v="14.99"/>
    <n v="0"/>
    <x v="0"/>
    <x v="11"/>
    <x v="8"/>
    <x v="8"/>
    <x v="1"/>
  </r>
  <r>
    <n v="186"/>
    <s v="Arizona"/>
    <d v="2021-09-25T00:00:00"/>
    <n v="5"/>
    <x v="3"/>
    <x v="2"/>
    <n v="179"/>
    <n v="0"/>
    <x v="2"/>
    <x v="167"/>
    <x v="8"/>
    <x v="8"/>
    <x v="1"/>
  </r>
  <r>
    <n v="860"/>
    <s v="Michigan"/>
    <d v="2021-09-25T00:00:00"/>
    <n v="3"/>
    <x v="26"/>
    <x v="4"/>
    <n v="29.99"/>
    <n v="0"/>
    <x v="4"/>
    <x v="63"/>
    <x v="8"/>
    <x v="8"/>
    <x v="1"/>
  </r>
  <r>
    <n v="505"/>
    <s v="Tennessee"/>
    <d v="2021-09-25T00:00:00"/>
    <n v="3"/>
    <x v="45"/>
    <x v="4"/>
    <n v="49.95"/>
    <n v="0"/>
    <x v="4"/>
    <x v="139"/>
    <x v="8"/>
    <x v="8"/>
    <x v="1"/>
  </r>
  <r>
    <n v="843"/>
    <s v="Texas"/>
    <d v="2021-09-25T00:00:00"/>
    <n v="2"/>
    <x v="10"/>
    <x v="2"/>
    <n v="129.94999999999999"/>
    <n v="0"/>
    <x v="2"/>
    <x v="116"/>
    <x v="8"/>
    <x v="8"/>
    <x v="1"/>
  </r>
  <r>
    <n v="1872"/>
    <s v="Washington"/>
    <d v="2021-09-25T00:00:00"/>
    <n v="2"/>
    <x v="38"/>
    <x v="0"/>
    <n v="19.989999999999998"/>
    <n v="0"/>
    <x v="0"/>
    <x v="97"/>
    <x v="8"/>
    <x v="8"/>
    <x v="1"/>
  </r>
  <r>
    <n v="435"/>
    <s v="New York"/>
    <d v="2021-09-26T00:00:00"/>
    <n v="5"/>
    <x v="24"/>
    <x v="6"/>
    <n v="455"/>
    <n v="0"/>
    <x v="6"/>
    <x v="33"/>
    <x v="9"/>
    <x v="8"/>
    <x v="1"/>
  </r>
  <r>
    <n v="995"/>
    <s v="California"/>
    <d v="2021-09-26T00:00:00"/>
    <n v="2"/>
    <x v="42"/>
    <x v="0"/>
    <n v="17.5"/>
    <n v="0"/>
    <x v="0"/>
    <x v="281"/>
    <x v="9"/>
    <x v="8"/>
    <x v="1"/>
  </r>
  <r>
    <n v="311"/>
    <s v="Louisiana"/>
    <d v="2021-09-27T00:00:00"/>
    <n v="2"/>
    <x v="40"/>
    <x v="3"/>
    <n v="8.99"/>
    <n v="0"/>
    <x v="3"/>
    <x v="156"/>
    <x v="10"/>
    <x v="8"/>
    <x v="1"/>
  </r>
  <r>
    <n v="725"/>
    <s v="Tennessee"/>
    <d v="2021-09-27T00:00:00"/>
    <n v="2"/>
    <x v="49"/>
    <x v="3"/>
    <n v="11.99"/>
    <n v="0"/>
    <x v="3"/>
    <x v="169"/>
    <x v="10"/>
    <x v="8"/>
    <x v="1"/>
  </r>
  <r>
    <n v="1292"/>
    <s v="Pennsylvania"/>
    <d v="2021-09-27T00:00:00"/>
    <n v="4"/>
    <x v="15"/>
    <x v="5"/>
    <n v="599"/>
    <n v="0"/>
    <x v="5"/>
    <x v="16"/>
    <x v="10"/>
    <x v="8"/>
    <x v="1"/>
  </r>
  <r>
    <n v="795"/>
    <s v="California"/>
    <d v="2021-09-27T00:00:00"/>
    <n v="6"/>
    <x v="40"/>
    <x v="3"/>
    <n v="8.99"/>
    <n v="0"/>
    <x v="3"/>
    <x v="106"/>
    <x v="10"/>
    <x v="8"/>
    <x v="1"/>
  </r>
  <r>
    <n v="576"/>
    <s v="Florida"/>
    <d v="2021-09-28T00:00:00"/>
    <n v="2"/>
    <x v="16"/>
    <x v="6"/>
    <n v="499"/>
    <n v="0"/>
    <x v="6"/>
    <x v="252"/>
    <x v="11"/>
    <x v="8"/>
    <x v="1"/>
  </r>
  <r>
    <n v="815"/>
    <s v="District of Columbia"/>
    <d v="2021-09-28T00:00:00"/>
    <n v="3"/>
    <x v="49"/>
    <x v="3"/>
    <n v="11.99"/>
    <n v="0"/>
    <x v="3"/>
    <x v="86"/>
    <x v="11"/>
    <x v="8"/>
    <x v="1"/>
  </r>
  <r>
    <n v="907"/>
    <s v="Texas"/>
    <d v="2021-09-28T00:00:00"/>
    <n v="4"/>
    <x v="67"/>
    <x v="5"/>
    <n v="899"/>
    <n v="0"/>
    <x v="5"/>
    <x v="266"/>
    <x v="11"/>
    <x v="8"/>
    <x v="1"/>
  </r>
  <r>
    <n v="423"/>
    <s v="California"/>
    <d v="2021-09-29T00:00:00"/>
    <n v="2"/>
    <x v="63"/>
    <x v="0"/>
    <n v="16.75"/>
    <n v="0"/>
    <x v="0"/>
    <x v="170"/>
    <x v="12"/>
    <x v="8"/>
    <x v="1"/>
  </r>
  <r>
    <n v="1346"/>
    <s v="Florida"/>
    <d v="2021-09-29T00:00:00"/>
    <n v="3"/>
    <x v="59"/>
    <x v="0"/>
    <n v="16.989999999999998"/>
    <n v="0"/>
    <x v="0"/>
    <x v="186"/>
    <x v="12"/>
    <x v="8"/>
    <x v="1"/>
  </r>
  <r>
    <n v="726"/>
    <s v="Texas"/>
    <d v="2021-09-29T00:00:00"/>
    <n v="4"/>
    <x v="26"/>
    <x v="4"/>
    <n v="29.99"/>
    <n v="0"/>
    <x v="4"/>
    <x v="256"/>
    <x v="12"/>
    <x v="8"/>
    <x v="1"/>
  </r>
  <r>
    <n v="817"/>
    <s v="California"/>
    <d v="2021-09-29T00:00:00"/>
    <n v="5"/>
    <x v="41"/>
    <x v="0"/>
    <n v="14.99"/>
    <n v="0"/>
    <x v="0"/>
    <x v="144"/>
    <x v="12"/>
    <x v="8"/>
    <x v="1"/>
  </r>
  <r>
    <n v="1385"/>
    <s v="Michigan"/>
    <d v="2021-09-30T00:00:00"/>
    <n v="1"/>
    <x v="50"/>
    <x v="3"/>
    <n v="7.99"/>
    <n v="0"/>
    <x v="3"/>
    <x v="214"/>
    <x v="13"/>
    <x v="8"/>
    <x v="1"/>
  </r>
  <r>
    <n v="1795"/>
    <s v="New Jersey"/>
    <d v="2021-09-30T00:00:00"/>
    <n v="3"/>
    <x v="24"/>
    <x v="6"/>
    <n v="455"/>
    <n v="0"/>
    <x v="6"/>
    <x v="267"/>
    <x v="13"/>
    <x v="8"/>
    <x v="1"/>
  </r>
  <r>
    <n v="529"/>
    <s v="Illinois"/>
    <d v="2021-09-30T00:00:00"/>
    <n v="6"/>
    <x v="0"/>
    <x v="0"/>
    <n v="24.99"/>
    <n v="0"/>
    <x v="0"/>
    <x v="315"/>
    <x v="13"/>
    <x v="8"/>
    <x v="1"/>
  </r>
  <r>
    <n v="1854"/>
    <s v="Virginia"/>
    <d v="2021-09-30T00:00:00"/>
    <n v="4"/>
    <x v="18"/>
    <x v="6"/>
    <n v="450"/>
    <n v="0"/>
    <x v="6"/>
    <x v="182"/>
    <x v="13"/>
    <x v="8"/>
    <x v="1"/>
  </r>
  <r>
    <n v="1180"/>
    <s v="Texas"/>
    <d v="2021-10-01T00:00:00"/>
    <n v="2"/>
    <x v="5"/>
    <x v="0"/>
    <n v="19.5"/>
    <n v="0"/>
    <x v="0"/>
    <x v="17"/>
    <x v="15"/>
    <x v="9"/>
    <x v="1"/>
  </r>
  <r>
    <n v="206"/>
    <s v="South Dakota"/>
    <d v="2021-10-01T00:00:00"/>
    <n v="3"/>
    <x v="8"/>
    <x v="2"/>
    <n v="89.95"/>
    <n v="0"/>
    <x v="2"/>
    <x v="8"/>
    <x v="15"/>
    <x v="9"/>
    <x v="1"/>
  </r>
  <r>
    <n v="481"/>
    <s v="Minnesota"/>
    <d v="2021-10-02T00:00:00"/>
    <n v="4"/>
    <x v="47"/>
    <x v="4"/>
    <n v="36.99"/>
    <n v="0"/>
    <x v="4"/>
    <x v="295"/>
    <x v="16"/>
    <x v="9"/>
    <x v="1"/>
  </r>
  <r>
    <n v="112"/>
    <s v="Nebraska"/>
    <d v="2021-10-02T00:00:00"/>
    <n v="4"/>
    <x v="16"/>
    <x v="6"/>
    <n v="499"/>
    <n v="0"/>
    <x v="6"/>
    <x v="19"/>
    <x v="16"/>
    <x v="9"/>
    <x v="1"/>
  </r>
  <r>
    <n v="224"/>
    <s v="Ohio"/>
    <d v="2021-10-03T00:00:00"/>
    <n v="4"/>
    <x v="36"/>
    <x v="2"/>
    <n v="167"/>
    <n v="0"/>
    <x v="2"/>
    <x v="47"/>
    <x v="17"/>
    <x v="9"/>
    <x v="1"/>
  </r>
  <r>
    <n v="1354"/>
    <s v="New York"/>
    <d v="2021-10-03T00:00:00"/>
    <n v="4"/>
    <x v="66"/>
    <x v="2"/>
    <n v="54"/>
    <n v="0"/>
    <x v="2"/>
    <x v="276"/>
    <x v="17"/>
    <x v="9"/>
    <x v="1"/>
  </r>
  <r>
    <n v="911"/>
    <s v="Texas"/>
    <d v="2021-10-03T00:00:00"/>
    <n v="4"/>
    <x v="5"/>
    <x v="0"/>
    <n v="19.5"/>
    <n v="0"/>
    <x v="0"/>
    <x v="132"/>
    <x v="17"/>
    <x v="9"/>
    <x v="1"/>
  </r>
  <r>
    <n v="1446"/>
    <s v="Ohio"/>
    <d v="2021-10-03T00:00:00"/>
    <n v="2"/>
    <x v="9"/>
    <x v="1"/>
    <n v="189"/>
    <n v="0"/>
    <x v="1"/>
    <x v="66"/>
    <x v="17"/>
    <x v="9"/>
    <x v="1"/>
  </r>
  <r>
    <n v="585"/>
    <s v="California"/>
    <d v="2021-10-03T00:00:00"/>
    <n v="3"/>
    <x v="21"/>
    <x v="6"/>
    <n v="250"/>
    <n v="0"/>
    <x v="6"/>
    <x v="25"/>
    <x v="17"/>
    <x v="9"/>
    <x v="1"/>
  </r>
  <r>
    <n v="944"/>
    <s v="Ohio"/>
    <d v="2021-10-03T00:00:00"/>
    <n v="3"/>
    <x v="40"/>
    <x v="3"/>
    <n v="8.99"/>
    <n v="0"/>
    <x v="3"/>
    <x v="202"/>
    <x v="17"/>
    <x v="9"/>
    <x v="1"/>
  </r>
  <r>
    <n v="2077"/>
    <s v="Texas"/>
    <d v="2021-10-03T00:00:00"/>
    <n v="4"/>
    <x v="27"/>
    <x v="0"/>
    <n v="24.95"/>
    <n v="0"/>
    <x v="0"/>
    <x v="56"/>
    <x v="17"/>
    <x v="9"/>
    <x v="1"/>
  </r>
  <r>
    <n v="301"/>
    <s v="Texas"/>
    <d v="2021-10-04T00:00:00"/>
    <n v="3"/>
    <x v="57"/>
    <x v="6"/>
    <n v="250"/>
    <n v="0"/>
    <x v="6"/>
    <x v="25"/>
    <x v="18"/>
    <x v="9"/>
    <x v="1"/>
  </r>
  <r>
    <n v="1523"/>
    <s v="Kansas"/>
    <d v="2021-10-04T00:00:00"/>
    <n v="4"/>
    <x v="11"/>
    <x v="0"/>
    <n v="14.99"/>
    <n v="0"/>
    <x v="0"/>
    <x v="54"/>
    <x v="18"/>
    <x v="9"/>
    <x v="1"/>
  </r>
  <r>
    <n v="1623"/>
    <s v="Michigan"/>
    <d v="2021-10-04T00:00:00"/>
    <n v="3"/>
    <x v="63"/>
    <x v="0"/>
    <n v="16.75"/>
    <n v="0"/>
    <x v="0"/>
    <x v="237"/>
    <x v="18"/>
    <x v="9"/>
    <x v="1"/>
  </r>
  <r>
    <n v="2070"/>
    <s v="District of Columbia"/>
    <d v="2021-10-04T00:00:00"/>
    <n v="2"/>
    <x v="12"/>
    <x v="0"/>
    <n v="20.95"/>
    <n v="0"/>
    <x v="0"/>
    <x v="220"/>
    <x v="18"/>
    <x v="9"/>
    <x v="1"/>
  </r>
  <r>
    <n v="1098"/>
    <s v="Wisconsin"/>
    <d v="2021-10-04T00:00:00"/>
    <n v="4"/>
    <x v="11"/>
    <x v="0"/>
    <n v="14.99"/>
    <n v="0"/>
    <x v="0"/>
    <x v="54"/>
    <x v="18"/>
    <x v="9"/>
    <x v="1"/>
  </r>
  <r>
    <n v="254"/>
    <s v="Ohio"/>
    <d v="2021-10-05T00:00:00"/>
    <n v="4"/>
    <x v="42"/>
    <x v="0"/>
    <n v="17.5"/>
    <n v="0"/>
    <x v="0"/>
    <x v="69"/>
    <x v="19"/>
    <x v="9"/>
    <x v="1"/>
  </r>
  <r>
    <n v="254"/>
    <s v="Ohio"/>
    <d v="2021-10-05T00:00:00"/>
    <n v="2"/>
    <x v="42"/>
    <x v="0"/>
    <n v="17.5"/>
    <n v="0"/>
    <x v="0"/>
    <x v="281"/>
    <x v="19"/>
    <x v="9"/>
    <x v="1"/>
  </r>
  <r>
    <n v="1239"/>
    <s v="Texas"/>
    <d v="2021-10-05T00:00:00"/>
    <n v="4"/>
    <x v="16"/>
    <x v="6"/>
    <n v="499"/>
    <n v="0"/>
    <x v="6"/>
    <x v="19"/>
    <x v="19"/>
    <x v="9"/>
    <x v="1"/>
  </r>
  <r>
    <n v="1330"/>
    <s v="Texas"/>
    <d v="2021-10-05T00:00:00"/>
    <n v="2"/>
    <x v="46"/>
    <x v="0"/>
    <n v="23.99"/>
    <n v="0"/>
    <x v="0"/>
    <x v="117"/>
    <x v="19"/>
    <x v="9"/>
    <x v="1"/>
  </r>
  <r>
    <n v="1997"/>
    <s v="Arizona"/>
    <d v="2021-10-05T00:00:00"/>
    <n v="3"/>
    <x v="68"/>
    <x v="0"/>
    <n v="16.989999999999998"/>
    <n v="0"/>
    <x v="0"/>
    <x v="186"/>
    <x v="19"/>
    <x v="9"/>
    <x v="1"/>
  </r>
  <r>
    <n v="1266"/>
    <s v="New York"/>
    <d v="2021-10-06T00:00:00"/>
    <n v="4"/>
    <x v="14"/>
    <x v="1"/>
    <n v="189"/>
    <n v="0"/>
    <x v="1"/>
    <x v="15"/>
    <x v="20"/>
    <x v="9"/>
    <x v="1"/>
  </r>
  <r>
    <n v="543"/>
    <s v="Pennsylvania"/>
    <d v="2021-10-06T00:00:00"/>
    <n v="4"/>
    <x v="49"/>
    <x v="3"/>
    <n v="11.99"/>
    <n v="0"/>
    <x v="3"/>
    <x v="71"/>
    <x v="20"/>
    <x v="9"/>
    <x v="1"/>
  </r>
  <r>
    <n v="176"/>
    <s v="Alabama"/>
    <d v="2021-10-06T00:00:00"/>
    <n v="1"/>
    <x v="53"/>
    <x v="4"/>
    <n v="28.99"/>
    <n v="0"/>
    <x v="4"/>
    <x v="173"/>
    <x v="20"/>
    <x v="9"/>
    <x v="1"/>
  </r>
  <r>
    <n v="668"/>
    <s v="Texas"/>
    <d v="2021-10-07T00:00:00"/>
    <n v="6"/>
    <x v="38"/>
    <x v="0"/>
    <n v="19.989999999999998"/>
    <n v="0"/>
    <x v="0"/>
    <x v="142"/>
    <x v="21"/>
    <x v="9"/>
    <x v="1"/>
  </r>
  <r>
    <n v="2062"/>
    <s v="Pennsylvania"/>
    <d v="2021-10-07T00:00:00"/>
    <n v="1"/>
    <x v="65"/>
    <x v="4"/>
    <n v="44.95"/>
    <n v="0"/>
    <x v="4"/>
    <x v="70"/>
    <x v="21"/>
    <x v="9"/>
    <x v="1"/>
  </r>
  <r>
    <n v="1022"/>
    <s v="Arkansas"/>
    <d v="2021-10-07T00:00:00"/>
    <n v="4"/>
    <x v="20"/>
    <x v="1"/>
    <n v="225"/>
    <n v="0"/>
    <x v="1"/>
    <x v="64"/>
    <x v="21"/>
    <x v="9"/>
    <x v="1"/>
  </r>
  <r>
    <n v="2038"/>
    <s v="Arizona"/>
    <d v="2021-10-08T00:00:00"/>
    <n v="4"/>
    <x v="59"/>
    <x v="0"/>
    <n v="16.989999999999998"/>
    <n v="0"/>
    <x v="0"/>
    <x v="102"/>
    <x v="22"/>
    <x v="9"/>
    <x v="1"/>
  </r>
  <r>
    <n v="2026"/>
    <s v="Minnesota"/>
    <d v="2021-10-08T00:00:00"/>
    <n v="4"/>
    <x v="23"/>
    <x v="6"/>
    <n v="395"/>
    <n v="0"/>
    <x v="6"/>
    <x v="219"/>
    <x v="22"/>
    <x v="9"/>
    <x v="1"/>
  </r>
  <r>
    <n v="81"/>
    <s v="Florida"/>
    <d v="2021-10-08T00:00:00"/>
    <n v="5"/>
    <x v="1"/>
    <x v="1"/>
    <n v="214"/>
    <n v="0"/>
    <x v="1"/>
    <x v="82"/>
    <x v="22"/>
    <x v="9"/>
    <x v="1"/>
  </r>
  <r>
    <n v="165"/>
    <s v="California"/>
    <d v="2021-10-09T00:00:00"/>
    <n v="3"/>
    <x v="48"/>
    <x v="3"/>
    <n v="8.99"/>
    <n v="0"/>
    <x v="3"/>
    <x v="202"/>
    <x v="23"/>
    <x v="9"/>
    <x v="1"/>
  </r>
  <r>
    <n v="1005"/>
    <s v="California"/>
    <d v="2021-10-09T00:00:00"/>
    <n v="1"/>
    <x v="55"/>
    <x v="0"/>
    <n v="14.99"/>
    <n v="0"/>
    <x v="0"/>
    <x v="11"/>
    <x v="23"/>
    <x v="9"/>
    <x v="1"/>
  </r>
  <r>
    <n v="1565"/>
    <s v="Pennsylvania"/>
    <d v="2021-10-09T00:00:00"/>
    <n v="4"/>
    <x v="33"/>
    <x v="1"/>
    <n v="245"/>
    <n v="0"/>
    <x v="1"/>
    <x v="268"/>
    <x v="23"/>
    <x v="9"/>
    <x v="1"/>
  </r>
  <r>
    <n v="1061"/>
    <s v="Iowa"/>
    <d v="2021-10-09T00:00:00"/>
    <n v="4"/>
    <x v="35"/>
    <x v="4"/>
    <n v="49"/>
    <n v="0"/>
    <x v="4"/>
    <x v="190"/>
    <x v="23"/>
    <x v="9"/>
    <x v="1"/>
  </r>
  <r>
    <n v="1030"/>
    <s v="Tennessee"/>
    <d v="2021-10-09T00:00:00"/>
    <n v="5"/>
    <x v="26"/>
    <x v="4"/>
    <n v="29.99"/>
    <n v="0"/>
    <x v="4"/>
    <x v="29"/>
    <x v="23"/>
    <x v="9"/>
    <x v="1"/>
  </r>
  <r>
    <n v="1132"/>
    <s v="Virginia"/>
    <d v="2021-10-10T00:00:00"/>
    <n v="2"/>
    <x v="25"/>
    <x v="4"/>
    <n v="29.99"/>
    <n v="0"/>
    <x v="4"/>
    <x v="30"/>
    <x v="24"/>
    <x v="9"/>
    <x v="1"/>
  </r>
  <r>
    <n v="255"/>
    <s v="Minnesota"/>
    <d v="2021-10-10T00:00:00"/>
    <n v="5"/>
    <x v="20"/>
    <x v="1"/>
    <n v="225"/>
    <n v="0"/>
    <x v="1"/>
    <x v="244"/>
    <x v="24"/>
    <x v="9"/>
    <x v="1"/>
  </r>
  <r>
    <n v="1557"/>
    <s v="Oklahoma"/>
    <d v="2021-10-10T00:00:00"/>
    <n v="3"/>
    <x v="5"/>
    <x v="0"/>
    <n v="19.5"/>
    <n v="0"/>
    <x v="0"/>
    <x v="5"/>
    <x v="24"/>
    <x v="9"/>
    <x v="1"/>
  </r>
  <r>
    <n v="1582"/>
    <s v="New York"/>
    <d v="2021-10-10T00:00:00"/>
    <n v="4"/>
    <x v="4"/>
    <x v="3"/>
    <n v="10.99"/>
    <n v="0"/>
    <x v="3"/>
    <x v="203"/>
    <x v="24"/>
    <x v="9"/>
    <x v="1"/>
  </r>
  <r>
    <n v="1582"/>
    <s v="New York"/>
    <d v="2021-10-10T00:00:00"/>
    <n v="2"/>
    <x v="4"/>
    <x v="3"/>
    <n v="10.99"/>
    <n v="0"/>
    <x v="3"/>
    <x v="4"/>
    <x v="24"/>
    <x v="9"/>
    <x v="1"/>
  </r>
  <r>
    <n v="239"/>
    <s v="Georgia"/>
    <d v="2021-10-11T00:00:00"/>
    <n v="2"/>
    <x v="65"/>
    <x v="4"/>
    <n v="44.95"/>
    <n v="0"/>
    <x v="4"/>
    <x v="225"/>
    <x v="25"/>
    <x v="9"/>
    <x v="1"/>
  </r>
  <r>
    <n v="1585"/>
    <s v="Texas"/>
    <d v="2021-10-11T00:00:00"/>
    <n v="3"/>
    <x v="49"/>
    <x v="3"/>
    <n v="11.99"/>
    <n v="0"/>
    <x v="3"/>
    <x v="86"/>
    <x v="25"/>
    <x v="9"/>
    <x v="1"/>
  </r>
  <r>
    <n v="1699"/>
    <s v="Ohio"/>
    <d v="2021-10-12T00:00:00"/>
    <n v="5"/>
    <x v="27"/>
    <x v="0"/>
    <n v="24.95"/>
    <n v="0"/>
    <x v="0"/>
    <x v="251"/>
    <x v="26"/>
    <x v="9"/>
    <x v="1"/>
  </r>
  <r>
    <n v="804"/>
    <s v="Georgia"/>
    <d v="2021-10-12T00:00:00"/>
    <n v="2"/>
    <x v="49"/>
    <x v="3"/>
    <n v="11.99"/>
    <n v="0"/>
    <x v="3"/>
    <x v="169"/>
    <x v="26"/>
    <x v="9"/>
    <x v="1"/>
  </r>
  <r>
    <n v="936"/>
    <s v="Texas"/>
    <d v="2021-10-13T00:00:00"/>
    <n v="1"/>
    <x v="47"/>
    <x v="4"/>
    <n v="36.99"/>
    <n v="0"/>
    <x v="4"/>
    <x v="317"/>
    <x v="27"/>
    <x v="9"/>
    <x v="1"/>
  </r>
  <r>
    <n v="1011"/>
    <s v="Pennsylvania"/>
    <d v="2021-10-13T00:00:00"/>
    <n v="2"/>
    <x v="6"/>
    <x v="4"/>
    <n v="37.99"/>
    <n v="0"/>
    <x v="4"/>
    <x v="6"/>
    <x v="27"/>
    <x v="9"/>
    <x v="1"/>
  </r>
  <r>
    <n v="950"/>
    <s v="Ohio"/>
    <d v="2021-10-13T00:00:00"/>
    <n v="3"/>
    <x v="35"/>
    <x v="4"/>
    <n v="49"/>
    <n v="0"/>
    <x v="4"/>
    <x v="45"/>
    <x v="27"/>
    <x v="9"/>
    <x v="1"/>
  </r>
  <r>
    <n v="573"/>
    <s v="California"/>
    <d v="2021-10-13T00:00:00"/>
    <n v="4"/>
    <x v="43"/>
    <x v="4"/>
    <n v="49"/>
    <n v="0"/>
    <x v="4"/>
    <x v="190"/>
    <x v="27"/>
    <x v="9"/>
    <x v="1"/>
  </r>
  <r>
    <n v="1568"/>
    <s v="Florida"/>
    <d v="2021-10-13T00:00:00"/>
    <n v="4"/>
    <x v="45"/>
    <x v="4"/>
    <n v="49.95"/>
    <n v="0"/>
    <x v="4"/>
    <x v="250"/>
    <x v="27"/>
    <x v="9"/>
    <x v="1"/>
  </r>
  <r>
    <n v="994"/>
    <s v="Texas"/>
    <d v="2021-10-13T00:00:00"/>
    <n v="2"/>
    <x v="27"/>
    <x v="0"/>
    <n v="24.95"/>
    <n v="0"/>
    <x v="0"/>
    <x v="14"/>
    <x v="27"/>
    <x v="9"/>
    <x v="1"/>
  </r>
  <r>
    <n v="1505"/>
    <s v="Nevada"/>
    <d v="2021-10-13T00:00:00"/>
    <n v="5"/>
    <x v="1"/>
    <x v="1"/>
    <n v="214"/>
    <n v="0"/>
    <x v="1"/>
    <x v="82"/>
    <x v="27"/>
    <x v="9"/>
    <x v="1"/>
  </r>
  <r>
    <n v="2105"/>
    <s v="Virginia"/>
    <d v="2021-10-13T00:00:00"/>
    <n v="3"/>
    <x v="66"/>
    <x v="2"/>
    <n v="54"/>
    <n v="0"/>
    <x v="2"/>
    <x v="217"/>
    <x v="27"/>
    <x v="9"/>
    <x v="1"/>
  </r>
  <r>
    <n v="1232"/>
    <s v="Oregon"/>
    <d v="2021-10-14T00:00:00"/>
    <n v="3"/>
    <x v="43"/>
    <x v="4"/>
    <n v="49"/>
    <n v="0"/>
    <x v="4"/>
    <x v="45"/>
    <x v="28"/>
    <x v="9"/>
    <x v="1"/>
  </r>
  <r>
    <n v="1984"/>
    <s v="Connecticut"/>
    <d v="2021-10-14T00:00:00"/>
    <n v="5"/>
    <x v="43"/>
    <x v="4"/>
    <n v="49"/>
    <n v="0"/>
    <x v="4"/>
    <x v="150"/>
    <x v="28"/>
    <x v="9"/>
    <x v="1"/>
  </r>
  <r>
    <n v="2062"/>
    <s v="Pennsylvania"/>
    <d v="2021-10-14T00:00:00"/>
    <n v="1"/>
    <x v="41"/>
    <x v="0"/>
    <n v="14.99"/>
    <n v="0"/>
    <x v="0"/>
    <x v="11"/>
    <x v="28"/>
    <x v="9"/>
    <x v="1"/>
  </r>
  <r>
    <n v="125"/>
    <s v="Florida"/>
    <d v="2021-10-14T00:00:00"/>
    <n v="2"/>
    <x v="31"/>
    <x v="4"/>
    <n v="27.5"/>
    <n v="0"/>
    <x v="4"/>
    <x v="94"/>
    <x v="28"/>
    <x v="9"/>
    <x v="1"/>
  </r>
  <r>
    <n v="1474"/>
    <s v="California"/>
    <d v="2021-10-14T00:00:00"/>
    <n v="2"/>
    <x v="5"/>
    <x v="0"/>
    <n v="19.5"/>
    <n v="0"/>
    <x v="0"/>
    <x v="17"/>
    <x v="28"/>
    <x v="9"/>
    <x v="1"/>
  </r>
  <r>
    <n v="528"/>
    <s v="Indiana"/>
    <d v="2021-10-14T00:00:00"/>
    <n v="3"/>
    <x v="0"/>
    <x v="0"/>
    <n v="24.99"/>
    <n v="0"/>
    <x v="0"/>
    <x v="206"/>
    <x v="28"/>
    <x v="9"/>
    <x v="1"/>
  </r>
  <r>
    <n v="30"/>
    <s v="New York"/>
    <d v="2021-10-15T00:00:00"/>
    <n v="4"/>
    <x v="16"/>
    <x v="6"/>
    <n v="499"/>
    <n v="0"/>
    <x v="6"/>
    <x v="19"/>
    <x v="29"/>
    <x v="9"/>
    <x v="1"/>
  </r>
  <r>
    <n v="653"/>
    <s v="Washington"/>
    <d v="2021-10-15T00:00:00"/>
    <n v="4"/>
    <x v="43"/>
    <x v="4"/>
    <n v="49"/>
    <n v="0"/>
    <x v="4"/>
    <x v="190"/>
    <x v="29"/>
    <x v="9"/>
    <x v="1"/>
  </r>
  <r>
    <n v="1340"/>
    <s v="Florida"/>
    <d v="2021-10-15T00:00:00"/>
    <n v="5"/>
    <x v="52"/>
    <x v="0"/>
    <n v="15.5"/>
    <n v="0"/>
    <x v="0"/>
    <x v="79"/>
    <x v="29"/>
    <x v="9"/>
    <x v="1"/>
  </r>
  <r>
    <n v="1243"/>
    <s v="Florida"/>
    <d v="2021-10-15T00:00:00"/>
    <n v="4"/>
    <x v="65"/>
    <x v="4"/>
    <n v="44.95"/>
    <n v="0"/>
    <x v="4"/>
    <x v="216"/>
    <x v="29"/>
    <x v="9"/>
    <x v="1"/>
  </r>
  <r>
    <n v="1529"/>
    <s v="California"/>
    <d v="2021-10-15T00:00:00"/>
    <n v="5"/>
    <x v="61"/>
    <x v="2"/>
    <n v="69"/>
    <n v="0"/>
    <x v="2"/>
    <x v="212"/>
    <x v="29"/>
    <x v="9"/>
    <x v="1"/>
  </r>
  <r>
    <n v="104"/>
    <s v="California"/>
    <d v="2021-10-15T00:00:00"/>
    <n v="2"/>
    <x v="27"/>
    <x v="0"/>
    <n v="24.95"/>
    <n v="0"/>
    <x v="0"/>
    <x v="14"/>
    <x v="29"/>
    <x v="9"/>
    <x v="1"/>
  </r>
  <r>
    <n v="1073"/>
    <s v="North Carolina"/>
    <d v="2021-10-16T00:00:00"/>
    <n v="3"/>
    <x v="67"/>
    <x v="5"/>
    <n v="899"/>
    <n v="0"/>
    <x v="5"/>
    <x v="195"/>
    <x v="30"/>
    <x v="9"/>
    <x v="1"/>
  </r>
  <r>
    <n v="834"/>
    <s v="Louisiana"/>
    <d v="2021-10-16T00:00:00"/>
    <n v="2"/>
    <x v="48"/>
    <x v="3"/>
    <n v="8.99"/>
    <n v="0"/>
    <x v="3"/>
    <x v="156"/>
    <x v="30"/>
    <x v="9"/>
    <x v="1"/>
  </r>
  <r>
    <n v="1458"/>
    <s v="Massachusetts"/>
    <d v="2021-10-17T00:00:00"/>
    <n v="3"/>
    <x v="22"/>
    <x v="2"/>
    <n v="58.95"/>
    <n v="0"/>
    <x v="2"/>
    <x v="83"/>
    <x v="0"/>
    <x v="9"/>
    <x v="1"/>
  </r>
  <r>
    <n v="1035"/>
    <s v="District of Columbia"/>
    <d v="2021-10-17T00:00:00"/>
    <n v="2"/>
    <x v="38"/>
    <x v="0"/>
    <n v="19.989999999999998"/>
    <n v="0"/>
    <x v="0"/>
    <x v="97"/>
    <x v="0"/>
    <x v="9"/>
    <x v="1"/>
  </r>
  <r>
    <n v="408"/>
    <s v="California"/>
    <d v="2021-10-18T00:00:00"/>
    <n v="4"/>
    <x v="29"/>
    <x v="3"/>
    <n v="9.99"/>
    <n v="0"/>
    <x v="3"/>
    <x v="35"/>
    <x v="1"/>
    <x v="9"/>
    <x v="1"/>
  </r>
  <r>
    <n v="290"/>
    <s v="District of Columbia"/>
    <d v="2021-10-18T00:00:00"/>
    <n v="3"/>
    <x v="26"/>
    <x v="4"/>
    <n v="29.99"/>
    <n v="0"/>
    <x v="4"/>
    <x v="63"/>
    <x v="1"/>
    <x v="9"/>
    <x v="1"/>
  </r>
  <r>
    <n v="2099"/>
    <s v="Arizona"/>
    <d v="2021-10-19T00:00:00"/>
    <n v="3"/>
    <x v="54"/>
    <x v="2"/>
    <n v="89"/>
    <n v="0"/>
    <x v="2"/>
    <x v="181"/>
    <x v="2"/>
    <x v="9"/>
    <x v="1"/>
  </r>
  <r>
    <n v="686"/>
    <s v="New York"/>
    <d v="2021-10-19T00:00:00"/>
    <n v="5"/>
    <x v="3"/>
    <x v="2"/>
    <n v="179"/>
    <n v="0"/>
    <x v="2"/>
    <x v="167"/>
    <x v="2"/>
    <x v="9"/>
    <x v="1"/>
  </r>
  <r>
    <n v="994"/>
    <s v="Texas"/>
    <d v="2021-10-19T00:00:00"/>
    <n v="4"/>
    <x v="59"/>
    <x v="0"/>
    <n v="16.989999999999998"/>
    <n v="0"/>
    <x v="0"/>
    <x v="102"/>
    <x v="2"/>
    <x v="9"/>
    <x v="1"/>
  </r>
  <r>
    <n v="1878"/>
    <s v="Florida"/>
    <d v="2021-10-19T00:00:00"/>
    <n v="5"/>
    <x v="19"/>
    <x v="5"/>
    <n v="699"/>
    <n v="0"/>
    <x v="5"/>
    <x v="112"/>
    <x v="2"/>
    <x v="9"/>
    <x v="1"/>
  </r>
  <r>
    <n v="1705"/>
    <s v="Kansas"/>
    <d v="2021-10-19T00:00:00"/>
    <n v="3"/>
    <x v="22"/>
    <x v="2"/>
    <n v="58.95"/>
    <n v="0"/>
    <x v="2"/>
    <x v="83"/>
    <x v="2"/>
    <x v="9"/>
    <x v="1"/>
  </r>
  <r>
    <n v="1819"/>
    <s v="Georgia"/>
    <d v="2021-10-19T00:00:00"/>
    <n v="4"/>
    <x v="47"/>
    <x v="4"/>
    <n v="36.99"/>
    <n v="0"/>
    <x v="4"/>
    <x v="295"/>
    <x v="2"/>
    <x v="9"/>
    <x v="1"/>
  </r>
  <r>
    <n v="907"/>
    <s v="Texas"/>
    <d v="2021-10-20T00:00:00"/>
    <n v="2"/>
    <x v="31"/>
    <x v="4"/>
    <n v="27.5"/>
    <n v="0"/>
    <x v="4"/>
    <x v="94"/>
    <x v="3"/>
    <x v="9"/>
    <x v="1"/>
  </r>
  <r>
    <n v="872"/>
    <s v="Florida"/>
    <d v="2021-10-20T00:00:00"/>
    <n v="5"/>
    <x v="48"/>
    <x v="3"/>
    <n v="8.99"/>
    <n v="0"/>
    <x v="3"/>
    <x v="70"/>
    <x v="3"/>
    <x v="9"/>
    <x v="1"/>
  </r>
  <r>
    <n v="1394"/>
    <s v="Louisiana"/>
    <d v="2021-10-20T00:00:00"/>
    <n v="1"/>
    <x v="10"/>
    <x v="2"/>
    <n v="129.94999999999999"/>
    <n v="0"/>
    <x v="2"/>
    <x v="100"/>
    <x v="3"/>
    <x v="9"/>
    <x v="1"/>
  </r>
  <r>
    <n v="1079"/>
    <s v="Florida"/>
    <d v="2021-10-21T00:00:00"/>
    <n v="4"/>
    <x v="20"/>
    <x v="1"/>
    <n v="225"/>
    <n v="0"/>
    <x v="1"/>
    <x v="64"/>
    <x v="4"/>
    <x v="9"/>
    <x v="1"/>
  </r>
  <r>
    <n v="331"/>
    <s v="District of Columbia"/>
    <d v="2021-10-21T00:00:00"/>
    <n v="5"/>
    <x v="46"/>
    <x v="0"/>
    <n v="23.99"/>
    <n v="0"/>
    <x v="0"/>
    <x v="107"/>
    <x v="4"/>
    <x v="9"/>
    <x v="1"/>
  </r>
  <r>
    <n v="1325"/>
    <s v="Texas"/>
    <d v="2021-10-21T00:00:00"/>
    <n v="3"/>
    <x v="39"/>
    <x v="5"/>
    <n v="684"/>
    <n v="0"/>
    <x v="5"/>
    <x v="50"/>
    <x v="4"/>
    <x v="9"/>
    <x v="1"/>
  </r>
  <r>
    <n v="1351"/>
    <s v="Texas"/>
    <d v="2021-10-21T00:00:00"/>
    <n v="4"/>
    <x v="43"/>
    <x v="4"/>
    <n v="49"/>
    <n v="0"/>
    <x v="4"/>
    <x v="190"/>
    <x v="4"/>
    <x v="9"/>
    <x v="1"/>
  </r>
  <r>
    <n v="269"/>
    <s v="Connecticut"/>
    <d v="2021-10-21T00:00:00"/>
    <n v="1"/>
    <x v="8"/>
    <x v="2"/>
    <n v="89.95"/>
    <n v="0"/>
    <x v="2"/>
    <x v="301"/>
    <x v="4"/>
    <x v="9"/>
    <x v="1"/>
  </r>
  <r>
    <n v="475"/>
    <s v="Arizona"/>
    <d v="2021-10-22T00:00:00"/>
    <n v="4"/>
    <x v="20"/>
    <x v="1"/>
    <n v="225"/>
    <n v="0"/>
    <x v="1"/>
    <x v="64"/>
    <x v="5"/>
    <x v="9"/>
    <x v="1"/>
  </r>
  <r>
    <n v="1957"/>
    <s v="Texas"/>
    <d v="2021-10-22T00:00:00"/>
    <n v="3"/>
    <x v="46"/>
    <x v="0"/>
    <n v="23.99"/>
    <n v="0"/>
    <x v="0"/>
    <x v="75"/>
    <x v="5"/>
    <x v="9"/>
    <x v="1"/>
  </r>
  <r>
    <n v="1051"/>
    <s v="Minnesota"/>
    <d v="2021-10-22T00:00:00"/>
    <n v="5"/>
    <x v="36"/>
    <x v="2"/>
    <n v="167"/>
    <n v="0"/>
    <x v="2"/>
    <x v="229"/>
    <x v="5"/>
    <x v="9"/>
    <x v="1"/>
  </r>
  <r>
    <n v="470"/>
    <s v="Illinois"/>
    <d v="2021-10-23T00:00:00"/>
    <n v="2"/>
    <x v="4"/>
    <x v="3"/>
    <n v="10.99"/>
    <n v="0"/>
    <x v="3"/>
    <x v="4"/>
    <x v="6"/>
    <x v="9"/>
    <x v="1"/>
  </r>
  <r>
    <n v="2120"/>
    <s v="Florida"/>
    <d v="2021-10-23T00:00:00"/>
    <n v="3"/>
    <x v="61"/>
    <x v="2"/>
    <n v="69"/>
    <n v="0"/>
    <x v="2"/>
    <x v="134"/>
    <x v="6"/>
    <x v="9"/>
    <x v="1"/>
  </r>
  <r>
    <n v="1289"/>
    <s v="Oregon"/>
    <d v="2021-10-23T00:00:00"/>
    <n v="3"/>
    <x v="20"/>
    <x v="1"/>
    <n v="225"/>
    <n v="0"/>
    <x v="1"/>
    <x v="148"/>
    <x v="6"/>
    <x v="9"/>
    <x v="1"/>
  </r>
  <r>
    <n v="929"/>
    <s v="Nevada"/>
    <d v="2021-10-23T00:00:00"/>
    <n v="5"/>
    <x v="46"/>
    <x v="0"/>
    <n v="23.99"/>
    <n v="0"/>
    <x v="0"/>
    <x v="107"/>
    <x v="6"/>
    <x v="9"/>
    <x v="1"/>
  </r>
  <r>
    <n v="1281"/>
    <s v="Georgia"/>
    <d v="2021-10-24T00:00:00"/>
    <n v="5"/>
    <x v="4"/>
    <x v="3"/>
    <n v="10.99"/>
    <n v="0"/>
    <x v="3"/>
    <x v="183"/>
    <x v="7"/>
    <x v="9"/>
    <x v="1"/>
  </r>
  <r>
    <n v="305"/>
    <s v="New York"/>
    <d v="2021-10-24T00:00:00"/>
    <n v="2"/>
    <x v="35"/>
    <x v="4"/>
    <n v="49"/>
    <n v="0"/>
    <x v="4"/>
    <x v="184"/>
    <x v="7"/>
    <x v="9"/>
    <x v="1"/>
  </r>
  <r>
    <n v="1354"/>
    <s v="New York"/>
    <d v="2021-10-24T00:00:00"/>
    <n v="2"/>
    <x v="8"/>
    <x v="2"/>
    <n v="89.95"/>
    <n v="0"/>
    <x v="2"/>
    <x v="223"/>
    <x v="7"/>
    <x v="9"/>
    <x v="1"/>
  </r>
  <r>
    <n v="950"/>
    <s v="Ohio"/>
    <d v="2021-10-25T00:00:00"/>
    <n v="3"/>
    <x v="46"/>
    <x v="0"/>
    <n v="23.99"/>
    <n v="0"/>
    <x v="0"/>
    <x v="75"/>
    <x v="8"/>
    <x v="9"/>
    <x v="1"/>
  </r>
  <r>
    <n v="496"/>
    <s v="Alaska"/>
    <d v="2021-10-25T00:00:00"/>
    <n v="1"/>
    <x v="28"/>
    <x v="5"/>
    <n v="549"/>
    <n v="0"/>
    <x v="5"/>
    <x v="326"/>
    <x v="8"/>
    <x v="9"/>
    <x v="1"/>
  </r>
  <r>
    <n v="1804"/>
    <s v="Washington"/>
    <d v="2021-10-26T00:00:00"/>
    <n v="3"/>
    <x v="63"/>
    <x v="0"/>
    <n v="16.75"/>
    <n v="0"/>
    <x v="0"/>
    <x v="237"/>
    <x v="9"/>
    <x v="9"/>
    <x v="1"/>
  </r>
  <r>
    <n v="61"/>
    <s v="Virginia"/>
    <d v="2021-10-26T00:00:00"/>
    <n v="3"/>
    <x v="16"/>
    <x v="6"/>
    <n v="499"/>
    <n v="0"/>
    <x v="6"/>
    <x v="247"/>
    <x v="9"/>
    <x v="9"/>
    <x v="1"/>
  </r>
  <r>
    <n v="583"/>
    <s v="North Carolina"/>
    <d v="2021-10-26T00:00:00"/>
    <n v="1"/>
    <x v="1"/>
    <x v="1"/>
    <n v="214"/>
    <n v="0"/>
    <x v="1"/>
    <x v="221"/>
    <x v="9"/>
    <x v="9"/>
    <x v="1"/>
  </r>
  <r>
    <n v="1607"/>
    <s v="Tennessee"/>
    <d v="2021-10-26T00:00:00"/>
    <n v="3"/>
    <x v="64"/>
    <x v="1"/>
    <n v="189"/>
    <n v="0"/>
    <x v="1"/>
    <x v="99"/>
    <x v="9"/>
    <x v="9"/>
    <x v="1"/>
  </r>
  <r>
    <n v="1966"/>
    <s v="Nebraska"/>
    <d v="2021-10-27T00:00:00"/>
    <n v="4"/>
    <x v="3"/>
    <x v="2"/>
    <n v="179"/>
    <n v="0"/>
    <x v="2"/>
    <x v="198"/>
    <x v="10"/>
    <x v="9"/>
    <x v="1"/>
  </r>
  <r>
    <n v="9"/>
    <s v="Arizona"/>
    <d v="2021-10-27T00:00:00"/>
    <n v="5"/>
    <x v="24"/>
    <x v="6"/>
    <n v="455"/>
    <n v="0"/>
    <x v="6"/>
    <x v="33"/>
    <x v="10"/>
    <x v="9"/>
    <x v="1"/>
  </r>
  <r>
    <n v="9"/>
    <s v="Arizona"/>
    <d v="2021-10-27T00:00:00"/>
    <n v="3"/>
    <x v="24"/>
    <x v="6"/>
    <n v="455"/>
    <n v="0"/>
    <x v="6"/>
    <x v="267"/>
    <x v="10"/>
    <x v="9"/>
    <x v="1"/>
  </r>
  <r>
    <n v="1151"/>
    <s v="Texas"/>
    <d v="2021-10-27T00:00:00"/>
    <n v="4"/>
    <x v="24"/>
    <x v="6"/>
    <n v="455"/>
    <n v="0"/>
    <x v="6"/>
    <x v="28"/>
    <x v="10"/>
    <x v="9"/>
    <x v="1"/>
  </r>
  <r>
    <n v="2090"/>
    <s v="Colorado"/>
    <d v="2021-10-28T00:00:00"/>
    <n v="2"/>
    <x v="25"/>
    <x v="4"/>
    <n v="29.99"/>
    <n v="0"/>
    <x v="4"/>
    <x v="30"/>
    <x v="11"/>
    <x v="9"/>
    <x v="1"/>
  </r>
  <r>
    <n v="1014"/>
    <s v="New York"/>
    <d v="2021-10-28T00:00:00"/>
    <n v="4"/>
    <x v="45"/>
    <x v="4"/>
    <n v="49.95"/>
    <n v="0"/>
    <x v="4"/>
    <x v="250"/>
    <x v="11"/>
    <x v="9"/>
    <x v="1"/>
  </r>
  <r>
    <n v="673"/>
    <s v="New York"/>
    <d v="2021-10-28T00:00:00"/>
    <n v="3"/>
    <x v="31"/>
    <x v="4"/>
    <n v="27.5"/>
    <n v="0"/>
    <x v="4"/>
    <x v="160"/>
    <x v="11"/>
    <x v="9"/>
    <x v="1"/>
  </r>
  <r>
    <n v="35"/>
    <s v="Illinois"/>
    <d v="2021-10-28T00:00:00"/>
    <n v="2"/>
    <x v="57"/>
    <x v="6"/>
    <n v="250"/>
    <n v="0"/>
    <x v="6"/>
    <x v="111"/>
    <x v="11"/>
    <x v="9"/>
    <x v="1"/>
  </r>
  <r>
    <n v="136"/>
    <s v="Alabama"/>
    <d v="2021-10-29T00:00:00"/>
    <n v="3"/>
    <x v="45"/>
    <x v="4"/>
    <n v="49.95"/>
    <n v="0"/>
    <x v="4"/>
    <x v="139"/>
    <x v="12"/>
    <x v="9"/>
    <x v="1"/>
  </r>
  <r>
    <n v="347"/>
    <s v="California"/>
    <d v="2021-10-29T00:00:00"/>
    <n v="1"/>
    <x v="35"/>
    <x v="4"/>
    <n v="49"/>
    <n v="0"/>
    <x v="4"/>
    <x v="265"/>
    <x v="12"/>
    <x v="9"/>
    <x v="1"/>
  </r>
  <r>
    <n v="1740"/>
    <s v="California"/>
    <d v="2021-10-29T00:00:00"/>
    <n v="5"/>
    <x v="34"/>
    <x v="3"/>
    <n v="12"/>
    <n v="0"/>
    <x v="3"/>
    <x v="44"/>
    <x v="12"/>
    <x v="9"/>
    <x v="1"/>
  </r>
  <r>
    <n v="1714"/>
    <s v="Illinois"/>
    <d v="2021-10-29T00:00:00"/>
    <n v="2"/>
    <x v="57"/>
    <x v="6"/>
    <n v="250"/>
    <n v="0"/>
    <x v="6"/>
    <x v="111"/>
    <x v="12"/>
    <x v="9"/>
    <x v="1"/>
  </r>
  <r>
    <n v="1926"/>
    <s v="New Jersey"/>
    <d v="2021-10-29T00:00:00"/>
    <n v="3"/>
    <x v="18"/>
    <x v="6"/>
    <n v="450"/>
    <n v="0"/>
    <x v="6"/>
    <x v="243"/>
    <x v="12"/>
    <x v="9"/>
    <x v="1"/>
  </r>
  <r>
    <n v="504"/>
    <s v="Washington"/>
    <d v="2021-10-30T00:00:00"/>
    <n v="3"/>
    <x v="64"/>
    <x v="1"/>
    <n v="189"/>
    <n v="0"/>
    <x v="1"/>
    <x v="99"/>
    <x v="13"/>
    <x v="9"/>
    <x v="1"/>
  </r>
  <r>
    <n v="63"/>
    <s v="New York"/>
    <d v="2021-10-30T00:00:00"/>
    <n v="2"/>
    <x v="21"/>
    <x v="6"/>
    <n v="250"/>
    <n v="0"/>
    <x v="6"/>
    <x v="111"/>
    <x v="13"/>
    <x v="9"/>
    <x v="1"/>
  </r>
  <r>
    <n v="1956"/>
    <s v="Florida"/>
    <d v="2021-10-30T00:00:00"/>
    <n v="3"/>
    <x v="49"/>
    <x v="3"/>
    <n v="11.99"/>
    <n v="0"/>
    <x v="3"/>
    <x v="86"/>
    <x v="13"/>
    <x v="9"/>
    <x v="1"/>
  </r>
  <r>
    <n v="1448"/>
    <s v="South Carolina"/>
    <d v="2021-10-30T00:00:00"/>
    <n v="2"/>
    <x v="18"/>
    <x v="6"/>
    <n v="450"/>
    <n v="0"/>
    <x v="6"/>
    <x v="64"/>
    <x v="13"/>
    <x v="9"/>
    <x v="1"/>
  </r>
  <r>
    <n v="1028"/>
    <s v="Virginia"/>
    <d v="2021-10-30T00:00:00"/>
    <n v="4"/>
    <x v="7"/>
    <x v="0"/>
    <n v="12.99"/>
    <n v="0"/>
    <x v="0"/>
    <x v="34"/>
    <x v="13"/>
    <x v="9"/>
    <x v="1"/>
  </r>
  <r>
    <n v="1018"/>
    <s v="Indiana"/>
    <d v="2021-10-31T00:00:00"/>
    <n v="2"/>
    <x v="36"/>
    <x v="2"/>
    <n v="167"/>
    <n v="0"/>
    <x v="2"/>
    <x v="155"/>
    <x v="14"/>
    <x v="9"/>
    <x v="1"/>
  </r>
  <r>
    <n v="711"/>
    <s v="Washington"/>
    <d v="2021-10-31T00:00:00"/>
    <n v="1"/>
    <x v="7"/>
    <x v="0"/>
    <n v="12.99"/>
    <n v="0"/>
    <x v="0"/>
    <x v="145"/>
    <x v="14"/>
    <x v="9"/>
    <x v="1"/>
  </r>
  <r>
    <n v="514"/>
    <s v="Tennessee"/>
    <d v="2021-10-31T00:00:00"/>
    <n v="4"/>
    <x v="18"/>
    <x v="6"/>
    <n v="450"/>
    <n v="0"/>
    <x v="6"/>
    <x v="182"/>
    <x v="14"/>
    <x v="9"/>
    <x v="1"/>
  </r>
  <r>
    <n v="1198"/>
    <s v="Texas"/>
    <d v="2021-10-31T00:00:00"/>
    <n v="2"/>
    <x v="20"/>
    <x v="1"/>
    <n v="225"/>
    <n v="0"/>
    <x v="1"/>
    <x v="24"/>
    <x v="14"/>
    <x v="9"/>
    <x v="1"/>
  </r>
  <r>
    <n v="1276"/>
    <s v="District of Columbia"/>
    <d v="2021-11-01T00:00:00"/>
    <n v="2"/>
    <x v="20"/>
    <x v="1"/>
    <n v="225"/>
    <n v="0"/>
    <x v="1"/>
    <x v="24"/>
    <x v="15"/>
    <x v="10"/>
    <x v="1"/>
  </r>
  <r>
    <n v="33"/>
    <s v="Louisiana"/>
    <d v="2021-11-01T00:00:00"/>
    <n v="4"/>
    <x v="49"/>
    <x v="3"/>
    <n v="11.99"/>
    <n v="0"/>
    <x v="3"/>
    <x v="71"/>
    <x v="15"/>
    <x v="10"/>
    <x v="1"/>
  </r>
  <r>
    <n v="1891"/>
    <s v="California"/>
    <d v="2021-11-01T00:00:00"/>
    <n v="5"/>
    <x v="13"/>
    <x v="0"/>
    <n v="24.95"/>
    <n v="0"/>
    <x v="0"/>
    <x v="251"/>
    <x v="15"/>
    <x v="10"/>
    <x v="1"/>
  </r>
  <r>
    <n v="545"/>
    <s v="Ohio"/>
    <d v="2021-11-01T00:00:00"/>
    <n v="4"/>
    <x v="21"/>
    <x v="6"/>
    <n v="250"/>
    <n v="0"/>
    <x v="6"/>
    <x v="137"/>
    <x v="15"/>
    <x v="10"/>
    <x v="1"/>
  </r>
  <r>
    <n v="1598"/>
    <s v="District of Columbia"/>
    <d v="2021-11-01T00:00:00"/>
    <n v="2"/>
    <x v="32"/>
    <x v="4"/>
    <n v="34.99"/>
    <n v="0"/>
    <x v="4"/>
    <x v="172"/>
    <x v="15"/>
    <x v="10"/>
    <x v="1"/>
  </r>
  <r>
    <n v="1493"/>
    <s v="Florida"/>
    <d v="2021-11-01T00:00:00"/>
    <n v="3"/>
    <x v="66"/>
    <x v="2"/>
    <n v="54"/>
    <n v="0"/>
    <x v="2"/>
    <x v="217"/>
    <x v="15"/>
    <x v="10"/>
    <x v="1"/>
  </r>
  <r>
    <n v="1931"/>
    <s v="District of Columbia"/>
    <d v="2021-11-02T00:00:00"/>
    <n v="3"/>
    <x v="7"/>
    <x v="0"/>
    <n v="12.99"/>
    <n v="0"/>
    <x v="0"/>
    <x v="231"/>
    <x v="16"/>
    <x v="10"/>
    <x v="1"/>
  </r>
  <r>
    <n v="1261"/>
    <s v="Georgia"/>
    <d v="2021-11-02T00:00:00"/>
    <n v="3"/>
    <x v="64"/>
    <x v="1"/>
    <n v="189"/>
    <n v="0"/>
    <x v="1"/>
    <x v="99"/>
    <x v="16"/>
    <x v="10"/>
    <x v="1"/>
  </r>
  <r>
    <n v="95"/>
    <s v="Alabama"/>
    <d v="2021-11-02T00:00:00"/>
    <n v="6"/>
    <x v="45"/>
    <x v="4"/>
    <n v="49.95"/>
    <n v="0"/>
    <x v="4"/>
    <x v="305"/>
    <x v="16"/>
    <x v="10"/>
    <x v="1"/>
  </r>
  <r>
    <n v="585"/>
    <s v="California"/>
    <d v="2021-11-02T00:00:00"/>
    <n v="2"/>
    <x v="48"/>
    <x v="3"/>
    <n v="8.99"/>
    <n v="0"/>
    <x v="3"/>
    <x v="156"/>
    <x v="16"/>
    <x v="10"/>
    <x v="1"/>
  </r>
  <r>
    <n v="828"/>
    <s v="Idaho"/>
    <d v="2021-11-03T00:00:00"/>
    <n v="3"/>
    <x v="39"/>
    <x v="5"/>
    <n v="684"/>
    <n v="0"/>
    <x v="5"/>
    <x v="50"/>
    <x v="17"/>
    <x v="10"/>
    <x v="1"/>
  </r>
  <r>
    <n v="994"/>
    <s v="Texas"/>
    <d v="2021-11-03T00:00:00"/>
    <n v="4"/>
    <x v="51"/>
    <x v="0"/>
    <n v="23.99"/>
    <n v="0"/>
    <x v="0"/>
    <x v="60"/>
    <x v="17"/>
    <x v="10"/>
    <x v="1"/>
  </r>
  <r>
    <n v="558"/>
    <s v="Michigan"/>
    <d v="2021-11-03T00:00:00"/>
    <n v="4"/>
    <x v="64"/>
    <x v="1"/>
    <n v="189"/>
    <n v="0"/>
    <x v="1"/>
    <x v="15"/>
    <x v="17"/>
    <x v="10"/>
    <x v="1"/>
  </r>
  <r>
    <n v="1656"/>
    <s v="Texas"/>
    <d v="2021-11-03T00:00:00"/>
    <n v="2"/>
    <x v="30"/>
    <x v="2"/>
    <n v="119"/>
    <n v="0"/>
    <x v="2"/>
    <x v="222"/>
    <x v="17"/>
    <x v="10"/>
    <x v="1"/>
  </r>
  <r>
    <n v="283"/>
    <s v="Louisiana"/>
    <d v="2021-11-03T00:00:00"/>
    <n v="1"/>
    <x v="17"/>
    <x v="6"/>
    <n v="399"/>
    <n v="0"/>
    <x v="6"/>
    <x v="324"/>
    <x v="17"/>
    <x v="10"/>
    <x v="1"/>
  </r>
  <r>
    <n v="779"/>
    <s v="Nevada"/>
    <d v="2021-11-04T00:00:00"/>
    <n v="4"/>
    <x v="42"/>
    <x v="0"/>
    <n v="17.5"/>
    <n v="0"/>
    <x v="0"/>
    <x v="69"/>
    <x v="18"/>
    <x v="10"/>
    <x v="1"/>
  </r>
  <r>
    <n v="1863"/>
    <s v="Indiana"/>
    <d v="2021-11-04T00:00:00"/>
    <n v="5"/>
    <x v="59"/>
    <x v="0"/>
    <n v="16.989999999999998"/>
    <n v="0"/>
    <x v="0"/>
    <x v="131"/>
    <x v="18"/>
    <x v="10"/>
    <x v="1"/>
  </r>
  <r>
    <n v="908"/>
    <s v="California"/>
    <d v="2021-11-05T00:00:00"/>
    <n v="4"/>
    <x v="59"/>
    <x v="0"/>
    <n v="16.989999999999998"/>
    <n v="0"/>
    <x v="0"/>
    <x v="102"/>
    <x v="19"/>
    <x v="10"/>
    <x v="1"/>
  </r>
  <r>
    <n v="1188"/>
    <s v="South Dakota"/>
    <d v="2021-11-05T00:00:00"/>
    <n v="2"/>
    <x v="15"/>
    <x v="5"/>
    <n v="599"/>
    <n v="0"/>
    <x v="5"/>
    <x v="303"/>
    <x v="19"/>
    <x v="10"/>
    <x v="1"/>
  </r>
  <r>
    <n v="1317"/>
    <s v="District of Columbia"/>
    <d v="2021-11-05T00:00:00"/>
    <n v="5"/>
    <x v="63"/>
    <x v="0"/>
    <n v="16.75"/>
    <n v="0"/>
    <x v="0"/>
    <x v="114"/>
    <x v="19"/>
    <x v="10"/>
    <x v="1"/>
  </r>
  <r>
    <n v="317"/>
    <s v="New York"/>
    <d v="2021-11-05T00:00:00"/>
    <n v="2"/>
    <x v="39"/>
    <x v="5"/>
    <n v="684"/>
    <n v="0"/>
    <x v="5"/>
    <x v="104"/>
    <x v="19"/>
    <x v="10"/>
    <x v="1"/>
  </r>
  <r>
    <n v="662"/>
    <s v="Georgia"/>
    <d v="2021-11-05T00:00:00"/>
    <n v="4"/>
    <x v="40"/>
    <x v="3"/>
    <n v="8.99"/>
    <n v="0"/>
    <x v="3"/>
    <x v="87"/>
    <x v="19"/>
    <x v="10"/>
    <x v="1"/>
  </r>
  <r>
    <n v="605"/>
    <s v="New Jersey"/>
    <d v="2021-11-06T00:00:00"/>
    <n v="5"/>
    <x v="43"/>
    <x v="4"/>
    <n v="49"/>
    <n v="0"/>
    <x v="4"/>
    <x v="150"/>
    <x v="20"/>
    <x v="10"/>
    <x v="1"/>
  </r>
  <r>
    <n v="1884"/>
    <s v="Texas"/>
    <d v="2021-11-06T00:00:00"/>
    <n v="6"/>
    <x v="40"/>
    <x v="3"/>
    <n v="8.99"/>
    <n v="0"/>
    <x v="3"/>
    <x v="106"/>
    <x v="20"/>
    <x v="10"/>
    <x v="1"/>
  </r>
  <r>
    <n v="1816"/>
    <s v="Florida"/>
    <d v="2021-11-06T00:00:00"/>
    <n v="5"/>
    <x v="34"/>
    <x v="3"/>
    <n v="12"/>
    <n v="0"/>
    <x v="3"/>
    <x v="44"/>
    <x v="20"/>
    <x v="10"/>
    <x v="1"/>
  </r>
  <r>
    <n v="697"/>
    <s v="Texas"/>
    <d v="2021-11-07T00:00:00"/>
    <n v="3"/>
    <x v="55"/>
    <x v="0"/>
    <n v="14.99"/>
    <n v="0"/>
    <x v="0"/>
    <x v="22"/>
    <x v="21"/>
    <x v="10"/>
    <x v="1"/>
  </r>
  <r>
    <n v="797"/>
    <s v="Missouri"/>
    <d v="2021-11-07T00:00:00"/>
    <n v="2"/>
    <x v="63"/>
    <x v="0"/>
    <n v="16.75"/>
    <n v="0"/>
    <x v="0"/>
    <x v="170"/>
    <x v="21"/>
    <x v="10"/>
    <x v="1"/>
  </r>
  <r>
    <n v="1801"/>
    <s v="California"/>
    <d v="2021-11-07T00:00:00"/>
    <n v="4"/>
    <x v="45"/>
    <x v="4"/>
    <n v="49.95"/>
    <n v="0"/>
    <x v="4"/>
    <x v="250"/>
    <x v="21"/>
    <x v="10"/>
    <x v="1"/>
  </r>
  <r>
    <n v="92"/>
    <s v="Michigan"/>
    <d v="2021-11-07T00:00:00"/>
    <n v="2"/>
    <x v="57"/>
    <x v="6"/>
    <n v="250"/>
    <n v="0"/>
    <x v="6"/>
    <x v="111"/>
    <x v="21"/>
    <x v="10"/>
    <x v="1"/>
  </r>
  <r>
    <n v="1603"/>
    <s v="Michigan"/>
    <d v="2021-11-07T00:00:00"/>
    <n v="2"/>
    <x v="60"/>
    <x v="4"/>
    <n v="42.99"/>
    <n v="0"/>
    <x v="4"/>
    <x v="258"/>
    <x v="21"/>
    <x v="10"/>
    <x v="1"/>
  </r>
  <r>
    <n v="1137"/>
    <s v="Maryland"/>
    <d v="2021-11-07T00:00:00"/>
    <n v="2"/>
    <x v="22"/>
    <x v="2"/>
    <n v="58.95"/>
    <n v="0"/>
    <x v="2"/>
    <x v="76"/>
    <x v="21"/>
    <x v="10"/>
    <x v="1"/>
  </r>
  <r>
    <n v="607"/>
    <s v="South Carolina"/>
    <d v="2021-11-08T00:00:00"/>
    <n v="3"/>
    <x v="65"/>
    <x v="4"/>
    <n v="44.95"/>
    <n v="0"/>
    <x v="4"/>
    <x v="228"/>
    <x v="22"/>
    <x v="10"/>
    <x v="1"/>
  </r>
  <r>
    <n v="1865"/>
    <s v="North Carolina"/>
    <d v="2021-11-08T00:00:00"/>
    <n v="2"/>
    <x v="41"/>
    <x v="0"/>
    <n v="14.99"/>
    <n v="0"/>
    <x v="0"/>
    <x v="88"/>
    <x v="22"/>
    <x v="10"/>
    <x v="1"/>
  </r>
  <r>
    <n v="787"/>
    <s v="Iowa"/>
    <d v="2021-11-08T00:00:00"/>
    <n v="5"/>
    <x v="16"/>
    <x v="6"/>
    <n v="499"/>
    <n v="0"/>
    <x v="6"/>
    <x v="90"/>
    <x v="22"/>
    <x v="10"/>
    <x v="1"/>
  </r>
  <r>
    <n v="385"/>
    <s v="West Virginia"/>
    <d v="2021-11-08T00:00:00"/>
    <n v="5"/>
    <x v="5"/>
    <x v="0"/>
    <n v="19.5"/>
    <n v="0"/>
    <x v="0"/>
    <x v="121"/>
    <x v="22"/>
    <x v="10"/>
    <x v="1"/>
  </r>
  <r>
    <n v="267"/>
    <s v="Wisconsin"/>
    <d v="2021-11-08T00:00:00"/>
    <n v="3"/>
    <x v="58"/>
    <x v="5"/>
    <n v="883"/>
    <n v="0"/>
    <x v="5"/>
    <x v="118"/>
    <x v="22"/>
    <x v="10"/>
    <x v="1"/>
  </r>
  <r>
    <n v="1178"/>
    <s v="Ohio"/>
    <d v="2021-11-08T00:00:00"/>
    <n v="4"/>
    <x v="26"/>
    <x v="4"/>
    <n v="29.99"/>
    <n v="0"/>
    <x v="4"/>
    <x v="256"/>
    <x v="22"/>
    <x v="10"/>
    <x v="1"/>
  </r>
  <r>
    <n v="472"/>
    <s v="Pennsylvania"/>
    <d v="2021-11-08T00:00:00"/>
    <n v="5"/>
    <x v="64"/>
    <x v="1"/>
    <n v="189"/>
    <n v="0"/>
    <x v="1"/>
    <x v="9"/>
    <x v="22"/>
    <x v="10"/>
    <x v="1"/>
  </r>
  <r>
    <n v="1230"/>
    <s v="New York"/>
    <d v="2021-11-08T00:00:00"/>
    <n v="5"/>
    <x v="22"/>
    <x v="2"/>
    <n v="58.95"/>
    <n v="0"/>
    <x v="2"/>
    <x v="26"/>
    <x v="22"/>
    <x v="10"/>
    <x v="1"/>
  </r>
  <r>
    <n v="652"/>
    <s v="California"/>
    <d v="2021-11-08T00:00:00"/>
    <n v="5"/>
    <x v="21"/>
    <x v="6"/>
    <n v="250"/>
    <n v="0"/>
    <x v="6"/>
    <x v="43"/>
    <x v="22"/>
    <x v="10"/>
    <x v="1"/>
  </r>
  <r>
    <n v="1591"/>
    <s v="California"/>
    <d v="2021-11-08T00:00:00"/>
    <n v="2"/>
    <x v="20"/>
    <x v="1"/>
    <n v="225"/>
    <n v="0"/>
    <x v="1"/>
    <x v="24"/>
    <x v="22"/>
    <x v="10"/>
    <x v="1"/>
  </r>
  <r>
    <n v="1406"/>
    <s v="North Carolina"/>
    <d v="2021-11-09T00:00:00"/>
    <n v="5"/>
    <x v="51"/>
    <x v="0"/>
    <n v="23.99"/>
    <n v="0"/>
    <x v="0"/>
    <x v="107"/>
    <x v="23"/>
    <x v="10"/>
    <x v="1"/>
  </r>
  <r>
    <n v="1796"/>
    <s v="Missouri"/>
    <d v="2021-11-09T00:00:00"/>
    <n v="1"/>
    <x v="67"/>
    <x v="5"/>
    <n v="899"/>
    <n v="0"/>
    <x v="5"/>
    <x v="187"/>
    <x v="23"/>
    <x v="10"/>
    <x v="1"/>
  </r>
  <r>
    <n v="206"/>
    <s v="South Dakota"/>
    <d v="2021-11-09T00:00:00"/>
    <n v="5"/>
    <x v="0"/>
    <x v="0"/>
    <n v="24.99"/>
    <n v="0"/>
    <x v="0"/>
    <x v="51"/>
    <x v="23"/>
    <x v="10"/>
    <x v="1"/>
  </r>
  <r>
    <n v="876"/>
    <s v="Georgia"/>
    <d v="2021-11-09T00:00:00"/>
    <n v="2"/>
    <x v="44"/>
    <x v="3"/>
    <n v="12"/>
    <n v="0"/>
    <x v="3"/>
    <x v="124"/>
    <x v="23"/>
    <x v="10"/>
    <x v="1"/>
  </r>
  <r>
    <n v="2064"/>
    <s v="Florida"/>
    <d v="2021-11-09T00:00:00"/>
    <n v="5"/>
    <x v="5"/>
    <x v="0"/>
    <n v="19.5"/>
    <n v="0"/>
    <x v="0"/>
    <x v="121"/>
    <x v="23"/>
    <x v="10"/>
    <x v="1"/>
  </r>
  <r>
    <n v="729"/>
    <s v="Georgia"/>
    <d v="2021-11-09T00:00:00"/>
    <n v="5"/>
    <x v="53"/>
    <x v="4"/>
    <n v="28.99"/>
    <n v="0"/>
    <x v="4"/>
    <x v="299"/>
    <x v="23"/>
    <x v="10"/>
    <x v="1"/>
  </r>
  <r>
    <n v="941"/>
    <s v="Arkansas"/>
    <d v="2021-11-10T00:00:00"/>
    <n v="3"/>
    <x v="66"/>
    <x v="2"/>
    <n v="54"/>
    <n v="0"/>
    <x v="2"/>
    <x v="217"/>
    <x v="24"/>
    <x v="10"/>
    <x v="1"/>
  </r>
  <r>
    <n v="1166"/>
    <s v="Virginia"/>
    <d v="2021-11-10T00:00:00"/>
    <n v="5"/>
    <x v="55"/>
    <x v="0"/>
    <n v="14.99"/>
    <n v="0"/>
    <x v="0"/>
    <x v="144"/>
    <x v="24"/>
    <x v="10"/>
    <x v="1"/>
  </r>
  <r>
    <n v="496"/>
    <s v="Alaska"/>
    <d v="2021-11-10T00:00:00"/>
    <n v="5"/>
    <x v="37"/>
    <x v="0"/>
    <n v="13.99"/>
    <n v="0"/>
    <x v="0"/>
    <x v="236"/>
    <x v="24"/>
    <x v="10"/>
    <x v="1"/>
  </r>
  <r>
    <n v="788"/>
    <s v="Georgia"/>
    <d v="2021-11-11T00:00:00"/>
    <n v="5"/>
    <x v="13"/>
    <x v="0"/>
    <n v="24.95"/>
    <n v="0"/>
    <x v="0"/>
    <x v="251"/>
    <x v="25"/>
    <x v="10"/>
    <x v="1"/>
  </r>
  <r>
    <n v="1762"/>
    <s v="Louisiana"/>
    <d v="2021-11-11T00:00:00"/>
    <n v="5"/>
    <x v="23"/>
    <x v="6"/>
    <n v="395"/>
    <n v="0"/>
    <x v="6"/>
    <x v="158"/>
    <x v="25"/>
    <x v="10"/>
    <x v="1"/>
  </r>
  <r>
    <n v="646"/>
    <s v="Utah"/>
    <d v="2021-11-11T00:00:00"/>
    <n v="2"/>
    <x v="35"/>
    <x v="4"/>
    <n v="49"/>
    <n v="0"/>
    <x v="4"/>
    <x v="184"/>
    <x v="25"/>
    <x v="10"/>
    <x v="1"/>
  </r>
  <r>
    <n v="1956"/>
    <s v="Florida"/>
    <d v="2021-11-12T00:00:00"/>
    <n v="2"/>
    <x v="51"/>
    <x v="0"/>
    <n v="23.99"/>
    <n v="0"/>
    <x v="0"/>
    <x v="117"/>
    <x v="26"/>
    <x v="10"/>
    <x v="1"/>
  </r>
  <r>
    <n v="1392"/>
    <s v="Minnesota"/>
    <d v="2021-11-12T00:00:00"/>
    <n v="2"/>
    <x v="53"/>
    <x v="4"/>
    <n v="28.99"/>
    <n v="0"/>
    <x v="4"/>
    <x v="146"/>
    <x v="26"/>
    <x v="10"/>
    <x v="1"/>
  </r>
  <r>
    <n v="1001"/>
    <s v="Indiana"/>
    <d v="2021-11-12T00:00:00"/>
    <n v="5"/>
    <x v="44"/>
    <x v="3"/>
    <n v="12"/>
    <n v="0"/>
    <x v="3"/>
    <x v="44"/>
    <x v="26"/>
    <x v="10"/>
    <x v="1"/>
  </r>
  <r>
    <n v="1113"/>
    <s v="Georgia"/>
    <d v="2021-11-12T00:00:00"/>
    <n v="5"/>
    <x v="41"/>
    <x v="0"/>
    <n v="14.99"/>
    <n v="0"/>
    <x v="0"/>
    <x v="144"/>
    <x v="26"/>
    <x v="10"/>
    <x v="1"/>
  </r>
  <r>
    <n v="902"/>
    <s v="New Jersey"/>
    <d v="2021-11-12T00:00:00"/>
    <n v="1"/>
    <x v="61"/>
    <x v="2"/>
    <n v="69"/>
    <n v="0"/>
    <x v="2"/>
    <x v="120"/>
    <x v="26"/>
    <x v="10"/>
    <x v="1"/>
  </r>
  <r>
    <n v="956"/>
    <s v="Kentucky"/>
    <d v="2021-11-13T00:00:00"/>
    <n v="4"/>
    <x v="62"/>
    <x v="4"/>
    <n v="32.950000000000003"/>
    <n v="0"/>
    <x v="4"/>
    <x v="207"/>
    <x v="27"/>
    <x v="10"/>
    <x v="1"/>
  </r>
  <r>
    <n v="760"/>
    <s v="Washington"/>
    <d v="2021-11-13T00:00:00"/>
    <n v="5"/>
    <x v="10"/>
    <x v="2"/>
    <n v="129.94999999999999"/>
    <n v="0"/>
    <x v="2"/>
    <x v="10"/>
    <x v="27"/>
    <x v="10"/>
    <x v="1"/>
  </r>
  <r>
    <n v="141"/>
    <s v="Wisconsin"/>
    <d v="2021-11-13T00:00:00"/>
    <n v="6"/>
    <x v="42"/>
    <x v="0"/>
    <n v="17.5"/>
    <n v="0"/>
    <x v="0"/>
    <x v="296"/>
    <x v="27"/>
    <x v="10"/>
    <x v="1"/>
  </r>
  <r>
    <n v="1765"/>
    <s v="Florida"/>
    <d v="2021-11-13T00:00:00"/>
    <n v="2"/>
    <x v="2"/>
    <x v="0"/>
    <n v="19.5"/>
    <n v="0"/>
    <x v="0"/>
    <x v="17"/>
    <x v="27"/>
    <x v="10"/>
    <x v="1"/>
  </r>
  <r>
    <n v="147"/>
    <s v="Alaska"/>
    <d v="2021-11-14T00:00:00"/>
    <n v="3"/>
    <x v="31"/>
    <x v="4"/>
    <n v="27.5"/>
    <n v="0"/>
    <x v="4"/>
    <x v="160"/>
    <x v="28"/>
    <x v="10"/>
    <x v="1"/>
  </r>
  <r>
    <n v="451"/>
    <s v="California"/>
    <d v="2021-11-15T00:00:00"/>
    <n v="6"/>
    <x v="64"/>
    <x v="1"/>
    <n v="189"/>
    <n v="0"/>
    <x v="1"/>
    <x v="78"/>
    <x v="29"/>
    <x v="10"/>
    <x v="1"/>
  </r>
  <r>
    <n v="882"/>
    <s v="Texas"/>
    <d v="2021-11-15T00:00:00"/>
    <n v="2"/>
    <x v="3"/>
    <x v="2"/>
    <n v="179"/>
    <n v="0"/>
    <x v="2"/>
    <x v="128"/>
    <x v="29"/>
    <x v="10"/>
    <x v="1"/>
  </r>
  <r>
    <n v="502"/>
    <s v="Texas"/>
    <d v="2021-11-16T00:00:00"/>
    <n v="2"/>
    <x v="28"/>
    <x v="5"/>
    <n v="549"/>
    <n v="0"/>
    <x v="5"/>
    <x v="74"/>
    <x v="30"/>
    <x v="10"/>
    <x v="1"/>
  </r>
  <r>
    <n v="900"/>
    <s v="California"/>
    <d v="2021-11-16T00:00:00"/>
    <n v="4"/>
    <x v="44"/>
    <x v="3"/>
    <n v="12"/>
    <n v="0"/>
    <x v="3"/>
    <x v="58"/>
    <x v="30"/>
    <x v="10"/>
    <x v="1"/>
  </r>
  <r>
    <n v="2096"/>
    <s v="California"/>
    <d v="2021-11-16T00:00:00"/>
    <n v="2"/>
    <x v="28"/>
    <x v="5"/>
    <n v="549"/>
    <n v="0"/>
    <x v="5"/>
    <x v="74"/>
    <x v="30"/>
    <x v="10"/>
    <x v="1"/>
  </r>
  <r>
    <n v="1916"/>
    <s v="Ohio"/>
    <d v="2021-11-17T00:00:00"/>
    <n v="1"/>
    <x v="37"/>
    <x v="0"/>
    <n v="13.99"/>
    <n v="0"/>
    <x v="0"/>
    <x v="321"/>
    <x v="0"/>
    <x v="10"/>
    <x v="1"/>
  </r>
  <r>
    <n v="1"/>
    <s v="District of Columbia"/>
    <d v="2021-11-18T00:00:00"/>
    <n v="5"/>
    <x v="40"/>
    <x v="3"/>
    <n v="8.99"/>
    <n v="0"/>
    <x v="3"/>
    <x v="70"/>
    <x v="1"/>
    <x v="10"/>
    <x v="1"/>
  </r>
  <r>
    <n v="36"/>
    <s v="New York"/>
    <d v="2021-11-18T00:00:00"/>
    <n v="6"/>
    <x v="45"/>
    <x v="4"/>
    <n v="49.95"/>
    <n v="0"/>
    <x v="4"/>
    <x v="305"/>
    <x v="1"/>
    <x v="10"/>
    <x v="1"/>
  </r>
  <r>
    <n v="1910"/>
    <s v="California"/>
    <d v="2021-11-18T00:00:00"/>
    <n v="4"/>
    <x v="51"/>
    <x v="0"/>
    <n v="23.99"/>
    <n v="0"/>
    <x v="0"/>
    <x v="60"/>
    <x v="1"/>
    <x v="10"/>
    <x v="1"/>
  </r>
  <r>
    <n v="371"/>
    <s v="Texas"/>
    <d v="2021-11-18T00:00:00"/>
    <n v="3"/>
    <x v="14"/>
    <x v="1"/>
    <n v="189"/>
    <n v="0"/>
    <x v="1"/>
    <x v="99"/>
    <x v="1"/>
    <x v="10"/>
    <x v="1"/>
  </r>
  <r>
    <n v="754"/>
    <s v="Virginia"/>
    <d v="2021-11-19T00:00:00"/>
    <n v="4"/>
    <x v="30"/>
    <x v="2"/>
    <n v="119"/>
    <n v="0"/>
    <x v="2"/>
    <x v="36"/>
    <x v="2"/>
    <x v="10"/>
    <x v="1"/>
  </r>
  <r>
    <n v="588"/>
    <s v="Louisiana"/>
    <d v="2021-11-19T00:00:00"/>
    <n v="2"/>
    <x v="37"/>
    <x v="0"/>
    <n v="13.99"/>
    <n v="0"/>
    <x v="0"/>
    <x v="311"/>
    <x v="2"/>
    <x v="10"/>
    <x v="1"/>
  </r>
  <r>
    <n v="1279"/>
    <s v="Washington"/>
    <d v="2021-11-19T00:00:00"/>
    <n v="5"/>
    <x v="1"/>
    <x v="1"/>
    <n v="214"/>
    <n v="0"/>
    <x v="1"/>
    <x v="82"/>
    <x v="2"/>
    <x v="10"/>
    <x v="1"/>
  </r>
  <r>
    <n v="1813"/>
    <s v="California"/>
    <d v="2021-11-19T00:00:00"/>
    <n v="6"/>
    <x v="21"/>
    <x v="6"/>
    <n v="250"/>
    <n v="0"/>
    <x v="6"/>
    <x v="313"/>
    <x v="2"/>
    <x v="10"/>
    <x v="1"/>
  </r>
  <r>
    <n v="741"/>
    <s v="Tennessee"/>
    <d v="2021-11-19T00:00:00"/>
    <n v="4"/>
    <x v="49"/>
    <x v="3"/>
    <n v="11.99"/>
    <n v="0"/>
    <x v="3"/>
    <x v="71"/>
    <x v="2"/>
    <x v="10"/>
    <x v="1"/>
  </r>
  <r>
    <n v="982"/>
    <s v="New Jersey"/>
    <d v="2021-11-19T00:00:00"/>
    <n v="4"/>
    <x v="49"/>
    <x v="3"/>
    <n v="11.99"/>
    <n v="0"/>
    <x v="3"/>
    <x v="71"/>
    <x v="2"/>
    <x v="10"/>
    <x v="1"/>
  </r>
  <r>
    <n v="1878"/>
    <s v="Florida"/>
    <d v="2021-11-19T00:00:00"/>
    <n v="3"/>
    <x v="68"/>
    <x v="0"/>
    <n v="16.989999999999998"/>
    <n v="0"/>
    <x v="0"/>
    <x v="186"/>
    <x v="2"/>
    <x v="10"/>
    <x v="1"/>
  </r>
  <r>
    <n v="1867"/>
    <s v="Louisiana"/>
    <d v="2021-11-20T00:00:00"/>
    <n v="4"/>
    <x v="51"/>
    <x v="0"/>
    <n v="23.99"/>
    <n v="0"/>
    <x v="0"/>
    <x v="60"/>
    <x v="3"/>
    <x v="10"/>
    <x v="1"/>
  </r>
  <r>
    <n v="18"/>
    <s v="New Jersey"/>
    <d v="2021-11-21T00:00:00"/>
    <n v="3"/>
    <x v="0"/>
    <x v="0"/>
    <n v="24.99"/>
    <n v="0"/>
    <x v="0"/>
    <x v="206"/>
    <x v="4"/>
    <x v="10"/>
    <x v="1"/>
  </r>
  <r>
    <n v="697"/>
    <s v="Texas"/>
    <d v="2021-11-21T00:00:00"/>
    <n v="3"/>
    <x v="14"/>
    <x v="1"/>
    <n v="189"/>
    <n v="0"/>
    <x v="1"/>
    <x v="99"/>
    <x v="4"/>
    <x v="10"/>
    <x v="1"/>
  </r>
  <r>
    <n v="379"/>
    <s v="Michigan"/>
    <d v="2021-11-21T00:00:00"/>
    <n v="2"/>
    <x v="29"/>
    <x v="3"/>
    <n v="9.99"/>
    <n v="0"/>
    <x v="3"/>
    <x v="211"/>
    <x v="4"/>
    <x v="10"/>
    <x v="1"/>
  </r>
  <r>
    <n v="1808"/>
    <s v="Virginia"/>
    <d v="2021-11-21T00:00:00"/>
    <n v="2"/>
    <x v="23"/>
    <x v="6"/>
    <n v="395"/>
    <n v="0"/>
    <x v="6"/>
    <x v="255"/>
    <x v="4"/>
    <x v="10"/>
    <x v="1"/>
  </r>
  <r>
    <n v="694"/>
    <s v="Illinois"/>
    <d v="2021-11-21T00:00:00"/>
    <n v="4"/>
    <x v="49"/>
    <x v="3"/>
    <n v="11.99"/>
    <n v="0"/>
    <x v="3"/>
    <x v="71"/>
    <x v="4"/>
    <x v="10"/>
    <x v="1"/>
  </r>
  <r>
    <n v="852"/>
    <s v="Colorado"/>
    <d v="2021-11-21T00:00:00"/>
    <n v="3"/>
    <x v="5"/>
    <x v="0"/>
    <n v="19.5"/>
    <n v="0"/>
    <x v="0"/>
    <x v="5"/>
    <x v="4"/>
    <x v="10"/>
    <x v="1"/>
  </r>
  <r>
    <n v="1330"/>
    <s v="Texas"/>
    <d v="2021-11-21T00:00:00"/>
    <n v="3"/>
    <x v="26"/>
    <x v="4"/>
    <n v="29.99"/>
    <n v="0"/>
    <x v="4"/>
    <x v="63"/>
    <x v="4"/>
    <x v="10"/>
    <x v="1"/>
  </r>
  <r>
    <n v="1214"/>
    <s v="Florida"/>
    <d v="2021-11-21T00:00:00"/>
    <n v="6"/>
    <x v="61"/>
    <x v="2"/>
    <n v="69"/>
    <n v="0"/>
    <x v="2"/>
    <x v="218"/>
    <x v="4"/>
    <x v="10"/>
    <x v="1"/>
  </r>
  <r>
    <n v="627"/>
    <s v="Oklahoma"/>
    <d v="2021-11-21T00:00:00"/>
    <n v="3"/>
    <x v="55"/>
    <x v="0"/>
    <n v="14.99"/>
    <n v="0"/>
    <x v="0"/>
    <x v="22"/>
    <x v="4"/>
    <x v="10"/>
    <x v="1"/>
  </r>
  <r>
    <n v="1400"/>
    <s v="Oklahoma"/>
    <d v="2021-11-22T00:00:00"/>
    <n v="5"/>
    <x v="55"/>
    <x v="0"/>
    <n v="14.99"/>
    <n v="0"/>
    <x v="0"/>
    <x v="144"/>
    <x v="5"/>
    <x v="10"/>
    <x v="1"/>
  </r>
  <r>
    <n v="1299"/>
    <s v="Arizona"/>
    <d v="2021-11-22T00:00:00"/>
    <n v="4"/>
    <x v="54"/>
    <x v="2"/>
    <n v="89"/>
    <n v="0"/>
    <x v="2"/>
    <x v="165"/>
    <x v="5"/>
    <x v="10"/>
    <x v="1"/>
  </r>
  <r>
    <n v="901"/>
    <s v="Ohio"/>
    <d v="2021-11-22T00:00:00"/>
    <n v="2"/>
    <x v="34"/>
    <x v="3"/>
    <n v="12"/>
    <n v="0"/>
    <x v="3"/>
    <x v="124"/>
    <x v="5"/>
    <x v="10"/>
    <x v="1"/>
  </r>
  <r>
    <n v="1066"/>
    <s v="California"/>
    <d v="2021-11-22T00:00:00"/>
    <n v="4"/>
    <x v="1"/>
    <x v="1"/>
    <n v="214"/>
    <n v="0"/>
    <x v="1"/>
    <x v="115"/>
    <x v="5"/>
    <x v="10"/>
    <x v="1"/>
  </r>
  <r>
    <n v="374"/>
    <s v="Georgia"/>
    <d v="2021-11-22T00:00:00"/>
    <n v="4"/>
    <x v="49"/>
    <x v="3"/>
    <n v="11.99"/>
    <n v="0"/>
    <x v="3"/>
    <x v="71"/>
    <x v="5"/>
    <x v="10"/>
    <x v="1"/>
  </r>
  <r>
    <n v="971"/>
    <s v="Colorado"/>
    <d v="2021-11-22T00:00:00"/>
    <n v="4"/>
    <x v="2"/>
    <x v="0"/>
    <n v="19.5"/>
    <n v="0"/>
    <x v="0"/>
    <x v="132"/>
    <x v="5"/>
    <x v="10"/>
    <x v="1"/>
  </r>
  <r>
    <n v="437"/>
    <s v="Florida"/>
    <d v="2021-11-23T00:00:00"/>
    <n v="5"/>
    <x v="67"/>
    <x v="5"/>
    <n v="899"/>
    <n v="0"/>
    <x v="5"/>
    <x v="130"/>
    <x v="6"/>
    <x v="10"/>
    <x v="1"/>
  </r>
  <r>
    <n v="439"/>
    <s v="New York"/>
    <d v="2021-11-23T00:00:00"/>
    <n v="5"/>
    <x v="4"/>
    <x v="3"/>
    <n v="10.99"/>
    <n v="0"/>
    <x v="3"/>
    <x v="183"/>
    <x v="6"/>
    <x v="10"/>
    <x v="1"/>
  </r>
  <r>
    <n v="1748"/>
    <s v="Pennsylvania"/>
    <d v="2021-11-23T00:00:00"/>
    <n v="2"/>
    <x v="67"/>
    <x v="5"/>
    <n v="899"/>
    <n v="0"/>
    <x v="5"/>
    <x v="126"/>
    <x v="6"/>
    <x v="10"/>
    <x v="1"/>
  </r>
  <r>
    <n v="924"/>
    <s v="Connecticut"/>
    <d v="2021-11-23T00:00:00"/>
    <n v="3"/>
    <x v="28"/>
    <x v="5"/>
    <n v="549"/>
    <n v="0"/>
    <x v="5"/>
    <x v="62"/>
    <x v="6"/>
    <x v="10"/>
    <x v="1"/>
  </r>
  <r>
    <n v="608"/>
    <s v="Florida"/>
    <d v="2021-11-24T00:00:00"/>
    <n v="4"/>
    <x v="42"/>
    <x v="0"/>
    <n v="17.5"/>
    <n v="0"/>
    <x v="0"/>
    <x v="69"/>
    <x v="7"/>
    <x v="10"/>
    <x v="1"/>
  </r>
  <r>
    <n v="624"/>
    <s v="Tennessee"/>
    <d v="2021-11-24T00:00:00"/>
    <n v="6"/>
    <x v="62"/>
    <x v="4"/>
    <n v="32.950000000000003"/>
    <n v="0"/>
    <x v="4"/>
    <x v="327"/>
    <x v="7"/>
    <x v="10"/>
    <x v="1"/>
  </r>
  <r>
    <n v="1919"/>
    <s v="Missouri"/>
    <d v="2021-11-24T00:00:00"/>
    <n v="3"/>
    <x v="60"/>
    <x v="4"/>
    <n v="42.99"/>
    <n v="0"/>
    <x v="4"/>
    <x v="233"/>
    <x v="7"/>
    <x v="10"/>
    <x v="1"/>
  </r>
  <r>
    <n v="1953"/>
    <s v="New York"/>
    <d v="2021-11-24T00:00:00"/>
    <n v="3"/>
    <x v="41"/>
    <x v="0"/>
    <n v="14.99"/>
    <n v="0"/>
    <x v="0"/>
    <x v="22"/>
    <x v="7"/>
    <x v="10"/>
    <x v="1"/>
  </r>
  <r>
    <n v="83"/>
    <s v="Indiana"/>
    <d v="2021-11-25T00:00:00"/>
    <n v="2"/>
    <x v="57"/>
    <x v="6"/>
    <n v="250"/>
    <n v="0"/>
    <x v="6"/>
    <x v="111"/>
    <x v="8"/>
    <x v="10"/>
    <x v="1"/>
  </r>
  <r>
    <n v="1702"/>
    <s v="Texas"/>
    <d v="2021-11-25T00:00:00"/>
    <n v="4"/>
    <x v="28"/>
    <x v="5"/>
    <n v="549"/>
    <n v="0"/>
    <x v="5"/>
    <x v="77"/>
    <x v="8"/>
    <x v="10"/>
    <x v="1"/>
  </r>
  <r>
    <n v="1875"/>
    <s v="Illinois"/>
    <d v="2021-11-25T00:00:00"/>
    <n v="3"/>
    <x v="1"/>
    <x v="1"/>
    <n v="214"/>
    <n v="0"/>
    <x v="1"/>
    <x v="1"/>
    <x v="8"/>
    <x v="10"/>
    <x v="1"/>
  </r>
  <r>
    <n v="1938"/>
    <s v="Georgia"/>
    <d v="2021-11-25T00:00:00"/>
    <n v="3"/>
    <x v="64"/>
    <x v="1"/>
    <n v="189"/>
    <n v="0"/>
    <x v="1"/>
    <x v="99"/>
    <x v="8"/>
    <x v="10"/>
    <x v="1"/>
  </r>
  <r>
    <n v="811"/>
    <s v="Georgia"/>
    <d v="2021-11-26T00:00:00"/>
    <n v="2"/>
    <x v="29"/>
    <x v="3"/>
    <n v="9.99"/>
    <n v="0"/>
    <x v="3"/>
    <x v="211"/>
    <x v="9"/>
    <x v="10"/>
    <x v="1"/>
  </r>
  <r>
    <n v="1675"/>
    <s v="Florida"/>
    <d v="2021-11-26T00:00:00"/>
    <n v="4"/>
    <x v="53"/>
    <x v="4"/>
    <n v="28.99"/>
    <n v="0"/>
    <x v="4"/>
    <x v="232"/>
    <x v="9"/>
    <x v="10"/>
    <x v="1"/>
  </r>
  <r>
    <n v="942"/>
    <s v="California"/>
    <d v="2021-11-26T00:00:00"/>
    <n v="6"/>
    <x v="49"/>
    <x v="3"/>
    <n v="11.99"/>
    <n v="0"/>
    <x v="3"/>
    <x v="201"/>
    <x v="9"/>
    <x v="10"/>
    <x v="1"/>
  </r>
  <r>
    <n v="1660"/>
    <s v="Nebraska"/>
    <d v="2021-11-26T00:00:00"/>
    <n v="3"/>
    <x v="53"/>
    <x v="4"/>
    <n v="28.99"/>
    <n v="0"/>
    <x v="4"/>
    <x v="80"/>
    <x v="9"/>
    <x v="10"/>
    <x v="1"/>
  </r>
  <r>
    <n v="258"/>
    <s v="Texas"/>
    <d v="2021-11-27T00:00:00"/>
    <n v="4"/>
    <x v="60"/>
    <x v="4"/>
    <n v="42.99"/>
    <n v="0"/>
    <x v="4"/>
    <x v="141"/>
    <x v="10"/>
    <x v="10"/>
    <x v="1"/>
  </r>
  <r>
    <n v="1870"/>
    <s v="Illinois"/>
    <d v="2021-11-27T00:00:00"/>
    <n v="4"/>
    <x v="24"/>
    <x v="6"/>
    <n v="455"/>
    <n v="0"/>
    <x v="6"/>
    <x v="28"/>
    <x v="10"/>
    <x v="10"/>
    <x v="1"/>
  </r>
  <r>
    <n v="1853"/>
    <s v="New York"/>
    <d v="2021-11-27T00:00:00"/>
    <n v="3"/>
    <x v="68"/>
    <x v="0"/>
    <n v="16.989999999999998"/>
    <n v="0"/>
    <x v="0"/>
    <x v="186"/>
    <x v="10"/>
    <x v="10"/>
    <x v="1"/>
  </r>
  <r>
    <n v="1293"/>
    <s v="Indiana"/>
    <d v="2021-11-27T00:00:00"/>
    <n v="4"/>
    <x v="32"/>
    <x v="4"/>
    <n v="34.99"/>
    <n v="0"/>
    <x v="4"/>
    <x v="189"/>
    <x v="10"/>
    <x v="10"/>
    <x v="1"/>
  </r>
  <r>
    <n v="1835"/>
    <s v="Michigan"/>
    <d v="2021-11-27T00:00:00"/>
    <n v="5"/>
    <x v="8"/>
    <x v="2"/>
    <n v="89.95"/>
    <n v="0"/>
    <x v="2"/>
    <x v="154"/>
    <x v="10"/>
    <x v="10"/>
    <x v="1"/>
  </r>
  <r>
    <n v="1747"/>
    <s v="Pennsylvania"/>
    <d v="2021-11-27T00:00:00"/>
    <n v="3"/>
    <x v="14"/>
    <x v="1"/>
    <n v="189"/>
    <n v="0"/>
    <x v="1"/>
    <x v="99"/>
    <x v="10"/>
    <x v="10"/>
    <x v="1"/>
  </r>
  <r>
    <n v="2103"/>
    <s v="Florida"/>
    <d v="2021-11-27T00:00:00"/>
    <n v="5"/>
    <x v="50"/>
    <x v="3"/>
    <n v="7.99"/>
    <n v="0"/>
    <x v="3"/>
    <x v="168"/>
    <x v="10"/>
    <x v="10"/>
    <x v="1"/>
  </r>
  <r>
    <n v="665"/>
    <s v="Colorado"/>
    <d v="2021-11-27T00:00:00"/>
    <n v="4"/>
    <x v="43"/>
    <x v="4"/>
    <n v="49"/>
    <n v="0"/>
    <x v="4"/>
    <x v="190"/>
    <x v="10"/>
    <x v="10"/>
    <x v="1"/>
  </r>
  <r>
    <n v="1479"/>
    <s v="Arizona"/>
    <d v="2021-11-27T00:00:00"/>
    <n v="3"/>
    <x v="53"/>
    <x v="4"/>
    <n v="28.99"/>
    <n v="0"/>
    <x v="4"/>
    <x v="80"/>
    <x v="10"/>
    <x v="10"/>
    <x v="1"/>
  </r>
  <r>
    <n v="1568"/>
    <s v="Florida"/>
    <d v="2021-11-28T00:00:00"/>
    <n v="1"/>
    <x v="25"/>
    <x v="4"/>
    <n v="29.99"/>
    <n v="0"/>
    <x v="4"/>
    <x v="262"/>
    <x v="11"/>
    <x v="10"/>
    <x v="1"/>
  </r>
  <r>
    <n v="468"/>
    <s v="Florida"/>
    <d v="2021-11-28T00:00:00"/>
    <n v="2"/>
    <x v="6"/>
    <x v="4"/>
    <n v="37.99"/>
    <n v="0"/>
    <x v="4"/>
    <x v="6"/>
    <x v="11"/>
    <x v="10"/>
    <x v="1"/>
  </r>
  <r>
    <n v="1488"/>
    <s v="Texas"/>
    <d v="2021-11-28T00:00:00"/>
    <n v="5"/>
    <x v="8"/>
    <x v="2"/>
    <n v="89.95"/>
    <n v="0"/>
    <x v="2"/>
    <x v="154"/>
    <x v="11"/>
    <x v="10"/>
    <x v="1"/>
  </r>
  <r>
    <n v="1949"/>
    <s v="Pennsylvania"/>
    <d v="2021-11-29T00:00:00"/>
    <n v="1"/>
    <x v="36"/>
    <x v="2"/>
    <n v="167"/>
    <n v="0"/>
    <x v="2"/>
    <x v="188"/>
    <x v="12"/>
    <x v="10"/>
    <x v="1"/>
  </r>
  <r>
    <n v="322"/>
    <s v="Florida"/>
    <d v="2021-11-29T00:00:00"/>
    <n v="5"/>
    <x v="10"/>
    <x v="2"/>
    <n v="129.94999999999999"/>
    <n v="0"/>
    <x v="2"/>
    <x v="10"/>
    <x v="12"/>
    <x v="10"/>
    <x v="1"/>
  </r>
  <r>
    <n v="1288"/>
    <s v="Pennsylvania"/>
    <d v="2021-11-29T00:00:00"/>
    <n v="6"/>
    <x v="36"/>
    <x v="2"/>
    <n v="167"/>
    <n v="0"/>
    <x v="2"/>
    <x v="322"/>
    <x v="12"/>
    <x v="10"/>
    <x v="1"/>
  </r>
  <r>
    <n v="1743"/>
    <s v="Pennsylvania"/>
    <d v="2021-11-29T00:00:00"/>
    <n v="5"/>
    <x v="43"/>
    <x v="4"/>
    <n v="49"/>
    <n v="0"/>
    <x v="4"/>
    <x v="150"/>
    <x v="12"/>
    <x v="10"/>
    <x v="1"/>
  </r>
  <r>
    <n v="650"/>
    <s v="Nevada"/>
    <d v="2021-11-29T00:00:00"/>
    <n v="4"/>
    <x v="15"/>
    <x v="5"/>
    <n v="599"/>
    <n v="0"/>
    <x v="5"/>
    <x v="16"/>
    <x v="12"/>
    <x v="10"/>
    <x v="1"/>
  </r>
  <r>
    <n v="765"/>
    <s v="Kentucky"/>
    <d v="2021-11-30T00:00:00"/>
    <n v="5"/>
    <x v="16"/>
    <x v="6"/>
    <n v="499"/>
    <n v="0"/>
    <x v="6"/>
    <x v="90"/>
    <x v="13"/>
    <x v="10"/>
    <x v="1"/>
  </r>
  <r>
    <n v="13"/>
    <s v="Virginia"/>
    <d v="2021-11-30T00:00:00"/>
    <n v="4"/>
    <x v="21"/>
    <x v="6"/>
    <n v="250"/>
    <n v="0"/>
    <x v="6"/>
    <x v="137"/>
    <x v="13"/>
    <x v="10"/>
    <x v="1"/>
  </r>
  <r>
    <n v="471"/>
    <s v="Minnesota"/>
    <d v="2021-11-30T00:00:00"/>
    <n v="3"/>
    <x v="30"/>
    <x v="2"/>
    <n v="119"/>
    <n v="0"/>
    <x v="2"/>
    <x v="178"/>
    <x v="13"/>
    <x v="10"/>
    <x v="1"/>
  </r>
  <r>
    <n v="161"/>
    <s v="Delaware"/>
    <d v="2021-11-30T00:00:00"/>
    <n v="1"/>
    <x v="11"/>
    <x v="0"/>
    <n v="14.99"/>
    <n v="0"/>
    <x v="0"/>
    <x v="11"/>
    <x v="13"/>
    <x v="10"/>
    <x v="1"/>
  </r>
  <r>
    <n v="209"/>
    <s v="Louisiana"/>
    <d v="2021-11-30T00:00:00"/>
    <n v="6"/>
    <x v="3"/>
    <x v="2"/>
    <n v="179"/>
    <n v="0"/>
    <x v="2"/>
    <x v="257"/>
    <x v="13"/>
    <x v="10"/>
    <x v="1"/>
  </r>
  <r>
    <n v="1363"/>
    <s v="California"/>
    <d v="2021-11-30T00:00:00"/>
    <n v="4"/>
    <x v="29"/>
    <x v="3"/>
    <n v="9.99"/>
    <n v="0"/>
    <x v="3"/>
    <x v="35"/>
    <x v="13"/>
    <x v="10"/>
    <x v="1"/>
  </r>
  <r>
    <n v="308"/>
    <s v="Pennsylvania"/>
    <d v="2021-12-01T00:00:00"/>
    <n v="5"/>
    <x v="53"/>
    <x v="4"/>
    <n v="28.99"/>
    <n v="0"/>
    <x v="4"/>
    <x v="299"/>
    <x v="15"/>
    <x v="11"/>
    <x v="1"/>
  </r>
  <r>
    <n v="1767"/>
    <s v="Louisiana"/>
    <d v="2021-12-02T00:00:00"/>
    <n v="3"/>
    <x v="24"/>
    <x v="6"/>
    <n v="455"/>
    <n v="0"/>
    <x v="6"/>
    <x v="267"/>
    <x v="16"/>
    <x v="11"/>
    <x v="1"/>
  </r>
  <r>
    <n v="1553"/>
    <s v="Missouri"/>
    <d v="2021-12-02T00:00:00"/>
    <n v="5"/>
    <x v="2"/>
    <x v="0"/>
    <n v="19.5"/>
    <n v="0"/>
    <x v="0"/>
    <x v="121"/>
    <x v="16"/>
    <x v="11"/>
    <x v="1"/>
  </r>
  <r>
    <n v="73"/>
    <s v="Michigan"/>
    <d v="2021-12-02T00:00:00"/>
    <n v="4"/>
    <x v="21"/>
    <x v="6"/>
    <n v="250"/>
    <n v="0"/>
    <x v="6"/>
    <x v="137"/>
    <x v="16"/>
    <x v="11"/>
    <x v="1"/>
  </r>
  <r>
    <n v="1105"/>
    <s v="Texas"/>
    <d v="2021-12-02T00:00:00"/>
    <n v="5"/>
    <x v="59"/>
    <x v="0"/>
    <n v="16.989999999999998"/>
    <n v="0"/>
    <x v="0"/>
    <x v="131"/>
    <x v="16"/>
    <x v="11"/>
    <x v="1"/>
  </r>
  <r>
    <n v="1982"/>
    <s v="Tennessee"/>
    <d v="2021-12-03T00:00:00"/>
    <n v="1"/>
    <x v="52"/>
    <x v="0"/>
    <n v="15.5"/>
    <n v="0"/>
    <x v="0"/>
    <x v="319"/>
    <x v="17"/>
    <x v="11"/>
    <x v="1"/>
  </r>
  <r>
    <n v="678"/>
    <s v="North Carolina"/>
    <d v="2021-12-03T00:00:00"/>
    <n v="3"/>
    <x v="38"/>
    <x v="0"/>
    <n v="19.989999999999998"/>
    <n v="0"/>
    <x v="0"/>
    <x v="57"/>
    <x v="17"/>
    <x v="11"/>
    <x v="1"/>
  </r>
  <r>
    <n v="469"/>
    <s v="Texas"/>
    <d v="2021-12-03T00:00:00"/>
    <n v="2"/>
    <x v="40"/>
    <x v="3"/>
    <n v="8.99"/>
    <n v="0"/>
    <x v="3"/>
    <x v="156"/>
    <x v="17"/>
    <x v="11"/>
    <x v="1"/>
  </r>
  <r>
    <n v="247"/>
    <s v="California"/>
    <d v="2021-12-03T00:00:00"/>
    <n v="3"/>
    <x v="59"/>
    <x v="0"/>
    <n v="16.989999999999998"/>
    <n v="0"/>
    <x v="0"/>
    <x v="186"/>
    <x v="17"/>
    <x v="11"/>
    <x v="1"/>
  </r>
  <r>
    <n v="628"/>
    <s v="Iowa"/>
    <d v="2021-12-04T00:00:00"/>
    <n v="2"/>
    <x v="3"/>
    <x v="2"/>
    <n v="179"/>
    <n v="0"/>
    <x v="2"/>
    <x v="128"/>
    <x v="18"/>
    <x v="11"/>
    <x v="1"/>
  </r>
  <r>
    <n v="1094"/>
    <s v="Colorado"/>
    <d v="2021-12-04T00:00:00"/>
    <n v="6"/>
    <x v="39"/>
    <x v="5"/>
    <n v="684"/>
    <n v="0"/>
    <x v="5"/>
    <x v="164"/>
    <x v="18"/>
    <x v="11"/>
    <x v="1"/>
  </r>
  <r>
    <n v="1107"/>
    <s v="Virginia"/>
    <d v="2021-12-05T00:00:00"/>
    <n v="2"/>
    <x v="61"/>
    <x v="2"/>
    <n v="69"/>
    <n v="0"/>
    <x v="2"/>
    <x v="239"/>
    <x v="19"/>
    <x v="11"/>
    <x v="1"/>
  </r>
  <r>
    <n v="1361"/>
    <s v="North Carolina"/>
    <d v="2021-12-05T00:00:00"/>
    <n v="5"/>
    <x v="65"/>
    <x v="4"/>
    <n v="44.95"/>
    <n v="0"/>
    <x v="4"/>
    <x v="300"/>
    <x v="19"/>
    <x v="11"/>
    <x v="1"/>
  </r>
  <r>
    <n v="1992"/>
    <s v="New York"/>
    <d v="2021-12-05T00:00:00"/>
    <n v="6"/>
    <x v="66"/>
    <x v="2"/>
    <n v="54"/>
    <n v="0"/>
    <x v="2"/>
    <x v="270"/>
    <x v="19"/>
    <x v="11"/>
    <x v="1"/>
  </r>
  <r>
    <n v="2057"/>
    <s v="California"/>
    <d v="2021-12-05T00:00:00"/>
    <n v="5"/>
    <x v="31"/>
    <x v="4"/>
    <n v="27.5"/>
    <n v="0"/>
    <x v="4"/>
    <x v="91"/>
    <x v="19"/>
    <x v="11"/>
    <x v="1"/>
  </r>
  <r>
    <n v="1352"/>
    <s v="Wisconsin"/>
    <d v="2021-12-05T00:00:00"/>
    <n v="4"/>
    <x v="9"/>
    <x v="1"/>
    <n v="189"/>
    <n v="0"/>
    <x v="1"/>
    <x v="15"/>
    <x v="19"/>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AB22E5-37ED-46AE-BB56-0FBA6FBD55EF}" name="Year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F17:G19" firstHeaderRow="1" firstDataRow="1" firstDataCol="1"/>
  <pivotFields count="13">
    <pivotField showAll="0"/>
    <pivotField showAll="0"/>
    <pivotField numFmtId="14" showAll="0"/>
    <pivotField showAll="0"/>
    <pivotField showAll="0"/>
    <pivotField showAll="0"/>
    <pivotField numFmtId="164" showAll="0"/>
    <pivotField numFmtId="9" showAll="0"/>
    <pivotField showAll="0"/>
    <pivotField dataField="1" numFmtId="164" showAll="0"/>
    <pivotField showAll="0">
      <items count="32">
        <item x="15"/>
        <item x="16"/>
        <item x="17"/>
        <item x="18"/>
        <item x="19"/>
        <item x="20"/>
        <item x="21"/>
        <item x="22"/>
        <item x="23"/>
        <item x="24"/>
        <item x="25"/>
        <item x="26"/>
        <item x="27"/>
        <item x="28"/>
        <item x="29"/>
        <item x="30"/>
        <item x="0"/>
        <item x="1"/>
        <item x="2"/>
        <item x="3"/>
        <item x="4"/>
        <item x="5"/>
        <item x="6"/>
        <item x="7"/>
        <item x="8"/>
        <item x="9"/>
        <item x="10"/>
        <item x="11"/>
        <item x="12"/>
        <item x="13"/>
        <item x="14"/>
        <item t="default"/>
      </items>
    </pivotField>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2"/>
  </rowFields>
  <rowItems count="2">
    <i>
      <x/>
    </i>
    <i>
      <x v="1"/>
    </i>
  </rowItems>
  <colItems count="1">
    <i/>
  </colItems>
  <dataFields count="1">
    <dataField name="Sum of Profit" fld="9" baseField="0" baseItem="0" numFmtId="165"/>
  </dataFields>
  <formats count="1">
    <format dxfId="0">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2" count="1" selected="0">
            <x v="0"/>
          </reference>
        </references>
      </pivotArea>
    </chartFormat>
    <chartFormat chart="5"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8F67E-7AD5-4438-99C7-334BEB4C92F6}"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I2:K71" firstHeaderRow="0" firstDataRow="1" firstDataCol="1"/>
  <pivotFields count="13">
    <pivotField showAll="0"/>
    <pivotField showAll="0"/>
    <pivotField numFmtId="14" showAll="0"/>
    <pivotField dataField="1" showAll="0"/>
    <pivotField axis="axisRow" showAll="0">
      <items count="70">
        <item x="47"/>
        <item x="45"/>
        <item x="29"/>
        <item x="51"/>
        <item x="40"/>
        <item x="13"/>
        <item x="0"/>
        <item x="66"/>
        <item x="22"/>
        <item x="61"/>
        <item x="54"/>
        <item x="8"/>
        <item x="30"/>
        <item x="10"/>
        <item x="36"/>
        <item x="3"/>
        <item x="14"/>
        <item x="9"/>
        <item x="64"/>
        <item x="1"/>
        <item x="20"/>
        <item x="33"/>
        <item x="7"/>
        <item x="56"/>
        <item x="26"/>
        <item x="44"/>
        <item x="17"/>
        <item x="23"/>
        <item x="55"/>
        <item x="68"/>
        <item x="37"/>
        <item x="6"/>
        <item x="18"/>
        <item x="57"/>
        <item x="24"/>
        <item x="21"/>
        <item x="52"/>
        <item x="38"/>
        <item x="12"/>
        <item x="48"/>
        <item x="43"/>
        <item x="34"/>
        <item x="35"/>
        <item x="67"/>
        <item x="16"/>
        <item x="27"/>
        <item x="62"/>
        <item x="50"/>
        <item x="41"/>
        <item x="46"/>
        <item x="4"/>
        <item x="28"/>
        <item x="19"/>
        <item x="32"/>
        <item x="39"/>
        <item x="59"/>
        <item x="58"/>
        <item x="15"/>
        <item x="2"/>
        <item x="11"/>
        <item x="49"/>
        <item x="63"/>
        <item x="60"/>
        <item x="42"/>
        <item x="5"/>
        <item x="65"/>
        <item x="31"/>
        <item x="53"/>
        <item x="25"/>
        <item t="default"/>
      </items>
    </pivotField>
    <pivotField showAll="0">
      <items count="8">
        <item x="3"/>
        <item x="2"/>
        <item x="6"/>
        <item x="0"/>
        <item x="1"/>
        <item x="5"/>
        <item x="4"/>
        <item t="default"/>
      </items>
    </pivotField>
    <pivotField numFmtId="164" showAll="0"/>
    <pivotField numFmtId="9" showAll="0"/>
    <pivotField showAll="0">
      <items count="8">
        <item sd="0" x="3"/>
        <item sd="0" x="2"/>
        <item sd="0" x="6"/>
        <item sd="0" x="0"/>
        <item sd="0" x="1"/>
        <item sd="0" x="5"/>
        <item sd="0" x="4"/>
        <item t="default"/>
      </items>
    </pivotField>
    <pivotField dataField="1" numFmtId="164" showAll="0"/>
    <pivotField showAll="0">
      <items count="32">
        <item x="15"/>
        <item x="16"/>
        <item x="17"/>
        <item x="18"/>
        <item x="19"/>
        <item x="20"/>
        <item x="21"/>
        <item x="22"/>
        <item x="23"/>
        <item x="24"/>
        <item x="25"/>
        <item x="26"/>
        <item x="27"/>
        <item x="28"/>
        <item x="29"/>
        <item x="30"/>
        <item x="0"/>
        <item x="1"/>
        <item x="2"/>
        <item x="3"/>
        <item x="4"/>
        <item x="5"/>
        <item x="6"/>
        <item x="7"/>
        <item x="8"/>
        <item x="9"/>
        <item x="10"/>
        <item x="11"/>
        <item x="12"/>
        <item x="13"/>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rowItems>
  <colFields count="1">
    <field x="-2"/>
  </colFields>
  <colItems count="2">
    <i>
      <x/>
    </i>
    <i i="1">
      <x v="1"/>
    </i>
  </colItems>
  <dataFields count="2">
    <dataField name="Sum of Profit" fld="9" baseField="0" baseItem="0" numFmtId="165"/>
    <dataField name="Sum of Quantity" fld="3" baseField="0" baseItem="0"/>
  </dataFields>
  <formats count="1">
    <format dxfId="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043E0-0CFC-4190-B588-5C680BCAE979}"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F2:G14" firstHeaderRow="1" firstDataRow="1" firstDataCol="1"/>
  <pivotFields count="13">
    <pivotField showAll="0"/>
    <pivotField showAll="0"/>
    <pivotField numFmtId="14" showAll="0"/>
    <pivotField showAll="0"/>
    <pivotField showAll="0"/>
    <pivotField showAll="0"/>
    <pivotField numFmtId="164" showAll="0"/>
    <pivotField numFmtId="9" showAll="0"/>
    <pivotField showAll="0"/>
    <pivotField dataField="1" numFmtId="164" showAll="0"/>
    <pivotField showAll="0">
      <items count="32">
        <item x="15"/>
        <item x="16"/>
        <item x="17"/>
        <item x="18"/>
        <item x="19"/>
        <item x="20"/>
        <item x="21"/>
        <item x="22"/>
        <item x="23"/>
        <item x="24"/>
        <item x="25"/>
        <item x="26"/>
        <item x="27"/>
        <item x="28"/>
        <item x="29"/>
        <item x="30"/>
        <item x="0"/>
        <item x="1"/>
        <item x="2"/>
        <item x="3"/>
        <item x="4"/>
        <item x="5"/>
        <item x="6"/>
        <item x="7"/>
        <item x="8"/>
        <item x="9"/>
        <item x="10"/>
        <item x="11"/>
        <item x="12"/>
        <item x="13"/>
        <item x="14"/>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1"/>
  </rowFields>
  <rowItems count="12">
    <i>
      <x/>
    </i>
    <i>
      <x v="1"/>
    </i>
    <i>
      <x v="2"/>
    </i>
    <i>
      <x v="3"/>
    </i>
    <i>
      <x v="4"/>
    </i>
    <i>
      <x v="5"/>
    </i>
    <i>
      <x v="6"/>
    </i>
    <i>
      <x v="7"/>
    </i>
    <i>
      <x v="8"/>
    </i>
    <i>
      <x v="9"/>
    </i>
    <i>
      <x v="10"/>
    </i>
    <i>
      <x v="11"/>
    </i>
  </rowItems>
  <colItems count="1">
    <i/>
  </colItems>
  <dataFields count="1">
    <dataField name="Sum of Sale" fld="9" baseField="0" baseItem="0" numFmtId="165"/>
  </dataFields>
  <formats count="1">
    <format dxfId="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0FA818-C5B5-407E-AFEB-49A99EC07703}" name="CategoryWis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Z2:AA9" firstHeaderRow="1" firstDataRow="1" firstDataCol="1"/>
  <pivotFields count="13">
    <pivotField showAll="0"/>
    <pivotField showAll="0"/>
    <pivotField numFmtId="14" showAll="0"/>
    <pivotField showAll="0"/>
    <pivotField showAll="0"/>
    <pivotField showAll="0"/>
    <pivotField numFmtId="164" showAll="0"/>
    <pivotField numFmtId="9" showAll="0"/>
    <pivotField axis="axisRow" showAll="0">
      <items count="8">
        <item x="3"/>
        <item x="2"/>
        <item x="6"/>
        <item x="0"/>
        <item x="1"/>
        <item x="5"/>
        <item x="4"/>
        <item t="default"/>
      </items>
    </pivotField>
    <pivotField dataField="1" numFmtId="164" showAll="0"/>
    <pivotField showAll="0">
      <items count="32">
        <item x="15"/>
        <item x="16"/>
        <item x="17"/>
        <item x="18"/>
        <item x="19"/>
        <item x="20"/>
        <item x="21"/>
        <item x="22"/>
        <item x="23"/>
        <item x="24"/>
        <item x="25"/>
        <item x="26"/>
        <item x="27"/>
        <item x="28"/>
        <item x="29"/>
        <item x="30"/>
        <item x="0"/>
        <item x="1"/>
        <item x="2"/>
        <item x="3"/>
        <item x="4"/>
        <item x="5"/>
        <item x="6"/>
        <item x="7"/>
        <item x="8"/>
        <item x="9"/>
        <item x="10"/>
        <item x="11"/>
        <item x="12"/>
        <item x="13"/>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8"/>
  </rowFields>
  <rowItems count="7">
    <i>
      <x/>
    </i>
    <i>
      <x v="1"/>
    </i>
    <i>
      <x v="2"/>
    </i>
    <i>
      <x v="3"/>
    </i>
    <i>
      <x v="4"/>
    </i>
    <i>
      <x v="5"/>
    </i>
    <i>
      <x v="6"/>
    </i>
  </rowItems>
  <colItems count="1">
    <i/>
  </colItems>
  <dataFields count="1">
    <dataField name="Sum of Profit" fld="9"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7012AB-0C48-48C5-9362-1E759E281C76}" name="ProfitSell"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D3" firstHeaderRow="1" firstDataRow="1" firstDataCol="0"/>
  <pivotFields count="13">
    <pivotField showAll="0"/>
    <pivotField showAll="0"/>
    <pivotField numFmtId="14" showAll="0"/>
    <pivotField showAll="0"/>
    <pivotField showAll="0"/>
    <pivotField showAll="0"/>
    <pivotField numFmtId="164" showAll="0"/>
    <pivotField numFmtId="9" showAll="0"/>
    <pivotField showAll="0"/>
    <pivotField dataField="1" numFmtId="164" showAll="0">
      <items count="329">
        <item x="199"/>
        <item x="214"/>
        <item x="52"/>
        <item x="277"/>
        <item x="308"/>
        <item x="238"/>
        <item x="200"/>
        <item x="205"/>
        <item x="145"/>
        <item x="321"/>
        <item x="264"/>
        <item x="11"/>
        <item x="319"/>
        <item x="72"/>
        <item x="174"/>
        <item x="294"/>
        <item x="318"/>
        <item x="156"/>
        <item x="177"/>
        <item x="85"/>
        <item x="211"/>
        <item x="49"/>
        <item x="284"/>
        <item x="4"/>
        <item x="152"/>
        <item x="169"/>
        <item x="136"/>
        <item x="124"/>
        <item x="316"/>
        <item x="235"/>
        <item x="89"/>
        <item x="13"/>
        <item x="202"/>
        <item x="215"/>
        <item x="311"/>
        <item x="173"/>
        <item x="204"/>
        <item x="196"/>
        <item x="88"/>
        <item x="262"/>
        <item x="179"/>
        <item x="197"/>
        <item x="309"/>
        <item x="40"/>
        <item x="170"/>
        <item x="163"/>
        <item x="320"/>
        <item x="281"/>
        <item x="87"/>
        <item x="86"/>
        <item x="61"/>
        <item x="317"/>
        <item x="42"/>
        <item x="231"/>
        <item x="17"/>
        <item x="168"/>
        <item x="35"/>
        <item x="97"/>
        <item x="220"/>
        <item x="48"/>
        <item x="133"/>
        <item x="203"/>
        <item x="70"/>
        <item x="22"/>
        <item x="123"/>
        <item x="273"/>
        <item x="71"/>
        <item x="117"/>
        <item x="58"/>
        <item x="265"/>
        <item x="14"/>
        <item x="67"/>
        <item x="254"/>
        <item x="237"/>
        <item x="186"/>
        <item x="34"/>
        <item x="175"/>
        <item x="106"/>
        <item x="171"/>
        <item x="183"/>
        <item x="94"/>
        <item x="227"/>
        <item x="146"/>
        <item x="5"/>
        <item x="302"/>
        <item x="269"/>
        <item x="153"/>
        <item x="54"/>
        <item x="57"/>
        <item x="30"/>
        <item x="44"/>
        <item x="149"/>
        <item x="159"/>
        <item x="135"/>
        <item x="293"/>
        <item x="323"/>
        <item x="166"/>
        <item x="102"/>
        <item x="120"/>
        <item x="236"/>
        <item x="172"/>
        <item x="69"/>
        <item x="201"/>
        <item x="75"/>
        <item x="147"/>
        <item x="306"/>
        <item x="31"/>
        <item x="144"/>
        <item x="206"/>
        <item x="6"/>
        <item x="79"/>
        <item x="7"/>
        <item x="132"/>
        <item x="241"/>
        <item x="160"/>
        <item x="114"/>
        <item x="12"/>
        <item x="194"/>
        <item x="131"/>
        <item x="258"/>
        <item x="80"/>
        <item x="55"/>
        <item x="225"/>
        <item x="92"/>
        <item x="301"/>
        <item x="63"/>
        <item x="310"/>
        <item x="60"/>
        <item x="121"/>
        <item x="184"/>
        <item x="271"/>
        <item x="56"/>
        <item x="101"/>
        <item x="53"/>
        <item x="0"/>
        <item x="278"/>
        <item x="289"/>
        <item x="73"/>
        <item x="38"/>
        <item x="296"/>
        <item x="274"/>
        <item x="37"/>
        <item x="65"/>
        <item x="127"/>
        <item x="232"/>
        <item x="2"/>
        <item x="76"/>
        <item x="249"/>
        <item x="142"/>
        <item x="107"/>
        <item x="256"/>
        <item x="251"/>
        <item x="51"/>
        <item x="325"/>
        <item x="233"/>
        <item x="100"/>
        <item x="207"/>
        <item x="228"/>
        <item x="91"/>
        <item x="239"/>
        <item x="189"/>
        <item x="213"/>
        <item x="299"/>
        <item x="45"/>
        <item x="295"/>
        <item x="138"/>
        <item x="139"/>
        <item x="315"/>
        <item x="29"/>
        <item x="46"/>
        <item x="217"/>
        <item x="113"/>
        <item x="261"/>
        <item x="188"/>
        <item x="141"/>
        <item x="298"/>
        <item x="68"/>
        <item x="83"/>
        <item x="81"/>
        <item x="240"/>
        <item x="216"/>
        <item x="223"/>
        <item x="259"/>
        <item x="253"/>
        <item x="140"/>
        <item x="246"/>
        <item x="190"/>
        <item x="327"/>
        <item x="250"/>
        <item x="134"/>
        <item x="312"/>
        <item x="221"/>
        <item x="109"/>
        <item x="276"/>
        <item x="234"/>
        <item x="300"/>
        <item x="286"/>
        <item x="119"/>
        <item x="210"/>
        <item x="222"/>
        <item x="150"/>
        <item x="59"/>
        <item x="242"/>
        <item x="291"/>
        <item x="116"/>
        <item x="181"/>
        <item x="307"/>
        <item x="8"/>
        <item x="122"/>
        <item x="110"/>
        <item x="192"/>
        <item x="26"/>
        <item x="305"/>
        <item x="270"/>
        <item x="155"/>
        <item x="212"/>
        <item x="98"/>
        <item x="165"/>
        <item x="178"/>
        <item x="128"/>
        <item x="129"/>
        <item x="66"/>
        <item x="260"/>
        <item x="27"/>
        <item x="324"/>
        <item x="218"/>
        <item x="125"/>
        <item x="282"/>
        <item x="154"/>
        <item x="24"/>
        <item x="108"/>
        <item x="36"/>
        <item x="280"/>
        <item x="193"/>
        <item x="111"/>
        <item x="84"/>
        <item x="93"/>
        <item x="230"/>
        <item x="3"/>
        <item x="285"/>
        <item x="326"/>
        <item x="99"/>
        <item x="208"/>
        <item x="279"/>
        <item x="1"/>
        <item x="10"/>
        <item x="47"/>
        <item x="148"/>
        <item x="191"/>
        <item x="314"/>
        <item x="198"/>
        <item x="176"/>
        <item x="25"/>
        <item x="15"/>
        <item x="161"/>
        <item x="255"/>
        <item x="209"/>
        <item x="229"/>
        <item x="115"/>
        <item x="272"/>
        <item x="167"/>
        <item x="187"/>
        <item x="64"/>
        <item x="39"/>
        <item x="9"/>
        <item x="268"/>
        <item x="252"/>
        <item x="137"/>
        <item x="322"/>
        <item x="82"/>
        <item x="257"/>
        <item x="74"/>
        <item x="244"/>
        <item x="78"/>
        <item x="103"/>
        <item x="20"/>
        <item x="303"/>
        <item x="41"/>
        <item x="43"/>
        <item x="297"/>
        <item x="243"/>
        <item x="267"/>
        <item x="104"/>
        <item x="290"/>
        <item x="224"/>
        <item x="247"/>
        <item x="313"/>
        <item x="219"/>
        <item x="105"/>
        <item x="62"/>
        <item x="226"/>
        <item x="180"/>
        <item x="126"/>
        <item x="182"/>
        <item x="28"/>
        <item x="158"/>
        <item x="162"/>
        <item x="19"/>
        <item x="50"/>
        <item x="157"/>
        <item x="77"/>
        <item x="21"/>
        <item x="33"/>
        <item x="275"/>
        <item x="245"/>
        <item x="16"/>
        <item x="90"/>
        <item x="118"/>
        <item x="195"/>
        <item x="287"/>
        <item x="304"/>
        <item x="263"/>
        <item x="32"/>
        <item x="96"/>
        <item x="151"/>
        <item x="18"/>
        <item x="288"/>
        <item x="248"/>
        <item x="112"/>
        <item x="95"/>
        <item x="143"/>
        <item x="266"/>
        <item x="164"/>
        <item x="23"/>
        <item x="185"/>
        <item x="130"/>
        <item x="292"/>
        <item x="283"/>
        <item t="default"/>
      </items>
    </pivotField>
    <pivotField showAll="0">
      <items count="32">
        <item x="15"/>
        <item x="16"/>
        <item x="17"/>
        <item x="18"/>
        <item x="19"/>
        <item x="20"/>
        <item x="21"/>
        <item x="22"/>
        <item x="23"/>
        <item x="24"/>
        <item x="25"/>
        <item x="26"/>
        <item x="27"/>
        <item x="28"/>
        <item x="29"/>
        <item x="30"/>
        <item x="0"/>
        <item x="1"/>
        <item x="2"/>
        <item x="3"/>
        <item x="4"/>
        <item x="5"/>
        <item x="6"/>
        <item x="7"/>
        <item x="8"/>
        <item x="9"/>
        <item x="10"/>
        <item x="11"/>
        <item x="12"/>
        <item x="13"/>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Sum of Sale" fld="9"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F81125-27DE-4CB8-9679-4DDE3E5C4063}"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2:B33" firstHeaderRow="1" firstDataRow="1" firstDataCol="1"/>
  <pivotFields count="13">
    <pivotField showAll="0"/>
    <pivotField showAll="0"/>
    <pivotField numFmtId="14" showAll="0"/>
    <pivotField showAll="0"/>
    <pivotField showAll="0"/>
    <pivotField showAll="0"/>
    <pivotField numFmtId="164" showAll="0"/>
    <pivotField numFmtId="9" showAll="0"/>
    <pivotField showAll="0"/>
    <pivotField dataField="1" numFmtId="164" showAll="0"/>
    <pivotField axis="axisRow" showAll="0">
      <items count="32">
        <item x="15"/>
        <item x="16"/>
        <item x="17"/>
        <item x="18"/>
        <item x="19"/>
        <item x="20"/>
        <item x="21"/>
        <item x="22"/>
        <item x="23"/>
        <item x="24"/>
        <item x="25"/>
        <item x="26"/>
        <item x="27"/>
        <item x="28"/>
        <item x="29"/>
        <item x="30"/>
        <item x="0"/>
        <item x="1"/>
        <item x="2"/>
        <item x="3"/>
        <item x="4"/>
        <item x="5"/>
        <item x="6"/>
        <item x="7"/>
        <item x="8"/>
        <item x="9"/>
        <item x="10"/>
        <item x="11"/>
        <item x="12"/>
        <item x="13"/>
        <item x="14"/>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ale" fld="9" baseField="0" baseItem="0" numFmtId="165"/>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CF989BE-33BE-4F72-AE07-8E8499B58917}" sourceName="Month">
  <pivotTables>
    <pivotTable tabId="5" name="Daily"/>
    <pivotTable tabId="5" name="CategoryWise"/>
    <pivotTable tabId="5" name="Monthly"/>
    <pivotTable tabId="5" name="Productwise"/>
    <pivotTable tabId="5" name="ProfitSell"/>
    <pivotTable tabId="5" name="Yearly"/>
  </pivotTables>
  <data>
    <tabular pivotCacheId="1108522676">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E64613C-881D-4B74-9BEB-4E453082CF10}" sourceName="Year">
  <pivotTables>
    <pivotTable tabId="5" name="Daily"/>
    <pivotTable tabId="5" name="CategoryWise"/>
    <pivotTable tabId="5" name="Monthly"/>
    <pivotTable tabId="5" name="Productwise"/>
    <pivotTable tabId="5" name="ProfitSell"/>
    <pivotTable tabId="5" name="Yearly"/>
  </pivotTables>
  <data>
    <tabular pivotCacheId="11085226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916BB84-0A84-43A8-9F2F-C77852452445}" cache="Slicer_Month" caption="Month" style="SlicerStyleDark4" rowHeight="241300"/>
  <slicer name="Year" xr10:uid="{4A21D2BD-51DB-4D48-AB5F-6FB5678D1DFB}" cache="Slicer_Year" caption="Year"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07/relationships/slicer" Target="../slicers/slicer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40"/>
  <sheetViews>
    <sheetView workbookViewId="0">
      <selection activeCell="K6" sqref="K6"/>
    </sheetView>
  </sheetViews>
  <sheetFormatPr defaultRowHeight="15" x14ac:dyDescent="0.25"/>
  <cols>
    <col min="1" max="1" width="11.42578125" bestFit="1" customWidth="1"/>
    <col min="2" max="2" width="18.7109375" bestFit="1" customWidth="1"/>
    <col min="3" max="3" width="10.7109375" bestFit="1" customWidth="1"/>
    <col min="5" max="5" width="33.85546875" bestFit="1" customWidth="1"/>
    <col min="9" max="9" width="14.85546875" bestFit="1" customWidth="1"/>
    <col min="10" max="10" width="10.5703125" bestFit="1" customWidth="1"/>
  </cols>
  <sheetData>
    <row r="1" spans="1:13" x14ac:dyDescent="0.25">
      <c r="A1" s="6" t="s">
        <v>0</v>
      </c>
      <c r="B1" s="6" t="s">
        <v>1</v>
      </c>
      <c r="C1" s="6" t="s">
        <v>2</v>
      </c>
      <c r="D1" s="6" t="s">
        <v>3</v>
      </c>
      <c r="E1" s="6" t="s">
        <v>4</v>
      </c>
      <c r="F1" s="6" t="s">
        <v>5</v>
      </c>
      <c r="G1" s="6" t="s">
        <v>6</v>
      </c>
      <c r="H1" s="6" t="s">
        <v>235</v>
      </c>
      <c r="I1" s="6" t="s">
        <v>7</v>
      </c>
      <c r="J1" s="6" t="s">
        <v>132</v>
      </c>
      <c r="K1" s="6" t="s">
        <v>236</v>
      </c>
      <c r="L1" s="6" t="s">
        <v>237</v>
      </c>
      <c r="M1" s="6" t="s">
        <v>238</v>
      </c>
    </row>
    <row r="2" spans="1:13" x14ac:dyDescent="0.25">
      <c r="A2">
        <v>1264</v>
      </c>
      <c r="B2" t="s">
        <v>8</v>
      </c>
      <c r="C2" s="1">
        <v>43847</v>
      </c>
      <c r="D2">
        <v>4</v>
      </c>
      <c r="E2" t="s">
        <v>9</v>
      </c>
      <c r="F2">
        <v>4</v>
      </c>
      <c r="G2" s="17">
        <v>24.99</v>
      </c>
      <c r="H2" s="16">
        <v>0</v>
      </c>
      <c r="I2" t="s">
        <v>10</v>
      </c>
      <c r="J2" s="18">
        <f>G2*D2</f>
        <v>99.96</v>
      </c>
      <c r="K2">
        <f>DAY(C2)</f>
        <v>17</v>
      </c>
      <c r="L2" t="str">
        <f>TEXT(C2,"mmm")</f>
        <v>Jan</v>
      </c>
      <c r="M2">
        <f>YEAR(C2)</f>
        <v>2020</v>
      </c>
    </row>
    <row r="3" spans="1:13" x14ac:dyDescent="0.25">
      <c r="A3">
        <v>606</v>
      </c>
      <c r="B3" t="s">
        <v>11</v>
      </c>
      <c r="C3" s="1">
        <v>43847</v>
      </c>
      <c r="D3">
        <v>3</v>
      </c>
      <c r="E3" t="s">
        <v>12</v>
      </c>
      <c r="F3">
        <v>5</v>
      </c>
      <c r="G3" s="17">
        <v>214</v>
      </c>
      <c r="H3" s="16">
        <v>0</v>
      </c>
      <c r="I3" t="s">
        <v>13</v>
      </c>
      <c r="J3" s="18">
        <f t="shared" ref="J3:J66" si="0">G3*D3</f>
        <v>642</v>
      </c>
      <c r="K3">
        <f t="shared" ref="K3:K66" si="1">DAY(C3)</f>
        <v>17</v>
      </c>
      <c r="L3" t="str">
        <f t="shared" ref="L3:L66" si="2">TEXT(C3,"mmm")</f>
        <v>Jan</v>
      </c>
      <c r="M3">
        <f t="shared" ref="M3:M66" si="3">YEAR(C3)</f>
        <v>2020</v>
      </c>
    </row>
    <row r="4" spans="1:13" x14ac:dyDescent="0.25">
      <c r="A4">
        <v>1285</v>
      </c>
      <c r="B4" t="s">
        <v>14</v>
      </c>
      <c r="C4" s="1">
        <v>43847</v>
      </c>
      <c r="D4">
        <v>6</v>
      </c>
      <c r="E4" t="s">
        <v>15</v>
      </c>
      <c r="F4">
        <v>4</v>
      </c>
      <c r="G4" s="17">
        <v>19.5</v>
      </c>
      <c r="H4" s="16">
        <v>0</v>
      </c>
      <c r="I4" t="s">
        <v>10</v>
      </c>
      <c r="J4" s="18">
        <f t="shared" si="0"/>
        <v>117</v>
      </c>
      <c r="K4">
        <f t="shared" si="1"/>
        <v>17</v>
      </c>
      <c r="L4" t="str">
        <f t="shared" si="2"/>
        <v>Jan</v>
      </c>
      <c r="M4">
        <f t="shared" si="3"/>
        <v>2020</v>
      </c>
    </row>
    <row r="5" spans="1:13" x14ac:dyDescent="0.25">
      <c r="A5">
        <v>897</v>
      </c>
      <c r="B5" t="s">
        <v>16</v>
      </c>
      <c r="C5" s="1">
        <v>43848</v>
      </c>
      <c r="D5">
        <v>3</v>
      </c>
      <c r="E5" t="s">
        <v>17</v>
      </c>
      <c r="F5">
        <v>2</v>
      </c>
      <c r="G5" s="17">
        <v>179</v>
      </c>
      <c r="H5" s="16">
        <v>0</v>
      </c>
      <c r="I5" t="s">
        <v>18</v>
      </c>
      <c r="J5" s="18">
        <f t="shared" si="0"/>
        <v>537</v>
      </c>
      <c r="K5">
        <f t="shared" si="1"/>
        <v>18</v>
      </c>
      <c r="L5" t="str">
        <f t="shared" si="2"/>
        <v>Jan</v>
      </c>
      <c r="M5">
        <f t="shared" si="3"/>
        <v>2020</v>
      </c>
    </row>
    <row r="6" spans="1:13" x14ac:dyDescent="0.25">
      <c r="A6">
        <v>522</v>
      </c>
      <c r="B6" t="s">
        <v>19</v>
      </c>
      <c r="C6" s="1">
        <v>43848</v>
      </c>
      <c r="D6">
        <v>2</v>
      </c>
      <c r="E6" t="s">
        <v>20</v>
      </c>
      <c r="F6">
        <v>1</v>
      </c>
      <c r="G6" s="17">
        <v>10.99</v>
      </c>
      <c r="H6" s="16">
        <v>0</v>
      </c>
      <c r="I6" t="s">
        <v>21</v>
      </c>
      <c r="J6" s="18">
        <f t="shared" si="0"/>
        <v>21.98</v>
      </c>
      <c r="K6">
        <f t="shared" si="1"/>
        <v>18</v>
      </c>
      <c r="L6" t="str">
        <f t="shared" si="2"/>
        <v>Jan</v>
      </c>
      <c r="M6">
        <f t="shared" si="3"/>
        <v>2020</v>
      </c>
    </row>
    <row r="7" spans="1:13" x14ac:dyDescent="0.25">
      <c r="A7">
        <v>653</v>
      </c>
      <c r="B7" t="s">
        <v>22</v>
      </c>
      <c r="C7" s="1">
        <v>43848</v>
      </c>
      <c r="D7">
        <v>3</v>
      </c>
      <c r="E7" t="s">
        <v>23</v>
      </c>
      <c r="F7">
        <v>4</v>
      </c>
      <c r="G7" s="17">
        <v>19.5</v>
      </c>
      <c r="H7" s="16">
        <v>0</v>
      </c>
      <c r="I7" t="s">
        <v>10</v>
      </c>
      <c r="J7" s="18">
        <f t="shared" si="0"/>
        <v>58.5</v>
      </c>
      <c r="K7">
        <f t="shared" si="1"/>
        <v>18</v>
      </c>
      <c r="L7" t="str">
        <f t="shared" si="2"/>
        <v>Jan</v>
      </c>
      <c r="M7">
        <f t="shared" si="3"/>
        <v>2020</v>
      </c>
    </row>
    <row r="8" spans="1:13" x14ac:dyDescent="0.25">
      <c r="A8">
        <v>1845</v>
      </c>
      <c r="B8" t="s">
        <v>14</v>
      </c>
      <c r="C8" s="1">
        <v>43848</v>
      </c>
      <c r="D8">
        <v>2</v>
      </c>
      <c r="E8" t="s">
        <v>24</v>
      </c>
      <c r="F8">
        <v>7</v>
      </c>
      <c r="G8" s="17">
        <v>37.99</v>
      </c>
      <c r="H8" s="16">
        <v>0</v>
      </c>
      <c r="I8" t="s">
        <v>25</v>
      </c>
      <c r="J8" s="18">
        <f t="shared" si="0"/>
        <v>75.98</v>
      </c>
      <c r="K8">
        <f t="shared" si="1"/>
        <v>18</v>
      </c>
      <c r="L8" t="str">
        <f t="shared" si="2"/>
        <v>Jan</v>
      </c>
      <c r="M8">
        <f t="shared" si="3"/>
        <v>2020</v>
      </c>
    </row>
    <row r="9" spans="1:13" x14ac:dyDescent="0.25">
      <c r="A9">
        <v>1052</v>
      </c>
      <c r="B9" t="s">
        <v>16</v>
      </c>
      <c r="C9" s="1">
        <v>43848</v>
      </c>
      <c r="D9">
        <v>6</v>
      </c>
      <c r="E9" t="s">
        <v>26</v>
      </c>
      <c r="F9">
        <v>4</v>
      </c>
      <c r="G9" s="17">
        <v>12.99</v>
      </c>
      <c r="H9" s="16">
        <v>0</v>
      </c>
      <c r="I9" t="s">
        <v>10</v>
      </c>
      <c r="J9" s="18">
        <f t="shared" si="0"/>
        <v>77.94</v>
      </c>
      <c r="K9">
        <f t="shared" si="1"/>
        <v>18</v>
      </c>
      <c r="L9" t="str">
        <f t="shared" si="2"/>
        <v>Jan</v>
      </c>
      <c r="M9">
        <f t="shared" si="3"/>
        <v>2020</v>
      </c>
    </row>
    <row r="10" spans="1:13" x14ac:dyDescent="0.25">
      <c r="A10">
        <v>1751</v>
      </c>
      <c r="B10" t="s">
        <v>27</v>
      </c>
      <c r="C10" s="1">
        <v>43849</v>
      </c>
      <c r="D10">
        <v>3</v>
      </c>
      <c r="E10" t="s">
        <v>28</v>
      </c>
      <c r="F10">
        <v>2</v>
      </c>
      <c r="G10" s="17">
        <v>89.95</v>
      </c>
      <c r="H10" s="16">
        <v>0</v>
      </c>
      <c r="I10" t="s">
        <v>18</v>
      </c>
      <c r="J10" s="18">
        <f t="shared" si="0"/>
        <v>269.85000000000002</v>
      </c>
      <c r="K10">
        <f t="shared" si="1"/>
        <v>19</v>
      </c>
      <c r="L10" t="str">
        <f t="shared" si="2"/>
        <v>Jan</v>
      </c>
      <c r="M10">
        <f t="shared" si="3"/>
        <v>2020</v>
      </c>
    </row>
    <row r="11" spans="1:13" x14ac:dyDescent="0.25">
      <c r="A11">
        <v>772</v>
      </c>
      <c r="B11" t="s">
        <v>16</v>
      </c>
      <c r="C11" s="1">
        <v>43849</v>
      </c>
      <c r="D11">
        <v>5</v>
      </c>
      <c r="E11" t="s">
        <v>29</v>
      </c>
      <c r="F11">
        <v>5</v>
      </c>
      <c r="G11" s="17">
        <v>189</v>
      </c>
      <c r="H11" s="16">
        <v>0</v>
      </c>
      <c r="I11" t="s">
        <v>13</v>
      </c>
      <c r="J11" s="18">
        <f t="shared" si="0"/>
        <v>945</v>
      </c>
      <c r="K11">
        <f t="shared" si="1"/>
        <v>19</v>
      </c>
      <c r="L11" t="str">
        <f t="shared" si="2"/>
        <v>Jan</v>
      </c>
      <c r="M11">
        <f t="shared" si="3"/>
        <v>2020</v>
      </c>
    </row>
    <row r="12" spans="1:13" x14ac:dyDescent="0.25">
      <c r="A12">
        <v>1626</v>
      </c>
      <c r="B12" t="s">
        <v>30</v>
      </c>
      <c r="C12" s="1">
        <v>43849</v>
      </c>
      <c r="D12">
        <v>5</v>
      </c>
      <c r="E12" t="s">
        <v>31</v>
      </c>
      <c r="F12">
        <v>2</v>
      </c>
      <c r="G12" s="17">
        <v>129.94999999999999</v>
      </c>
      <c r="H12" s="16">
        <v>0</v>
      </c>
      <c r="I12" t="s">
        <v>18</v>
      </c>
      <c r="J12" s="18">
        <f t="shared" si="0"/>
        <v>649.75</v>
      </c>
      <c r="K12">
        <f t="shared" si="1"/>
        <v>19</v>
      </c>
      <c r="L12" t="str">
        <f t="shared" si="2"/>
        <v>Jan</v>
      </c>
      <c r="M12">
        <f t="shared" si="3"/>
        <v>2020</v>
      </c>
    </row>
    <row r="13" spans="1:13" x14ac:dyDescent="0.25">
      <c r="A13">
        <v>99</v>
      </c>
      <c r="B13" t="s">
        <v>32</v>
      </c>
      <c r="C13" s="1">
        <v>43850</v>
      </c>
      <c r="D13">
        <v>1</v>
      </c>
      <c r="E13" t="s">
        <v>33</v>
      </c>
      <c r="F13">
        <v>4</v>
      </c>
      <c r="G13" s="17">
        <v>14.99</v>
      </c>
      <c r="H13" s="16">
        <v>0</v>
      </c>
      <c r="I13" t="s">
        <v>10</v>
      </c>
      <c r="J13" s="18">
        <f t="shared" si="0"/>
        <v>14.99</v>
      </c>
      <c r="K13">
        <f t="shared" si="1"/>
        <v>20</v>
      </c>
      <c r="L13" t="str">
        <f t="shared" si="2"/>
        <v>Jan</v>
      </c>
      <c r="M13">
        <f t="shared" si="3"/>
        <v>2020</v>
      </c>
    </row>
    <row r="14" spans="1:13" x14ac:dyDescent="0.25">
      <c r="A14">
        <v>209</v>
      </c>
      <c r="B14" t="s">
        <v>34</v>
      </c>
      <c r="C14" s="1">
        <v>43850</v>
      </c>
      <c r="D14">
        <v>3</v>
      </c>
      <c r="E14" t="s">
        <v>23</v>
      </c>
      <c r="F14">
        <v>4</v>
      </c>
      <c r="G14" s="17">
        <v>19.5</v>
      </c>
      <c r="H14" s="16">
        <v>0</v>
      </c>
      <c r="I14" t="s">
        <v>10</v>
      </c>
      <c r="J14" s="18">
        <f t="shared" si="0"/>
        <v>58.5</v>
      </c>
      <c r="K14">
        <f t="shared" si="1"/>
        <v>20</v>
      </c>
      <c r="L14" t="str">
        <f t="shared" si="2"/>
        <v>Jan</v>
      </c>
      <c r="M14">
        <f t="shared" si="3"/>
        <v>2020</v>
      </c>
    </row>
    <row r="15" spans="1:13" x14ac:dyDescent="0.25">
      <c r="A15">
        <v>459</v>
      </c>
      <c r="B15" t="s">
        <v>16</v>
      </c>
      <c r="C15" s="1">
        <v>43850</v>
      </c>
      <c r="D15">
        <v>4</v>
      </c>
      <c r="E15" t="s">
        <v>35</v>
      </c>
      <c r="F15">
        <v>4</v>
      </c>
      <c r="G15" s="17">
        <v>20.95</v>
      </c>
      <c r="H15" s="16">
        <v>0</v>
      </c>
      <c r="I15" t="s">
        <v>10</v>
      </c>
      <c r="J15" s="18">
        <f t="shared" si="0"/>
        <v>83.8</v>
      </c>
      <c r="K15">
        <f t="shared" si="1"/>
        <v>20</v>
      </c>
      <c r="L15" t="str">
        <f t="shared" si="2"/>
        <v>Jan</v>
      </c>
      <c r="M15">
        <f t="shared" si="3"/>
        <v>2020</v>
      </c>
    </row>
    <row r="16" spans="1:13" x14ac:dyDescent="0.25">
      <c r="A16">
        <v>430</v>
      </c>
      <c r="B16" t="s">
        <v>27</v>
      </c>
      <c r="C16" s="1">
        <v>43851</v>
      </c>
      <c r="D16">
        <v>2</v>
      </c>
      <c r="E16" t="s">
        <v>26</v>
      </c>
      <c r="F16">
        <v>4</v>
      </c>
      <c r="G16" s="17">
        <v>12.99</v>
      </c>
      <c r="H16" s="16">
        <v>0</v>
      </c>
      <c r="I16" t="s">
        <v>10</v>
      </c>
      <c r="J16" s="18">
        <f t="shared" si="0"/>
        <v>25.98</v>
      </c>
      <c r="K16">
        <f t="shared" si="1"/>
        <v>21</v>
      </c>
      <c r="L16" t="str">
        <f t="shared" si="2"/>
        <v>Jan</v>
      </c>
      <c r="M16">
        <f t="shared" si="3"/>
        <v>2020</v>
      </c>
    </row>
    <row r="17" spans="1:13" x14ac:dyDescent="0.25">
      <c r="A17">
        <v>1614</v>
      </c>
      <c r="B17" t="s">
        <v>36</v>
      </c>
      <c r="C17" s="1">
        <v>43851</v>
      </c>
      <c r="D17">
        <v>2</v>
      </c>
      <c r="E17" t="s">
        <v>37</v>
      </c>
      <c r="F17">
        <v>4</v>
      </c>
      <c r="G17" s="17">
        <v>24.95</v>
      </c>
      <c r="H17" s="16">
        <v>0</v>
      </c>
      <c r="I17" t="s">
        <v>10</v>
      </c>
      <c r="J17" s="18">
        <f t="shared" si="0"/>
        <v>49.9</v>
      </c>
      <c r="K17">
        <f t="shared" si="1"/>
        <v>21</v>
      </c>
      <c r="L17" t="str">
        <f t="shared" si="2"/>
        <v>Jan</v>
      </c>
      <c r="M17">
        <f t="shared" si="3"/>
        <v>2020</v>
      </c>
    </row>
    <row r="18" spans="1:13" x14ac:dyDescent="0.25">
      <c r="A18">
        <v>681</v>
      </c>
      <c r="B18" t="s">
        <v>16</v>
      </c>
      <c r="C18" s="1">
        <v>43851</v>
      </c>
      <c r="D18">
        <v>4</v>
      </c>
      <c r="E18" t="s">
        <v>38</v>
      </c>
      <c r="F18">
        <v>5</v>
      </c>
      <c r="G18" s="17">
        <v>189</v>
      </c>
      <c r="H18" s="16">
        <v>0</v>
      </c>
      <c r="I18" t="s">
        <v>13</v>
      </c>
      <c r="J18" s="18">
        <f t="shared" si="0"/>
        <v>756</v>
      </c>
      <c r="K18">
        <f t="shared" si="1"/>
        <v>21</v>
      </c>
      <c r="L18" t="str">
        <f t="shared" si="2"/>
        <v>Jan</v>
      </c>
      <c r="M18">
        <f t="shared" si="3"/>
        <v>2020</v>
      </c>
    </row>
    <row r="19" spans="1:13" x14ac:dyDescent="0.25">
      <c r="A19">
        <v>1634</v>
      </c>
      <c r="B19" t="s">
        <v>39</v>
      </c>
      <c r="C19" s="1">
        <v>43851</v>
      </c>
      <c r="D19">
        <v>4</v>
      </c>
      <c r="E19" t="s">
        <v>40</v>
      </c>
      <c r="F19">
        <v>6</v>
      </c>
      <c r="G19" s="17">
        <v>599</v>
      </c>
      <c r="H19" s="16">
        <v>0</v>
      </c>
      <c r="I19" t="s">
        <v>41</v>
      </c>
      <c r="J19" s="18">
        <f t="shared" si="0"/>
        <v>2396</v>
      </c>
      <c r="K19">
        <f t="shared" si="1"/>
        <v>21</v>
      </c>
      <c r="L19" t="str">
        <f t="shared" si="2"/>
        <v>Jan</v>
      </c>
      <c r="M19">
        <f t="shared" si="3"/>
        <v>2020</v>
      </c>
    </row>
    <row r="20" spans="1:13" x14ac:dyDescent="0.25">
      <c r="A20">
        <v>1792</v>
      </c>
      <c r="B20" t="s">
        <v>42</v>
      </c>
      <c r="C20" s="1">
        <v>43851</v>
      </c>
      <c r="D20">
        <v>2</v>
      </c>
      <c r="E20" t="s">
        <v>15</v>
      </c>
      <c r="F20">
        <v>4</v>
      </c>
      <c r="G20" s="17">
        <v>19.5</v>
      </c>
      <c r="H20" s="16">
        <v>0</v>
      </c>
      <c r="I20" t="s">
        <v>10</v>
      </c>
      <c r="J20" s="18">
        <f t="shared" si="0"/>
        <v>39</v>
      </c>
      <c r="K20">
        <f t="shared" si="1"/>
        <v>21</v>
      </c>
      <c r="L20" t="str">
        <f t="shared" si="2"/>
        <v>Jan</v>
      </c>
      <c r="M20">
        <f t="shared" si="3"/>
        <v>2020</v>
      </c>
    </row>
    <row r="21" spans="1:13" x14ac:dyDescent="0.25">
      <c r="A21">
        <v>865</v>
      </c>
      <c r="B21" t="s">
        <v>16</v>
      </c>
      <c r="C21" s="1">
        <v>43851</v>
      </c>
      <c r="D21">
        <v>5</v>
      </c>
      <c r="E21" t="s">
        <v>40</v>
      </c>
      <c r="F21">
        <v>6</v>
      </c>
      <c r="G21" s="17">
        <v>599</v>
      </c>
      <c r="H21" s="16">
        <v>0</v>
      </c>
      <c r="I21" t="s">
        <v>41</v>
      </c>
      <c r="J21" s="18">
        <f t="shared" si="0"/>
        <v>2995</v>
      </c>
      <c r="K21">
        <f t="shared" si="1"/>
        <v>21</v>
      </c>
      <c r="L21" t="str">
        <f t="shared" si="2"/>
        <v>Jan</v>
      </c>
      <c r="M21">
        <f t="shared" si="3"/>
        <v>2020</v>
      </c>
    </row>
    <row r="22" spans="1:13" x14ac:dyDescent="0.25">
      <c r="A22">
        <v>932</v>
      </c>
      <c r="B22" t="s">
        <v>43</v>
      </c>
      <c r="C22" s="1">
        <v>43851</v>
      </c>
      <c r="D22">
        <v>4</v>
      </c>
      <c r="E22" t="s">
        <v>44</v>
      </c>
      <c r="F22">
        <v>3</v>
      </c>
      <c r="G22" s="17">
        <v>499</v>
      </c>
      <c r="H22" s="16">
        <v>0</v>
      </c>
      <c r="I22" t="s">
        <v>45</v>
      </c>
      <c r="J22" s="18">
        <f t="shared" si="0"/>
        <v>1996</v>
      </c>
      <c r="K22">
        <f t="shared" si="1"/>
        <v>21</v>
      </c>
      <c r="L22" t="str">
        <f t="shared" si="2"/>
        <v>Jan</v>
      </c>
      <c r="M22">
        <f t="shared" si="3"/>
        <v>2020</v>
      </c>
    </row>
    <row r="23" spans="1:13" x14ac:dyDescent="0.25">
      <c r="A23">
        <v>719</v>
      </c>
      <c r="B23" t="s">
        <v>16</v>
      </c>
      <c r="C23" s="1">
        <v>43851</v>
      </c>
      <c r="D23">
        <v>3</v>
      </c>
      <c r="E23" t="s">
        <v>46</v>
      </c>
      <c r="F23">
        <v>3</v>
      </c>
      <c r="G23" s="17">
        <v>399</v>
      </c>
      <c r="H23" s="16">
        <v>0</v>
      </c>
      <c r="I23" t="s">
        <v>45</v>
      </c>
      <c r="J23" s="18">
        <f t="shared" si="0"/>
        <v>1197</v>
      </c>
      <c r="K23">
        <f t="shared" si="1"/>
        <v>21</v>
      </c>
      <c r="L23" t="str">
        <f t="shared" si="2"/>
        <v>Jan</v>
      </c>
      <c r="M23">
        <f t="shared" si="3"/>
        <v>2020</v>
      </c>
    </row>
    <row r="24" spans="1:13" x14ac:dyDescent="0.25">
      <c r="A24">
        <v>1830</v>
      </c>
      <c r="B24" t="s">
        <v>16</v>
      </c>
      <c r="C24" s="1">
        <v>43851</v>
      </c>
      <c r="D24">
        <v>5</v>
      </c>
      <c r="E24" t="s">
        <v>47</v>
      </c>
      <c r="F24">
        <v>3</v>
      </c>
      <c r="G24" s="17">
        <v>450</v>
      </c>
      <c r="H24" s="16">
        <v>0</v>
      </c>
      <c r="I24" t="s">
        <v>45</v>
      </c>
      <c r="J24" s="18">
        <f t="shared" si="0"/>
        <v>2250</v>
      </c>
      <c r="K24">
        <f t="shared" si="1"/>
        <v>21</v>
      </c>
      <c r="L24" t="str">
        <f t="shared" si="2"/>
        <v>Jan</v>
      </c>
      <c r="M24">
        <f t="shared" si="3"/>
        <v>2020</v>
      </c>
    </row>
    <row r="25" spans="1:13" x14ac:dyDescent="0.25">
      <c r="A25">
        <v>1524</v>
      </c>
      <c r="B25" t="s">
        <v>42</v>
      </c>
      <c r="C25" s="1">
        <v>43851</v>
      </c>
      <c r="D25">
        <v>3</v>
      </c>
      <c r="E25" t="s">
        <v>33</v>
      </c>
      <c r="F25">
        <v>4</v>
      </c>
      <c r="G25" s="17">
        <v>14.99</v>
      </c>
      <c r="H25" s="16">
        <v>0</v>
      </c>
      <c r="I25" t="s">
        <v>10</v>
      </c>
      <c r="J25" s="18">
        <f t="shared" si="0"/>
        <v>44.97</v>
      </c>
      <c r="K25">
        <f t="shared" si="1"/>
        <v>21</v>
      </c>
      <c r="L25" t="str">
        <f t="shared" si="2"/>
        <v>Jan</v>
      </c>
      <c r="M25">
        <f t="shared" si="3"/>
        <v>2020</v>
      </c>
    </row>
    <row r="26" spans="1:13" x14ac:dyDescent="0.25">
      <c r="A26">
        <v>847</v>
      </c>
      <c r="B26" t="s">
        <v>48</v>
      </c>
      <c r="C26" s="1">
        <v>43851</v>
      </c>
      <c r="D26">
        <v>6</v>
      </c>
      <c r="E26" t="s">
        <v>49</v>
      </c>
      <c r="F26">
        <v>6</v>
      </c>
      <c r="G26" s="17">
        <v>699</v>
      </c>
      <c r="H26" s="16">
        <v>0</v>
      </c>
      <c r="I26" t="s">
        <v>41</v>
      </c>
      <c r="J26" s="18">
        <f t="shared" si="0"/>
        <v>4194</v>
      </c>
      <c r="K26">
        <f t="shared" si="1"/>
        <v>21</v>
      </c>
      <c r="L26" t="str">
        <f t="shared" si="2"/>
        <v>Jan</v>
      </c>
      <c r="M26">
        <f t="shared" si="3"/>
        <v>2020</v>
      </c>
    </row>
    <row r="27" spans="1:13" x14ac:dyDescent="0.25">
      <c r="A27">
        <v>1002</v>
      </c>
      <c r="B27" t="s">
        <v>50</v>
      </c>
      <c r="C27" s="1">
        <v>43851</v>
      </c>
      <c r="D27">
        <v>2</v>
      </c>
      <c r="E27" t="s">
        <v>51</v>
      </c>
      <c r="F27">
        <v>5</v>
      </c>
      <c r="G27" s="17">
        <v>225</v>
      </c>
      <c r="H27" s="16">
        <v>0</v>
      </c>
      <c r="I27" t="s">
        <v>13</v>
      </c>
      <c r="J27" s="18">
        <f t="shared" si="0"/>
        <v>450</v>
      </c>
      <c r="K27">
        <f t="shared" si="1"/>
        <v>21</v>
      </c>
      <c r="L27" t="str">
        <f t="shared" si="2"/>
        <v>Jan</v>
      </c>
      <c r="M27">
        <f t="shared" si="3"/>
        <v>2020</v>
      </c>
    </row>
    <row r="28" spans="1:13" x14ac:dyDescent="0.25">
      <c r="A28">
        <v>1326</v>
      </c>
      <c r="B28" t="s">
        <v>48</v>
      </c>
      <c r="C28" s="1">
        <v>43852</v>
      </c>
      <c r="D28">
        <v>3</v>
      </c>
      <c r="E28" t="s">
        <v>52</v>
      </c>
      <c r="F28">
        <v>3</v>
      </c>
      <c r="G28" s="17">
        <v>250</v>
      </c>
      <c r="H28" s="16">
        <v>0</v>
      </c>
      <c r="I28" t="s">
        <v>45</v>
      </c>
      <c r="J28" s="18">
        <f t="shared" si="0"/>
        <v>750</v>
      </c>
      <c r="K28">
        <f t="shared" si="1"/>
        <v>22</v>
      </c>
      <c r="L28" t="str">
        <f t="shared" si="2"/>
        <v>Jan</v>
      </c>
      <c r="M28">
        <f t="shared" si="3"/>
        <v>2020</v>
      </c>
    </row>
    <row r="29" spans="1:13" x14ac:dyDescent="0.25">
      <c r="A29">
        <v>1833</v>
      </c>
      <c r="B29" t="s">
        <v>32</v>
      </c>
      <c r="C29" s="1">
        <v>43852</v>
      </c>
      <c r="D29">
        <v>5</v>
      </c>
      <c r="E29" t="s">
        <v>53</v>
      </c>
      <c r="F29">
        <v>2</v>
      </c>
      <c r="G29" s="17">
        <v>58.95</v>
      </c>
      <c r="H29" s="16">
        <v>0</v>
      </c>
      <c r="I29" t="s">
        <v>18</v>
      </c>
      <c r="J29" s="18">
        <f t="shared" si="0"/>
        <v>294.75</v>
      </c>
      <c r="K29">
        <f t="shared" si="1"/>
        <v>22</v>
      </c>
      <c r="L29" t="str">
        <f t="shared" si="2"/>
        <v>Jan</v>
      </c>
      <c r="M29">
        <f t="shared" si="3"/>
        <v>2020</v>
      </c>
    </row>
    <row r="30" spans="1:13" x14ac:dyDescent="0.25">
      <c r="A30">
        <v>1302</v>
      </c>
      <c r="B30" t="s">
        <v>48</v>
      </c>
      <c r="C30" s="1">
        <v>43852</v>
      </c>
      <c r="D30">
        <v>1</v>
      </c>
      <c r="E30" t="s">
        <v>54</v>
      </c>
      <c r="F30">
        <v>3</v>
      </c>
      <c r="G30" s="17">
        <v>395</v>
      </c>
      <c r="H30" s="16">
        <v>0</v>
      </c>
      <c r="I30" t="s">
        <v>45</v>
      </c>
      <c r="J30" s="18">
        <f t="shared" si="0"/>
        <v>395</v>
      </c>
      <c r="K30">
        <f t="shared" si="1"/>
        <v>22</v>
      </c>
      <c r="L30" t="str">
        <f t="shared" si="2"/>
        <v>Jan</v>
      </c>
      <c r="M30">
        <f t="shared" si="3"/>
        <v>2020</v>
      </c>
    </row>
    <row r="31" spans="1:13" x14ac:dyDescent="0.25">
      <c r="A31">
        <v>1103</v>
      </c>
      <c r="B31" t="s">
        <v>55</v>
      </c>
      <c r="C31" s="1">
        <v>43852</v>
      </c>
      <c r="D31">
        <v>3</v>
      </c>
      <c r="E31" t="s">
        <v>23</v>
      </c>
      <c r="F31">
        <v>4</v>
      </c>
      <c r="G31" s="17">
        <v>19.5</v>
      </c>
      <c r="H31" s="16">
        <v>0</v>
      </c>
      <c r="I31" t="s">
        <v>10</v>
      </c>
      <c r="J31" s="18">
        <f t="shared" si="0"/>
        <v>58.5</v>
      </c>
      <c r="K31">
        <f t="shared" si="1"/>
        <v>22</v>
      </c>
      <c r="L31" t="str">
        <f t="shared" si="2"/>
        <v>Jan</v>
      </c>
      <c r="M31">
        <f t="shared" si="3"/>
        <v>2020</v>
      </c>
    </row>
    <row r="32" spans="1:13" x14ac:dyDescent="0.25">
      <c r="A32">
        <v>1830</v>
      </c>
      <c r="B32" t="s">
        <v>16</v>
      </c>
      <c r="C32" s="1">
        <v>43852</v>
      </c>
      <c r="D32">
        <v>4</v>
      </c>
      <c r="E32" t="s">
        <v>56</v>
      </c>
      <c r="F32">
        <v>3</v>
      </c>
      <c r="G32" s="17">
        <v>455</v>
      </c>
      <c r="H32" s="16">
        <v>0</v>
      </c>
      <c r="I32" t="s">
        <v>45</v>
      </c>
      <c r="J32" s="18">
        <f t="shared" si="0"/>
        <v>1820</v>
      </c>
      <c r="K32">
        <f t="shared" si="1"/>
        <v>22</v>
      </c>
      <c r="L32" t="str">
        <f t="shared" si="2"/>
        <v>Jan</v>
      </c>
      <c r="M32">
        <f t="shared" si="3"/>
        <v>2020</v>
      </c>
    </row>
    <row r="33" spans="1:13" x14ac:dyDescent="0.25">
      <c r="A33">
        <v>2035</v>
      </c>
      <c r="B33" t="s">
        <v>48</v>
      </c>
      <c r="C33" s="1">
        <v>43853</v>
      </c>
      <c r="D33">
        <v>5</v>
      </c>
      <c r="E33" t="s">
        <v>57</v>
      </c>
      <c r="F33">
        <v>7</v>
      </c>
      <c r="G33" s="17">
        <v>29.99</v>
      </c>
      <c r="H33" s="16">
        <v>0</v>
      </c>
      <c r="I33" t="s">
        <v>25</v>
      </c>
      <c r="J33" s="18">
        <f t="shared" si="0"/>
        <v>149.94999999999999</v>
      </c>
      <c r="K33">
        <f t="shared" si="1"/>
        <v>23</v>
      </c>
      <c r="L33" t="str">
        <f t="shared" si="2"/>
        <v>Jan</v>
      </c>
      <c r="M33">
        <f t="shared" si="3"/>
        <v>2020</v>
      </c>
    </row>
    <row r="34" spans="1:13" x14ac:dyDescent="0.25">
      <c r="A34">
        <v>260</v>
      </c>
      <c r="B34" t="s">
        <v>14</v>
      </c>
      <c r="C34" s="1">
        <v>43853</v>
      </c>
      <c r="D34">
        <v>2</v>
      </c>
      <c r="E34" t="s">
        <v>58</v>
      </c>
      <c r="F34">
        <v>7</v>
      </c>
      <c r="G34" s="17">
        <v>29.99</v>
      </c>
      <c r="H34" s="16">
        <v>0</v>
      </c>
      <c r="I34" t="s">
        <v>25</v>
      </c>
      <c r="J34" s="18">
        <f t="shared" si="0"/>
        <v>59.98</v>
      </c>
      <c r="K34">
        <f t="shared" si="1"/>
        <v>23</v>
      </c>
      <c r="L34" t="str">
        <f t="shared" si="2"/>
        <v>Jan</v>
      </c>
      <c r="M34">
        <f t="shared" si="3"/>
        <v>2020</v>
      </c>
    </row>
    <row r="35" spans="1:13" x14ac:dyDescent="0.25">
      <c r="A35">
        <v>1824</v>
      </c>
      <c r="B35" t="s">
        <v>59</v>
      </c>
      <c r="C35" s="1">
        <v>43853</v>
      </c>
      <c r="D35">
        <v>3</v>
      </c>
      <c r="E35" t="s">
        <v>60</v>
      </c>
      <c r="F35">
        <v>4</v>
      </c>
      <c r="G35" s="17">
        <v>24.95</v>
      </c>
      <c r="H35" s="16">
        <v>0</v>
      </c>
      <c r="I35" t="s">
        <v>10</v>
      </c>
      <c r="J35" s="18">
        <f t="shared" si="0"/>
        <v>74.849999999999994</v>
      </c>
      <c r="K35">
        <f t="shared" si="1"/>
        <v>23</v>
      </c>
      <c r="L35" t="str">
        <f t="shared" si="2"/>
        <v>Jan</v>
      </c>
      <c r="M35">
        <f t="shared" si="3"/>
        <v>2020</v>
      </c>
    </row>
    <row r="36" spans="1:13" x14ac:dyDescent="0.25">
      <c r="A36">
        <v>1737</v>
      </c>
      <c r="B36" t="s">
        <v>61</v>
      </c>
      <c r="C36" s="1">
        <v>43853</v>
      </c>
      <c r="D36">
        <v>5</v>
      </c>
      <c r="E36" t="s">
        <v>62</v>
      </c>
      <c r="F36">
        <v>6</v>
      </c>
      <c r="G36" s="17">
        <v>549</v>
      </c>
      <c r="H36" s="16">
        <v>0</v>
      </c>
      <c r="I36" t="s">
        <v>41</v>
      </c>
      <c r="J36" s="18">
        <f t="shared" si="0"/>
        <v>2745</v>
      </c>
      <c r="K36">
        <f t="shared" si="1"/>
        <v>23</v>
      </c>
      <c r="L36" t="str">
        <f t="shared" si="2"/>
        <v>Jan</v>
      </c>
      <c r="M36">
        <f t="shared" si="3"/>
        <v>2020</v>
      </c>
    </row>
    <row r="37" spans="1:13" x14ac:dyDescent="0.25">
      <c r="A37">
        <v>160</v>
      </c>
      <c r="B37" t="s">
        <v>32</v>
      </c>
      <c r="C37" s="1">
        <v>43853</v>
      </c>
      <c r="D37">
        <v>5</v>
      </c>
      <c r="E37" t="s">
        <v>56</v>
      </c>
      <c r="F37">
        <v>3</v>
      </c>
      <c r="G37" s="17">
        <v>455</v>
      </c>
      <c r="H37" s="16">
        <v>0</v>
      </c>
      <c r="I37" t="s">
        <v>45</v>
      </c>
      <c r="J37" s="18">
        <f t="shared" si="0"/>
        <v>2275</v>
      </c>
      <c r="K37">
        <f t="shared" si="1"/>
        <v>23</v>
      </c>
      <c r="L37" t="str">
        <f t="shared" si="2"/>
        <v>Jan</v>
      </c>
      <c r="M37">
        <f t="shared" si="3"/>
        <v>2020</v>
      </c>
    </row>
    <row r="38" spans="1:13" x14ac:dyDescent="0.25">
      <c r="A38">
        <v>551</v>
      </c>
      <c r="B38" t="s">
        <v>63</v>
      </c>
      <c r="C38" s="1">
        <v>43853</v>
      </c>
      <c r="D38">
        <v>4</v>
      </c>
      <c r="E38" t="s">
        <v>26</v>
      </c>
      <c r="F38">
        <v>4</v>
      </c>
      <c r="G38" s="17">
        <v>12.99</v>
      </c>
      <c r="H38" s="16">
        <v>0</v>
      </c>
      <c r="I38" t="s">
        <v>10</v>
      </c>
      <c r="J38" s="18">
        <f t="shared" si="0"/>
        <v>51.96</v>
      </c>
      <c r="K38">
        <f t="shared" si="1"/>
        <v>23</v>
      </c>
      <c r="L38" t="str">
        <f t="shared" si="2"/>
        <v>Jan</v>
      </c>
      <c r="M38">
        <f t="shared" si="3"/>
        <v>2020</v>
      </c>
    </row>
    <row r="39" spans="1:13" x14ac:dyDescent="0.25">
      <c r="A39">
        <v>1589</v>
      </c>
      <c r="B39" t="s">
        <v>64</v>
      </c>
      <c r="C39" s="1">
        <v>43853</v>
      </c>
      <c r="D39">
        <v>4</v>
      </c>
      <c r="E39" t="s">
        <v>65</v>
      </c>
      <c r="F39">
        <v>1</v>
      </c>
      <c r="G39" s="17">
        <v>9.99</v>
      </c>
      <c r="H39" s="16">
        <v>0</v>
      </c>
      <c r="I39" t="s">
        <v>21</v>
      </c>
      <c r="J39" s="18">
        <f t="shared" si="0"/>
        <v>39.96</v>
      </c>
      <c r="K39">
        <f t="shared" si="1"/>
        <v>23</v>
      </c>
      <c r="L39" t="str">
        <f t="shared" si="2"/>
        <v>Jan</v>
      </c>
      <c r="M39">
        <f t="shared" si="3"/>
        <v>2020</v>
      </c>
    </row>
    <row r="40" spans="1:13" x14ac:dyDescent="0.25">
      <c r="A40">
        <v>275</v>
      </c>
      <c r="B40" t="s">
        <v>59</v>
      </c>
      <c r="C40" s="1">
        <v>43853</v>
      </c>
      <c r="D40">
        <v>4</v>
      </c>
      <c r="E40" t="s">
        <v>66</v>
      </c>
      <c r="F40">
        <v>2</v>
      </c>
      <c r="G40" s="17">
        <v>119</v>
      </c>
      <c r="H40" s="16">
        <v>0</v>
      </c>
      <c r="I40" t="s">
        <v>18</v>
      </c>
      <c r="J40" s="18">
        <f t="shared" si="0"/>
        <v>476</v>
      </c>
      <c r="K40">
        <f t="shared" si="1"/>
        <v>23</v>
      </c>
      <c r="L40" t="str">
        <f t="shared" si="2"/>
        <v>Jan</v>
      </c>
      <c r="M40">
        <f t="shared" si="3"/>
        <v>2020</v>
      </c>
    </row>
    <row r="41" spans="1:13" x14ac:dyDescent="0.25">
      <c r="A41">
        <v>1523</v>
      </c>
      <c r="B41" t="s">
        <v>67</v>
      </c>
      <c r="C41" s="1">
        <v>43853</v>
      </c>
      <c r="D41">
        <v>4</v>
      </c>
      <c r="E41" t="s">
        <v>68</v>
      </c>
      <c r="F41">
        <v>7</v>
      </c>
      <c r="G41" s="17">
        <v>27.5</v>
      </c>
      <c r="H41" s="16">
        <v>0</v>
      </c>
      <c r="I41" t="s">
        <v>25</v>
      </c>
      <c r="J41" s="18">
        <f t="shared" si="0"/>
        <v>110</v>
      </c>
      <c r="K41">
        <f t="shared" si="1"/>
        <v>23</v>
      </c>
      <c r="L41" t="str">
        <f t="shared" si="2"/>
        <v>Jan</v>
      </c>
      <c r="M41">
        <f t="shared" si="3"/>
        <v>2020</v>
      </c>
    </row>
    <row r="42" spans="1:13" x14ac:dyDescent="0.25">
      <c r="A42">
        <v>20</v>
      </c>
      <c r="B42" t="s">
        <v>69</v>
      </c>
      <c r="C42" s="1">
        <v>43854</v>
      </c>
      <c r="D42">
        <v>3</v>
      </c>
      <c r="E42" t="s">
        <v>70</v>
      </c>
      <c r="F42">
        <v>7</v>
      </c>
      <c r="G42" s="17">
        <v>34.99</v>
      </c>
      <c r="H42" s="16">
        <v>0</v>
      </c>
      <c r="I42" t="s">
        <v>25</v>
      </c>
      <c r="J42" s="18">
        <f t="shared" si="0"/>
        <v>104.97</v>
      </c>
      <c r="K42">
        <f t="shared" si="1"/>
        <v>24</v>
      </c>
      <c r="L42" t="str">
        <f t="shared" si="2"/>
        <v>Jan</v>
      </c>
      <c r="M42">
        <f t="shared" si="3"/>
        <v>2020</v>
      </c>
    </row>
    <row r="43" spans="1:13" x14ac:dyDescent="0.25">
      <c r="A43">
        <v>908</v>
      </c>
      <c r="B43" t="s">
        <v>16</v>
      </c>
      <c r="C43" s="1">
        <v>43854</v>
      </c>
      <c r="D43">
        <v>2</v>
      </c>
      <c r="E43" t="s">
        <v>56</v>
      </c>
      <c r="F43">
        <v>3</v>
      </c>
      <c r="G43" s="17">
        <v>455</v>
      </c>
      <c r="H43" s="16">
        <v>0</v>
      </c>
      <c r="I43" t="s">
        <v>45</v>
      </c>
      <c r="J43" s="18">
        <f t="shared" si="0"/>
        <v>910</v>
      </c>
      <c r="K43">
        <f t="shared" si="1"/>
        <v>24</v>
      </c>
      <c r="L43" t="str">
        <f t="shared" si="2"/>
        <v>Jan</v>
      </c>
      <c r="M43">
        <f t="shared" si="3"/>
        <v>2020</v>
      </c>
    </row>
    <row r="44" spans="1:13" x14ac:dyDescent="0.25">
      <c r="A44">
        <v>2031</v>
      </c>
      <c r="B44" t="s">
        <v>71</v>
      </c>
      <c r="C44" s="1">
        <v>43854</v>
      </c>
      <c r="D44">
        <v>3</v>
      </c>
      <c r="E44" t="s">
        <v>46</v>
      </c>
      <c r="F44">
        <v>3</v>
      </c>
      <c r="G44" s="17">
        <v>399</v>
      </c>
      <c r="H44" s="16">
        <v>0</v>
      </c>
      <c r="I44" t="s">
        <v>45</v>
      </c>
      <c r="J44" s="18">
        <f t="shared" si="0"/>
        <v>1197</v>
      </c>
      <c r="K44">
        <f t="shared" si="1"/>
        <v>24</v>
      </c>
      <c r="L44" t="str">
        <f t="shared" si="2"/>
        <v>Jan</v>
      </c>
      <c r="M44">
        <f t="shared" si="3"/>
        <v>2020</v>
      </c>
    </row>
    <row r="45" spans="1:13" x14ac:dyDescent="0.25">
      <c r="A45">
        <v>1436</v>
      </c>
      <c r="B45" t="s">
        <v>72</v>
      </c>
      <c r="C45" s="1">
        <v>43854</v>
      </c>
      <c r="D45">
        <v>3</v>
      </c>
      <c r="E45" t="s">
        <v>20</v>
      </c>
      <c r="F45">
        <v>1</v>
      </c>
      <c r="G45" s="17">
        <v>10.99</v>
      </c>
      <c r="H45" s="16">
        <v>0</v>
      </c>
      <c r="I45" t="s">
        <v>21</v>
      </c>
      <c r="J45" s="18">
        <f t="shared" si="0"/>
        <v>32.97</v>
      </c>
      <c r="K45">
        <f t="shared" si="1"/>
        <v>24</v>
      </c>
      <c r="L45" t="str">
        <f t="shared" si="2"/>
        <v>Jan</v>
      </c>
      <c r="M45">
        <f t="shared" si="3"/>
        <v>2020</v>
      </c>
    </row>
    <row r="46" spans="1:13" x14ac:dyDescent="0.25">
      <c r="A46">
        <v>1599</v>
      </c>
      <c r="B46" t="s">
        <v>16</v>
      </c>
      <c r="C46" s="1">
        <v>43854</v>
      </c>
      <c r="D46">
        <v>4</v>
      </c>
      <c r="E46" t="s">
        <v>26</v>
      </c>
      <c r="F46">
        <v>4</v>
      </c>
      <c r="G46" s="17">
        <v>12.99</v>
      </c>
      <c r="H46" s="16">
        <v>0</v>
      </c>
      <c r="I46" t="s">
        <v>10</v>
      </c>
      <c r="J46" s="18">
        <f t="shared" si="0"/>
        <v>51.96</v>
      </c>
      <c r="K46">
        <f t="shared" si="1"/>
        <v>24</v>
      </c>
      <c r="L46" t="str">
        <f t="shared" si="2"/>
        <v>Jan</v>
      </c>
      <c r="M46">
        <f t="shared" si="3"/>
        <v>2020</v>
      </c>
    </row>
    <row r="47" spans="1:13" x14ac:dyDescent="0.25">
      <c r="A47">
        <v>303</v>
      </c>
      <c r="B47" t="s">
        <v>73</v>
      </c>
      <c r="C47" s="1">
        <v>43854</v>
      </c>
      <c r="D47">
        <v>5</v>
      </c>
      <c r="E47" t="s">
        <v>74</v>
      </c>
      <c r="F47">
        <v>5</v>
      </c>
      <c r="G47" s="17">
        <v>245</v>
      </c>
      <c r="H47" s="16">
        <v>0</v>
      </c>
      <c r="I47" t="s">
        <v>13</v>
      </c>
      <c r="J47" s="18">
        <f t="shared" si="0"/>
        <v>1225</v>
      </c>
      <c r="K47">
        <f t="shared" si="1"/>
        <v>24</v>
      </c>
      <c r="L47" t="str">
        <f t="shared" si="2"/>
        <v>Jan</v>
      </c>
      <c r="M47">
        <f t="shared" si="3"/>
        <v>2020</v>
      </c>
    </row>
    <row r="48" spans="1:13" x14ac:dyDescent="0.25">
      <c r="A48">
        <v>5</v>
      </c>
      <c r="B48" t="s">
        <v>27</v>
      </c>
      <c r="C48" s="1">
        <v>43854</v>
      </c>
      <c r="D48">
        <v>1</v>
      </c>
      <c r="E48" t="s">
        <v>24</v>
      </c>
      <c r="F48">
        <v>7</v>
      </c>
      <c r="G48" s="17">
        <v>37.99</v>
      </c>
      <c r="H48" s="16">
        <v>0</v>
      </c>
      <c r="I48" t="s">
        <v>25</v>
      </c>
      <c r="J48" s="18">
        <f t="shared" si="0"/>
        <v>37.99</v>
      </c>
      <c r="K48">
        <f t="shared" si="1"/>
        <v>24</v>
      </c>
      <c r="L48" t="str">
        <f t="shared" si="2"/>
        <v>Jan</v>
      </c>
      <c r="M48">
        <f t="shared" si="3"/>
        <v>2020</v>
      </c>
    </row>
    <row r="49" spans="1:13" x14ac:dyDescent="0.25">
      <c r="A49">
        <v>1078</v>
      </c>
      <c r="B49" t="s">
        <v>67</v>
      </c>
      <c r="C49" s="1">
        <v>43855</v>
      </c>
      <c r="D49">
        <v>5</v>
      </c>
      <c r="E49" t="s">
        <v>52</v>
      </c>
      <c r="F49">
        <v>3</v>
      </c>
      <c r="G49" s="17">
        <v>250</v>
      </c>
      <c r="H49" s="16">
        <v>0</v>
      </c>
      <c r="I49" t="s">
        <v>45</v>
      </c>
      <c r="J49" s="18">
        <f t="shared" si="0"/>
        <v>1250</v>
      </c>
      <c r="K49">
        <f t="shared" si="1"/>
        <v>25</v>
      </c>
      <c r="L49" t="str">
        <f t="shared" si="2"/>
        <v>Jan</v>
      </c>
      <c r="M49">
        <f t="shared" si="3"/>
        <v>2020</v>
      </c>
    </row>
    <row r="50" spans="1:13" x14ac:dyDescent="0.25">
      <c r="A50">
        <v>1646</v>
      </c>
      <c r="B50" t="s">
        <v>34</v>
      </c>
      <c r="C50" s="1">
        <v>43855</v>
      </c>
      <c r="D50">
        <v>5</v>
      </c>
      <c r="E50" t="s">
        <v>75</v>
      </c>
      <c r="F50">
        <v>1</v>
      </c>
      <c r="G50" s="17">
        <v>12</v>
      </c>
      <c r="H50" s="16">
        <v>0</v>
      </c>
      <c r="I50" t="s">
        <v>21</v>
      </c>
      <c r="J50" s="18">
        <f t="shared" si="0"/>
        <v>60</v>
      </c>
      <c r="K50">
        <f t="shared" si="1"/>
        <v>25</v>
      </c>
      <c r="L50" t="str">
        <f t="shared" si="2"/>
        <v>Jan</v>
      </c>
      <c r="M50">
        <f t="shared" si="3"/>
        <v>2020</v>
      </c>
    </row>
    <row r="51" spans="1:13" x14ac:dyDescent="0.25">
      <c r="A51">
        <v>831</v>
      </c>
      <c r="B51" t="s">
        <v>14</v>
      </c>
      <c r="C51" s="1">
        <v>43855</v>
      </c>
      <c r="D51">
        <v>3</v>
      </c>
      <c r="E51" t="s">
        <v>76</v>
      </c>
      <c r="F51">
        <v>7</v>
      </c>
      <c r="G51" s="17">
        <v>49</v>
      </c>
      <c r="H51" s="16">
        <v>0</v>
      </c>
      <c r="I51" t="s">
        <v>25</v>
      </c>
      <c r="J51" s="18">
        <f t="shared" si="0"/>
        <v>147</v>
      </c>
      <c r="K51">
        <f t="shared" si="1"/>
        <v>25</v>
      </c>
      <c r="L51" t="str">
        <f t="shared" si="2"/>
        <v>Jan</v>
      </c>
      <c r="M51">
        <f t="shared" si="3"/>
        <v>2020</v>
      </c>
    </row>
    <row r="52" spans="1:13" x14ac:dyDescent="0.25">
      <c r="A52">
        <v>1111</v>
      </c>
      <c r="B52" t="s">
        <v>16</v>
      </c>
      <c r="C52" s="1">
        <v>43855</v>
      </c>
      <c r="D52">
        <v>4</v>
      </c>
      <c r="E52" t="s">
        <v>24</v>
      </c>
      <c r="F52">
        <v>7</v>
      </c>
      <c r="G52" s="17">
        <v>37.99</v>
      </c>
      <c r="H52" s="16">
        <v>0</v>
      </c>
      <c r="I52" t="s">
        <v>25</v>
      </c>
      <c r="J52" s="18">
        <f t="shared" si="0"/>
        <v>151.96</v>
      </c>
      <c r="K52">
        <f t="shared" si="1"/>
        <v>25</v>
      </c>
      <c r="L52" t="str">
        <f t="shared" si="2"/>
        <v>Jan</v>
      </c>
      <c r="M52">
        <f t="shared" si="3"/>
        <v>2020</v>
      </c>
    </row>
    <row r="53" spans="1:13" x14ac:dyDescent="0.25">
      <c r="A53">
        <v>1886</v>
      </c>
      <c r="B53" t="s">
        <v>42</v>
      </c>
      <c r="C53" s="1">
        <v>43856</v>
      </c>
      <c r="D53">
        <v>4</v>
      </c>
      <c r="E53" t="s">
        <v>77</v>
      </c>
      <c r="F53">
        <v>2</v>
      </c>
      <c r="G53" s="17">
        <v>167</v>
      </c>
      <c r="H53" s="16">
        <v>0</v>
      </c>
      <c r="I53" t="s">
        <v>18</v>
      </c>
      <c r="J53" s="18">
        <f t="shared" si="0"/>
        <v>668</v>
      </c>
      <c r="K53">
        <f t="shared" si="1"/>
        <v>26</v>
      </c>
      <c r="L53" t="str">
        <f t="shared" si="2"/>
        <v>Jan</v>
      </c>
      <c r="M53">
        <f t="shared" si="3"/>
        <v>2020</v>
      </c>
    </row>
    <row r="54" spans="1:13" x14ac:dyDescent="0.25">
      <c r="A54">
        <v>2013</v>
      </c>
      <c r="B54" t="s">
        <v>78</v>
      </c>
      <c r="C54" s="1">
        <v>43856</v>
      </c>
      <c r="D54">
        <v>5</v>
      </c>
      <c r="E54" t="s">
        <v>56</v>
      </c>
      <c r="F54">
        <v>3</v>
      </c>
      <c r="G54" s="17">
        <v>455</v>
      </c>
      <c r="H54" s="16">
        <v>0</v>
      </c>
      <c r="I54" t="s">
        <v>45</v>
      </c>
      <c r="J54" s="18">
        <f t="shared" si="0"/>
        <v>2275</v>
      </c>
      <c r="K54">
        <f t="shared" si="1"/>
        <v>26</v>
      </c>
      <c r="L54" t="str">
        <f t="shared" si="2"/>
        <v>Jan</v>
      </c>
      <c r="M54">
        <f t="shared" si="3"/>
        <v>2020</v>
      </c>
    </row>
    <row r="55" spans="1:13" x14ac:dyDescent="0.25">
      <c r="A55">
        <v>1848</v>
      </c>
      <c r="B55" t="s">
        <v>16</v>
      </c>
      <c r="C55" s="1">
        <v>43856</v>
      </c>
      <c r="D55">
        <v>3</v>
      </c>
      <c r="E55" t="s">
        <v>79</v>
      </c>
      <c r="F55">
        <v>4</v>
      </c>
      <c r="G55" s="17">
        <v>13.99</v>
      </c>
      <c r="H55" s="16">
        <v>0</v>
      </c>
      <c r="I55" t="s">
        <v>10</v>
      </c>
      <c r="J55" s="18">
        <f t="shared" si="0"/>
        <v>41.97</v>
      </c>
      <c r="K55">
        <f t="shared" si="1"/>
        <v>26</v>
      </c>
      <c r="L55" t="str">
        <f t="shared" si="2"/>
        <v>Jan</v>
      </c>
      <c r="M55">
        <f t="shared" si="3"/>
        <v>2020</v>
      </c>
    </row>
    <row r="56" spans="1:13" x14ac:dyDescent="0.25">
      <c r="A56">
        <v>1533</v>
      </c>
      <c r="B56" t="s">
        <v>16</v>
      </c>
      <c r="C56" s="1">
        <v>43857</v>
      </c>
      <c r="D56">
        <v>1</v>
      </c>
      <c r="E56" t="s">
        <v>80</v>
      </c>
      <c r="F56">
        <v>4</v>
      </c>
      <c r="G56" s="17">
        <v>19.989999999999998</v>
      </c>
      <c r="H56" s="16">
        <v>0</v>
      </c>
      <c r="I56" t="s">
        <v>10</v>
      </c>
      <c r="J56" s="18">
        <f t="shared" si="0"/>
        <v>19.989999999999998</v>
      </c>
      <c r="K56">
        <f t="shared" si="1"/>
        <v>27</v>
      </c>
      <c r="L56" t="str">
        <f t="shared" si="2"/>
        <v>Jan</v>
      </c>
      <c r="M56">
        <f t="shared" si="3"/>
        <v>2020</v>
      </c>
    </row>
    <row r="57" spans="1:13" x14ac:dyDescent="0.25">
      <c r="A57">
        <v>1591</v>
      </c>
      <c r="B57" t="s">
        <v>16</v>
      </c>
      <c r="C57" s="1">
        <v>43857</v>
      </c>
      <c r="D57">
        <v>3</v>
      </c>
      <c r="E57" t="s">
        <v>81</v>
      </c>
      <c r="F57">
        <v>6</v>
      </c>
      <c r="G57" s="17">
        <v>684</v>
      </c>
      <c r="H57" s="16">
        <v>0</v>
      </c>
      <c r="I57" t="s">
        <v>41</v>
      </c>
      <c r="J57" s="18">
        <f t="shared" si="0"/>
        <v>2052</v>
      </c>
      <c r="K57">
        <f t="shared" si="1"/>
        <v>27</v>
      </c>
      <c r="L57" t="str">
        <f t="shared" si="2"/>
        <v>Jan</v>
      </c>
      <c r="M57">
        <f t="shared" si="3"/>
        <v>2020</v>
      </c>
    </row>
    <row r="58" spans="1:13" x14ac:dyDescent="0.25">
      <c r="A58">
        <v>345</v>
      </c>
      <c r="B58" t="s">
        <v>72</v>
      </c>
      <c r="C58" s="1">
        <v>43857</v>
      </c>
      <c r="D58">
        <v>5</v>
      </c>
      <c r="E58" t="s">
        <v>9</v>
      </c>
      <c r="F58">
        <v>4</v>
      </c>
      <c r="G58" s="17">
        <v>24.99</v>
      </c>
      <c r="H58" s="16">
        <v>0</v>
      </c>
      <c r="I58" t="s">
        <v>10</v>
      </c>
      <c r="J58" s="18">
        <f t="shared" si="0"/>
        <v>124.94999999999999</v>
      </c>
      <c r="K58">
        <f t="shared" si="1"/>
        <v>27</v>
      </c>
      <c r="L58" t="str">
        <f t="shared" si="2"/>
        <v>Jan</v>
      </c>
      <c r="M58">
        <f t="shared" si="3"/>
        <v>2020</v>
      </c>
    </row>
    <row r="59" spans="1:13" x14ac:dyDescent="0.25">
      <c r="A59">
        <v>256</v>
      </c>
      <c r="B59" t="s">
        <v>82</v>
      </c>
      <c r="C59" s="1">
        <v>43857</v>
      </c>
      <c r="D59">
        <v>1</v>
      </c>
      <c r="E59" t="s">
        <v>83</v>
      </c>
      <c r="F59">
        <v>1</v>
      </c>
      <c r="G59" s="17">
        <v>8.99</v>
      </c>
      <c r="H59" s="16">
        <v>0</v>
      </c>
      <c r="I59" t="s">
        <v>21</v>
      </c>
      <c r="J59" s="18">
        <f t="shared" si="0"/>
        <v>8.99</v>
      </c>
      <c r="K59">
        <f t="shared" si="1"/>
        <v>27</v>
      </c>
      <c r="L59" t="str">
        <f t="shared" si="2"/>
        <v>Jan</v>
      </c>
      <c r="M59">
        <f t="shared" si="3"/>
        <v>2020</v>
      </c>
    </row>
    <row r="60" spans="1:13" x14ac:dyDescent="0.25">
      <c r="A60">
        <v>1031</v>
      </c>
      <c r="B60" t="s">
        <v>30</v>
      </c>
      <c r="C60" s="1">
        <v>43857</v>
      </c>
      <c r="D60">
        <v>5</v>
      </c>
      <c r="E60" t="s">
        <v>80</v>
      </c>
      <c r="F60">
        <v>4</v>
      </c>
      <c r="G60" s="17">
        <v>19.989999999999998</v>
      </c>
      <c r="H60" s="16">
        <v>0</v>
      </c>
      <c r="I60" t="s">
        <v>10</v>
      </c>
      <c r="J60" s="18">
        <f t="shared" si="0"/>
        <v>99.949999999999989</v>
      </c>
      <c r="K60">
        <f t="shared" si="1"/>
        <v>27</v>
      </c>
      <c r="L60" t="str">
        <f t="shared" si="2"/>
        <v>Jan</v>
      </c>
      <c r="M60">
        <f t="shared" si="3"/>
        <v>2020</v>
      </c>
    </row>
    <row r="61" spans="1:13" x14ac:dyDescent="0.25">
      <c r="A61">
        <v>216</v>
      </c>
      <c r="B61" t="s">
        <v>59</v>
      </c>
      <c r="C61" s="1">
        <v>43857</v>
      </c>
      <c r="D61">
        <v>4</v>
      </c>
      <c r="E61" t="s">
        <v>84</v>
      </c>
      <c r="F61">
        <v>4</v>
      </c>
      <c r="G61" s="17">
        <v>14.99</v>
      </c>
      <c r="H61" s="16">
        <v>0</v>
      </c>
      <c r="I61" t="s">
        <v>10</v>
      </c>
      <c r="J61" s="18">
        <f t="shared" si="0"/>
        <v>59.96</v>
      </c>
      <c r="K61">
        <f t="shared" si="1"/>
        <v>27</v>
      </c>
      <c r="L61" t="str">
        <f t="shared" si="2"/>
        <v>Jan</v>
      </c>
      <c r="M61">
        <f t="shared" si="3"/>
        <v>2020</v>
      </c>
    </row>
    <row r="62" spans="1:13" x14ac:dyDescent="0.25">
      <c r="A62">
        <v>1839</v>
      </c>
      <c r="B62" t="s">
        <v>48</v>
      </c>
      <c r="C62" s="1">
        <v>43857</v>
      </c>
      <c r="D62">
        <v>5</v>
      </c>
      <c r="E62" t="s">
        <v>85</v>
      </c>
      <c r="F62">
        <v>4</v>
      </c>
      <c r="G62" s="17">
        <v>17.5</v>
      </c>
      <c r="H62" s="16">
        <v>0</v>
      </c>
      <c r="I62" t="s">
        <v>10</v>
      </c>
      <c r="J62" s="18">
        <f t="shared" si="0"/>
        <v>87.5</v>
      </c>
      <c r="K62">
        <f t="shared" si="1"/>
        <v>27</v>
      </c>
      <c r="L62" t="str">
        <f t="shared" si="2"/>
        <v>Jan</v>
      </c>
      <c r="M62">
        <f t="shared" si="3"/>
        <v>2020</v>
      </c>
    </row>
    <row r="63" spans="1:13" x14ac:dyDescent="0.25">
      <c r="A63">
        <v>1802</v>
      </c>
      <c r="B63" t="s">
        <v>86</v>
      </c>
      <c r="C63" s="1">
        <v>43858</v>
      </c>
      <c r="D63">
        <v>3</v>
      </c>
      <c r="E63" t="s">
        <v>87</v>
      </c>
      <c r="F63">
        <v>7</v>
      </c>
      <c r="G63" s="17">
        <v>49</v>
      </c>
      <c r="H63" s="16">
        <v>0</v>
      </c>
      <c r="I63" t="s">
        <v>25</v>
      </c>
      <c r="J63" s="18">
        <f t="shared" si="0"/>
        <v>147</v>
      </c>
      <c r="K63">
        <f t="shared" si="1"/>
        <v>28</v>
      </c>
      <c r="L63" t="str">
        <f t="shared" si="2"/>
        <v>Jan</v>
      </c>
      <c r="M63">
        <f t="shared" si="3"/>
        <v>2020</v>
      </c>
    </row>
    <row r="64" spans="1:13" x14ac:dyDescent="0.25">
      <c r="A64">
        <v>1306</v>
      </c>
      <c r="B64" t="s">
        <v>82</v>
      </c>
      <c r="C64" s="1">
        <v>43858</v>
      </c>
      <c r="D64">
        <v>4</v>
      </c>
      <c r="E64" t="s">
        <v>37</v>
      </c>
      <c r="F64">
        <v>4</v>
      </c>
      <c r="G64" s="17">
        <v>24.95</v>
      </c>
      <c r="H64" s="16">
        <v>0</v>
      </c>
      <c r="I64" t="s">
        <v>10</v>
      </c>
      <c r="J64" s="18">
        <f t="shared" si="0"/>
        <v>99.8</v>
      </c>
      <c r="K64">
        <f t="shared" si="1"/>
        <v>28</v>
      </c>
      <c r="L64" t="str">
        <f t="shared" si="2"/>
        <v>Jan</v>
      </c>
      <c r="M64">
        <f t="shared" si="3"/>
        <v>2020</v>
      </c>
    </row>
    <row r="65" spans="1:13" x14ac:dyDescent="0.25">
      <c r="A65">
        <v>1942</v>
      </c>
      <c r="B65" t="s">
        <v>43</v>
      </c>
      <c r="C65" s="1">
        <v>43858</v>
      </c>
      <c r="D65">
        <v>3</v>
      </c>
      <c r="E65" t="s">
        <v>80</v>
      </c>
      <c r="F65">
        <v>4</v>
      </c>
      <c r="G65" s="17">
        <v>19.989999999999998</v>
      </c>
      <c r="H65" s="16">
        <v>0</v>
      </c>
      <c r="I65" t="s">
        <v>10</v>
      </c>
      <c r="J65" s="18">
        <f t="shared" si="0"/>
        <v>59.97</v>
      </c>
      <c r="K65">
        <f t="shared" si="1"/>
        <v>28</v>
      </c>
      <c r="L65" t="str">
        <f t="shared" si="2"/>
        <v>Jan</v>
      </c>
      <c r="M65">
        <f t="shared" si="3"/>
        <v>2020</v>
      </c>
    </row>
    <row r="66" spans="1:13" x14ac:dyDescent="0.25">
      <c r="A66">
        <v>1842</v>
      </c>
      <c r="B66" t="s">
        <v>27</v>
      </c>
      <c r="C66" s="1">
        <v>43859</v>
      </c>
      <c r="D66">
        <v>4</v>
      </c>
      <c r="E66" t="s">
        <v>88</v>
      </c>
      <c r="F66">
        <v>1</v>
      </c>
      <c r="G66" s="17">
        <v>12</v>
      </c>
      <c r="H66" s="16">
        <v>0</v>
      </c>
      <c r="I66" t="s">
        <v>21</v>
      </c>
      <c r="J66" s="18">
        <f t="shared" si="0"/>
        <v>48</v>
      </c>
      <c r="K66">
        <f t="shared" si="1"/>
        <v>29</v>
      </c>
      <c r="L66" t="str">
        <f t="shared" si="2"/>
        <v>Jan</v>
      </c>
      <c r="M66">
        <f t="shared" si="3"/>
        <v>2020</v>
      </c>
    </row>
    <row r="67" spans="1:13" x14ac:dyDescent="0.25">
      <c r="A67">
        <v>1344</v>
      </c>
      <c r="B67" t="s">
        <v>39</v>
      </c>
      <c r="C67" s="1">
        <v>43859</v>
      </c>
      <c r="D67">
        <v>4</v>
      </c>
      <c r="E67" t="s">
        <v>26</v>
      </c>
      <c r="F67">
        <v>4</v>
      </c>
      <c r="G67" s="17">
        <v>12.99</v>
      </c>
      <c r="H67" s="16">
        <v>0</v>
      </c>
      <c r="I67" t="s">
        <v>10</v>
      </c>
      <c r="J67" s="18">
        <f t="shared" ref="J67:J130" si="4">G67*D67</f>
        <v>51.96</v>
      </c>
      <c r="K67">
        <f t="shared" ref="K67:K130" si="5">DAY(C67)</f>
        <v>29</v>
      </c>
      <c r="L67" t="str">
        <f t="shared" ref="L67:L130" si="6">TEXT(C67,"mmm")</f>
        <v>Jan</v>
      </c>
      <c r="M67">
        <f t="shared" ref="M67:M130" si="7">YEAR(C67)</f>
        <v>2020</v>
      </c>
    </row>
    <row r="68" spans="1:13" x14ac:dyDescent="0.25">
      <c r="A68">
        <v>1161</v>
      </c>
      <c r="B68" t="s">
        <v>48</v>
      </c>
      <c r="C68" s="1">
        <v>43859</v>
      </c>
      <c r="D68">
        <v>5</v>
      </c>
      <c r="E68" t="s">
        <v>89</v>
      </c>
      <c r="F68">
        <v>7</v>
      </c>
      <c r="G68" s="17">
        <v>49.95</v>
      </c>
      <c r="H68" s="16">
        <v>0</v>
      </c>
      <c r="I68" t="s">
        <v>25</v>
      </c>
      <c r="J68" s="18">
        <f t="shared" si="4"/>
        <v>249.75</v>
      </c>
      <c r="K68">
        <f t="shared" si="5"/>
        <v>29</v>
      </c>
      <c r="L68" t="str">
        <f t="shared" si="6"/>
        <v>Jan</v>
      </c>
      <c r="M68">
        <f t="shared" si="7"/>
        <v>2020</v>
      </c>
    </row>
    <row r="69" spans="1:13" x14ac:dyDescent="0.25">
      <c r="A69">
        <v>1227</v>
      </c>
      <c r="B69" t="s">
        <v>90</v>
      </c>
      <c r="C69" s="1">
        <v>43860</v>
      </c>
      <c r="D69">
        <v>4</v>
      </c>
      <c r="E69" t="s">
        <v>91</v>
      </c>
      <c r="F69">
        <v>4</v>
      </c>
      <c r="G69" s="17">
        <v>23.99</v>
      </c>
      <c r="H69" s="16">
        <v>0</v>
      </c>
      <c r="I69" t="s">
        <v>10</v>
      </c>
      <c r="J69" s="18">
        <f t="shared" si="4"/>
        <v>95.96</v>
      </c>
      <c r="K69">
        <f t="shared" si="5"/>
        <v>30</v>
      </c>
      <c r="L69" t="str">
        <f t="shared" si="6"/>
        <v>Jan</v>
      </c>
      <c r="M69">
        <f t="shared" si="7"/>
        <v>2020</v>
      </c>
    </row>
    <row r="70" spans="1:13" x14ac:dyDescent="0.25">
      <c r="A70">
        <v>1157</v>
      </c>
      <c r="B70" t="s">
        <v>27</v>
      </c>
      <c r="C70" s="1">
        <v>43860</v>
      </c>
      <c r="D70">
        <v>5</v>
      </c>
      <c r="E70" t="s">
        <v>62</v>
      </c>
      <c r="F70">
        <v>6</v>
      </c>
      <c r="G70" s="17">
        <v>549</v>
      </c>
      <c r="H70" s="16">
        <v>0</v>
      </c>
      <c r="I70" t="s">
        <v>41</v>
      </c>
      <c r="J70" s="18">
        <f t="shared" si="4"/>
        <v>2745</v>
      </c>
      <c r="K70">
        <f t="shared" si="5"/>
        <v>30</v>
      </c>
      <c r="L70" t="str">
        <f t="shared" si="6"/>
        <v>Jan</v>
      </c>
      <c r="M70">
        <f t="shared" si="7"/>
        <v>2020</v>
      </c>
    </row>
    <row r="71" spans="1:13" x14ac:dyDescent="0.25">
      <c r="A71">
        <v>1572</v>
      </c>
      <c r="B71" t="s">
        <v>92</v>
      </c>
      <c r="C71" s="1">
        <v>43860</v>
      </c>
      <c r="D71">
        <v>4</v>
      </c>
      <c r="E71" t="s">
        <v>66</v>
      </c>
      <c r="F71">
        <v>2</v>
      </c>
      <c r="G71" s="17">
        <v>119</v>
      </c>
      <c r="H71" s="16">
        <v>0</v>
      </c>
      <c r="I71" t="s">
        <v>18</v>
      </c>
      <c r="J71" s="18">
        <f t="shared" si="4"/>
        <v>476</v>
      </c>
      <c r="K71">
        <f t="shared" si="5"/>
        <v>30</v>
      </c>
      <c r="L71" t="str">
        <f t="shared" si="6"/>
        <v>Jan</v>
      </c>
      <c r="M71">
        <f t="shared" si="7"/>
        <v>2020</v>
      </c>
    </row>
    <row r="72" spans="1:13" x14ac:dyDescent="0.25">
      <c r="A72">
        <v>1696</v>
      </c>
      <c r="B72" t="s">
        <v>32</v>
      </c>
      <c r="C72" s="1">
        <v>43860</v>
      </c>
      <c r="D72">
        <v>3</v>
      </c>
      <c r="E72" t="s">
        <v>75</v>
      </c>
      <c r="F72">
        <v>1</v>
      </c>
      <c r="G72" s="17">
        <v>12</v>
      </c>
      <c r="H72" s="16">
        <v>0</v>
      </c>
      <c r="I72" t="s">
        <v>21</v>
      </c>
      <c r="J72" s="18">
        <f t="shared" si="4"/>
        <v>36</v>
      </c>
      <c r="K72">
        <f t="shared" si="5"/>
        <v>30</v>
      </c>
      <c r="L72" t="str">
        <f t="shared" si="6"/>
        <v>Jan</v>
      </c>
      <c r="M72">
        <f t="shared" si="7"/>
        <v>2020</v>
      </c>
    </row>
    <row r="73" spans="1:13" x14ac:dyDescent="0.25">
      <c r="A73">
        <v>1741</v>
      </c>
      <c r="B73" t="s">
        <v>16</v>
      </c>
      <c r="C73" s="1">
        <v>43860</v>
      </c>
      <c r="D73">
        <v>3</v>
      </c>
      <c r="E73" t="s">
        <v>62</v>
      </c>
      <c r="F73">
        <v>6</v>
      </c>
      <c r="G73" s="17">
        <v>549</v>
      </c>
      <c r="H73" s="16">
        <v>0</v>
      </c>
      <c r="I73" t="s">
        <v>41</v>
      </c>
      <c r="J73" s="18">
        <f t="shared" si="4"/>
        <v>1647</v>
      </c>
      <c r="K73">
        <f t="shared" si="5"/>
        <v>30</v>
      </c>
      <c r="L73" t="str">
        <f t="shared" si="6"/>
        <v>Jan</v>
      </c>
      <c r="M73">
        <f t="shared" si="7"/>
        <v>2020</v>
      </c>
    </row>
    <row r="74" spans="1:13" x14ac:dyDescent="0.25">
      <c r="A74">
        <v>451</v>
      </c>
      <c r="B74" t="s">
        <v>16</v>
      </c>
      <c r="C74" s="1">
        <v>43861</v>
      </c>
      <c r="D74">
        <v>3</v>
      </c>
      <c r="E74" t="s">
        <v>58</v>
      </c>
      <c r="F74">
        <v>7</v>
      </c>
      <c r="G74" s="17">
        <v>29.99</v>
      </c>
      <c r="H74" s="16">
        <v>0</v>
      </c>
      <c r="I74" t="s">
        <v>25</v>
      </c>
      <c r="J74" s="18">
        <f t="shared" si="4"/>
        <v>89.97</v>
      </c>
      <c r="K74">
        <f t="shared" si="5"/>
        <v>31</v>
      </c>
      <c r="L74" t="str">
        <f t="shared" si="6"/>
        <v>Jan</v>
      </c>
      <c r="M74">
        <f t="shared" si="7"/>
        <v>2020</v>
      </c>
    </row>
    <row r="75" spans="1:13" x14ac:dyDescent="0.25">
      <c r="A75">
        <v>961</v>
      </c>
      <c r="B75" t="s">
        <v>93</v>
      </c>
      <c r="C75" s="1">
        <v>43861</v>
      </c>
      <c r="D75">
        <v>4</v>
      </c>
      <c r="E75" t="s">
        <v>77</v>
      </c>
      <c r="F75">
        <v>2</v>
      </c>
      <c r="G75" s="17">
        <v>167</v>
      </c>
      <c r="H75" s="16">
        <v>0</v>
      </c>
      <c r="I75" t="s">
        <v>18</v>
      </c>
      <c r="J75" s="18">
        <f t="shared" si="4"/>
        <v>668</v>
      </c>
      <c r="K75">
        <f t="shared" si="5"/>
        <v>31</v>
      </c>
      <c r="L75" t="str">
        <f t="shared" si="6"/>
        <v>Jan</v>
      </c>
      <c r="M75">
        <f t="shared" si="7"/>
        <v>2020</v>
      </c>
    </row>
    <row r="76" spans="1:13" x14ac:dyDescent="0.25">
      <c r="A76">
        <v>568</v>
      </c>
      <c r="B76" t="s">
        <v>90</v>
      </c>
      <c r="C76" s="1">
        <v>43861</v>
      </c>
      <c r="D76">
        <v>2</v>
      </c>
      <c r="E76" t="s">
        <v>47</v>
      </c>
      <c r="F76">
        <v>3</v>
      </c>
      <c r="G76" s="17">
        <v>450</v>
      </c>
      <c r="H76" s="16">
        <v>0</v>
      </c>
      <c r="I76" t="s">
        <v>45</v>
      </c>
      <c r="J76" s="18">
        <f t="shared" si="4"/>
        <v>900</v>
      </c>
      <c r="K76">
        <f t="shared" si="5"/>
        <v>31</v>
      </c>
      <c r="L76" t="str">
        <f t="shared" si="6"/>
        <v>Jan</v>
      </c>
      <c r="M76">
        <f t="shared" si="7"/>
        <v>2020</v>
      </c>
    </row>
    <row r="77" spans="1:13" x14ac:dyDescent="0.25">
      <c r="A77">
        <v>2031</v>
      </c>
      <c r="B77" t="s">
        <v>71</v>
      </c>
      <c r="C77" s="1">
        <v>43861</v>
      </c>
      <c r="D77">
        <v>3</v>
      </c>
      <c r="E77" t="s">
        <v>94</v>
      </c>
      <c r="F77">
        <v>7</v>
      </c>
      <c r="G77" s="17">
        <v>36.99</v>
      </c>
      <c r="H77" s="16">
        <v>0</v>
      </c>
      <c r="I77" t="s">
        <v>25</v>
      </c>
      <c r="J77" s="18">
        <f t="shared" si="4"/>
        <v>110.97</v>
      </c>
      <c r="K77">
        <f t="shared" si="5"/>
        <v>31</v>
      </c>
      <c r="L77" t="str">
        <f t="shared" si="6"/>
        <v>Jan</v>
      </c>
      <c r="M77">
        <f t="shared" si="7"/>
        <v>2020</v>
      </c>
    </row>
    <row r="78" spans="1:13" x14ac:dyDescent="0.25">
      <c r="A78">
        <v>1136</v>
      </c>
      <c r="B78" t="s">
        <v>61</v>
      </c>
      <c r="C78" s="1">
        <v>43861</v>
      </c>
      <c r="D78">
        <v>4</v>
      </c>
      <c r="E78" t="s">
        <v>37</v>
      </c>
      <c r="F78">
        <v>4</v>
      </c>
      <c r="G78" s="17">
        <v>24.95</v>
      </c>
      <c r="H78" s="16">
        <v>0</v>
      </c>
      <c r="I78" t="s">
        <v>10</v>
      </c>
      <c r="J78" s="18">
        <f t="shared" si="4"/>
        <v>99.8</v>
      </c>
      <c r="K78">
        <f t="shared" si="5"/>
        <v>31</v>
      </c>
      <c r="L78" t="str">
        <f t="shared" si="6"/>
        <v>Jan</v>
      </c>
      <c r="M78">
        <f t="shared" si="7"/>
        <v>2020</v>
      </c>
    </row>
    <row r="79" spans="1:13" x14ac:dyDescent="0.25">
      <c r="A79">
        <v>1983</v>
      </c>
      <c r="B79" t="s">
        <v>95</v>
      </c>
      <c r="C79" s="1">
        <v>43861</v>
      </c>
      <c r="D79">
        <v>2</v>
      </c>
      <c r="E79" t="s">
        <v>38</v>
      </c>
      <c r="F79">
        <v>5</v>
      </c>
      <c r="G79" s="17">
        <v>189</v>
      </c>
      <c r="H79" s="16">
        <v>0</v>
      </c>
      <c r="I79" t="s">
        <v>13</v>
      </c>
      <c r="J79" s="18">
        <f t="shared" si="4"/>
        <v>378</v>
      </c>
      <c r="K79">
        <f t="shared" si="5"/>
        <v>31</v>
      </c>
      <c r="L79" t="str">
        <f t="shared" si="6"/>
        <v>Jan</v>
      </c>
      <c r="M79">
        <f t="shared" si="7"/>
        <v>2020</v>
      </c>
    </row>
    <row r="80" spans="1:13" x14ac:dyDescent="0.25">
      <c r="A80">
        <v>1119</v>
      </c>
      <c r="B80" t="s">
        <v>64</v>
      </c>
      <c r="C80" s="1">
        <v>43862</v>
      </c>
      <c r="D80">
        <v>1</v>
      </c>
      <c r="E80" t="s">
        <v>89</v>
      </c>
      <c r="F80">
        <v>7</v>
      </c>
      <c r="G80" s="17">
        <v>49.95</v>
      </c>
      <c r="H80" s="16">
        <v>0</v>
      </c>
      <c r="I80" t="s">
        <v>25</v>
      </c>
      <c r="J80" s="18">
        <f t="shared" si="4"/>
        <v>49.95</v>
      </c>
      <c r="K80">
        <f t="shared" si="5"/>
        <v>1</v>
      </c>
      <c r="L80" t="str">
        <f t="shared" si="6"/>
        <v>Feb</v>
      </c>
      <c r="M80">
        <f t="shared" si="7"/>
        <v>2020</v>
      </c>
    </row>
    <row r="81" spans="1:13" x14ac:dyDescent="0.25">
      <c r="A81">
        <v>685</v>
      </c>
      <c r="B81" t="s">
        <v>72</v>
      </c>
      <c r="C81" s="1">
        <v>43862</v>
      </c>
      <c r="D81">
        <v>5</v>
      </c>
      <c r="E81" t="s">
        <v>70</v>
      </c>
      <c r="F81">
        <v>7</v>
      </c>
      <c r="G81" s="17">
        <v>34.99</v>
      </c>
      <c r="H81" s="16">
        <v>0</v>
      </c>
      <c r="I81" t="s">
        <v>25</v>
      </c>
      <c r="J81" s="18">
        <f t="shared" si="4"/>
        <v>174.95000000000002</v>
      </c>
      <c r="K81">
        <f t="shared" si="5"/>
        <v>1</v>
      </c>
      <c r="L81" t="str">
        <f t="shared" si="6"/>
        <v>Feb</v>
      </c>
      <c r="M81">
        <f t="shared" si="7"/>
        <v>2020</v>
      </c>
    </row>
    <row r="82" spans="1:13" x14ac:dyDescent="0.25">
      <c r="A82">
        <v>1505</v>
      </c>
      <c r="B82" t="s">
        <v>71</v>
      </c>
      <c r="C82" s="1">
        <v>43862</v>
      </c>
      <c r="D82">
        <v>3</v>
      </c>
      <c r="E82" t="s">
        <v>17</v>
      </c>
      <c r="F82">
        <v>2</v>
      </c>
      <c r="G82" s="17">
        <v>179</v>
      </c>
      <c r="H82" s="16">
        <v>0</v>
      </c>
      <c r="I82" t="s">
        <v>18</v>
      </c>
      <c r="J82" s="18">
        <f t="shared" si="4"/>
        <v>537</v>
      </c>
      <c r="K82">
        <f t="shared" si="5"/>
        <v>1</v>
      </c>
      <c r="L82" t="str">
        <f t="shared" si="6"/>
        <v>Feb</v>
      </c>
      <c r="M82">
        <f t="shared" si="7"/>
        <v>2020</v>
      </c>
    </row>
    <row r="83" spans="1:13" x14ac:dyDescent="0.25">
      <c r="A83">
        <v>535</v>
      </c>
      <c r="B83" t="s">
        <v>32</v>
      </c>
      <c r="C83" s="1">
        <v>43862</v>
      </c>
      <c r="D83">
        <v>4</v>
      </c>
      <c r="E83" t="s">
        <v>85</v>
      </c>
      <c r="F83">
        <v>4</v>
      </c>
      <c r="G83" s="17">
        <v>17.5</v>
      </c>
      <c r="H83" s="16">
        <v>0</v>
      </c>
      <c r="I83" t="s">
        <v>10</v>
      </c>
      <c r="J83" s="18">
        <f t="shared" si="4"/>
        <v>70</v>
      </c>
      <c r="K83">
        <f t="shared" si="5"/>
        <v>1</v>
      </c>
      <c r="L83" t="str">
        <f t="shared" si="6"/>
        <v>Feb</v>
      </c>
      <c r="M83">
        <f t="shared" si="7"/>
        <v>2020</v>
      </c>
    </row>
    <row r="84" spans="1:13" x14ac:dyDescent="0.25">
      <c r="A84">
        <v>1648</v>
      </c>
      <c r="B84" t="s">
        <v>96</v>
      </c>
      <c r="C84" s="1">
        <v>43863</v>
      </c>
      <c r="D84">
        <v>5</v>
      </c>
      <c r="E84" t="s">
        <v>97</v>
      </c>
      <c r="F84">
        <v>1</v>
      </c>
      <c r="G84" s="17">
        <v>8.99</v>
      </c>
      <c r="H84" s="16">
        <v>0</v>
      </c>
      <c r="I84" t="s">
        <v>21</v>
      </c>
      <c r="J84" s="18">
        <f t="shared" si="4"/>
        <v>44.95</v>
      </c>
      <c r="K84">
        <f t="shared" si="5"/>
        <v>2</v>
      </c>
      <c r="L84" t="str">
        <f t="shared" si="6"/>
        <v>Feb</v>
      </c>
      <c r="M84">
        <f t="shared" si="7"/>
        <v>2020</v>
      </c>
    </row>
    <row r="85" spans="1:13" x14ac:dyDescent="0.25">
      <c r="A85">
        <v>645</v>
      </c>
      <c r="B85" t="s">
        <v>27</v>
      </c>
      <c r="C85" s="1">
        <v>43863</v>
      </c>
      <c r="D85">
        <v>5</v>
      </c>
      <c r="E85" t="s">
        <v>97</v>
      </c>
      <c r="F85">
        <v>1</v>
      </c>
      <c r="G85" s="17">
        <v>8.99</v>
      </c>
      <c r="H85" s="16">
        <v>0</v>
      </c>
      <c r="I85" t="s">
        <v>21</v>
      </c>
      <c r="J85" s="18">
        <f t="shared" si="4"/>
        <v>44.95</v>
      </c>
      <c r="K85">
        <f t="shared" si="5"/>
        <v>2</v>
      </c>
      <c r="L85" t="str">
        <f t="shared" si="6"/>
        <v>Feb</v>
      </c>
      <c r="M85">
        <f t="shared" si="7"/>
        <v>2020</v>
      </c>
    </row>
    <row r="86" spans="1:13" x14ac:dyDescent="0.25">
      <c r="A86">
        <v>1036</v>
      </c>
      <c r="B86" t="s">
        <v>14</v>
      </c>
      <c r="C86" s="1">
        <v>43863</v>
      </c>
      <c r="D86">
        <v>4</v>
      </c>
      <c r="E86" t="s">
        <v>98</v>
      </c>
      <c r="F86">
        <v>1</v>
      </c>
      <c r="G86" s="17">
        <v>11.99</v>
      </c>
      <c r="H86" s="16">
        <v>0</v>
      </c>
      <c r="I86" t="s">
        <v>21</v>
      </c>
      <c r="J86" s="18">
        <f t="shared" si="4"/>
        <v>47.96</v>
      </c>
      <c r="K86">
        <f t="shared" si="5"/>
        <v>2</v>
      </c>
      <c r="L86" t="str">
        <f t="shared" si="6"/>
        <v>Feb</v>
      </c>
      <c r="M86">
        <f t="shared" si="7"/>
        <v>2020</v>
      </c>
    </row>
    <row r="87" spans="1:13" x14ac:dyDescent="0.25">
      <c r="A87">
        <v>1628</v>
      </c>
      <c r="B87" t="s">
        <v>61</v>
      </c>
      <c r="C87" s="1">
        <v>43863</v>
      </c>
      <c r="D87">
        <v>2</v>
      </c>
      <c r="E87" t="s">
        <v>99</v>
      </c>
      <c r="F87">
        <v>1</v>
      </c>
      <c r="G87" s="17">
        <v>7.99</v>
      </c>
      <c r="H87" s="16">
        <v>0</v>
      </c>
      <c r="I87" t="s">
        <v>21</v>
      </c>
      <c r="J87" s="18">
        <f t="shared" si="4"/>
        <v>15.98</v>
      </c>
      <c r="K87">
        <f t="shared" si="5"/>
        <v>2</v>
      </c>
      <c r="L87" t="str">
        <f t="shared" si="6"/>
        <v>Feb</v>
      </c>
      <c r="M87">
        <f t="shared" si="7"/>
        <v>2020</v>
      </c>
    </row>
    <row r="88" spans="1:13" x14ac:dyDescent="0.25">
      <c r="A88">
        <v>1996</v>
      </c>
      <c r="B88" t="s">
        <v>22</v>
      </c>
      <c r="C88" s="1">
        <v>43863</v>
      </c>
      <c r="D88">
        <v>5</v>
      </c>
      <c r="E88" t="s">
        <v>35</v>
      </c>
      <c r="F88">
        <v>4</v>
      </c>
      <c r="G88" s="17">
        <v>20.95</v>
      </c>
      <c r="H88" s="16">
        <v>0</v>
      </c>
      <c r="I88" t="s">
        <v>10</v>
      </c>
      <c r="J88" s="18">
        <f t="shared" si="4"/>
        <v>104.75</v>
      </c>
      <c r="K88">
        <f t="shared" si="5"/>
        <v>2</v>
      </c>
      <c r="L88" t="str">
        <f t="shared" si="6"/>
        <v>Feb</v>
      </c>
      <c r="M88">
        <f t="shared" si="7"/>
        <v>2020</v>
      </c>
    </row>
    <row r="89" spans="1:13" x14ac:dyDescent="0.25">
      <c r="A89">
        <v>1585</v>
      </c>
      <c r="B89" t="s">
        <v>27</v>
      </c>
      <c r="C89" s="1">
        <v>43863</v>
      </c>
      <c r="D89">
        <v>2</v>
      </c>
      <c r="E89" t="s">
        <v>62</v>
      </c>
      <c r="F89">
        <v>6</v>
      </c>
      <c r="G89" s="17">
        <v>549</v>
      </c>
      <c r="H89" s="16">
        <v>0</v>
      </c>
      <c r="I89" t="s">
        <v>41</v>
      </c>
      <c r="J89" s="18">
        <f t="shared" si="4"/>
        <v>1098</v>
      </c>
      <c r="K89">
        <f t="shared" si="5"/>
        <v>2</v>
      </c>
      <c r="L89" t="str">
        <f t="shared" si="6"/>
        <v>Feb</v>
      </c>
      <c r="M89">
        <f t="shared" si="7"/>
        <v>2020</v>
      </c>
    </row>
    <row r="90" spans="1:13" x14ac:dyDescent="0.25">
      <c r="A90">
        <v>868</v>
      </c>
      <c r="B90" t="s">
        <v>36</v>
      </c>
      <c r="C90" s="1">
        <v>43864</v>
      </c>
      <c r="D90">
        <v>3</v>
      </c>
      <c r="E90" t="s">
        <v>91</v>
      </c>
      <c r="F90">
        <v>4</v>
      </c>
      <c r="G90" s="17">
        <v>23.99</v>
      </c>
      <c r="H90" s="16">
        <v>0</v>
      </c>
      <c r="I90" t="s">
        <v>10</v>
      </c>
      <c r="J90" s="18">
        <f t="shared" si="4"/>
        <v>71.97</v>
      </c>
      <c r="K90">
        <f t="shared" si="5"/>
        <v>3</v>
      </c>
      <c r="L90" t="str">
        <f t="shared" si="6"/>
        <v>Feb</v>
      </c>
      <c r="M90">
        <f t="shared" si="7"/>
        <v>2020</v>
      </c>
    </row>
    <row r="91" spans="1:13" x14ac:dyDescent="0.25">
      <c r="A91">
        <v>1991</v>
      </c>
      <c r="B91" t="s">
        <v>63</v>
      </c>
      <c r="C91" s="1">
        <v>43864</v>
      </c>
      <c r="D91">
        <v>3</v>
      </c>
      <c r="E91" t="s">
        <v>100</v>
      </c>
      <c r="F91">
        <v>4</v>
      </c>
      <c r="G91" s="17">
        <v>23.99</v>
      </c>
      <c r="H91" s="16">
        <v>0</v>
      </c>
      <c r="I91" t="s">
        <v>10</v>
      </c>
      <c r="J91" s="18">
        <f t="shared" si="4"/>
        <v>71.97</v>
      </c>
      <c r="K91">
        <f t="shared" si="5"/>
        <v>3</v>
      </c>
      <c r="L91" t="str">
        <f t="shared" si="6"/>
        <v>Feb</v>
      </c>
      <c r="M91">
        <f t="shared" si="7"/>
        <v>2020</v>
      </c>
    </row>
    <row r="92" spans="1:13" x14ac:dyDescent="0.25">
      <c r="A92">
        <v>604</v>
      </c>
      <c r="B92" t="s">
        <v>27</v>
      </c>
      <c r="C92" s="1">
        <v>43864</v>
      </c>
      <c r="D92">
        <v>2</v>
      </c>
      <c r="E92" t="s">
        <v>53</v>
      </c>
      <c r="F92">
        <v>2</v>
      </c>
      <c r="G92" s="17">
        <v>58.95</v>
      </c>
      <c r="H92" s="16">
        <v>0</v>
      </c>
      <c r="I92" t="s">
        <v>18</v>
      </c>
      <c r="J92" s="18">
        <f t="shared" si="4"/>
        <v>117.9</v>
      </c>
      <c r="K92">
        <f t="shared" si="5"/>
        <v>3</v>
      </c>
      <c r="L92" t="str">
        <f t="shared" si="6"/>
        <v>Feb</v>
      </c>
      <c r="M92">
        <f t="shared" si="7"/>
        <v>2020</v>
      </c>
    </row>
    <row r="93" spans="1:13" x14ac:dyDescent="0.25">
      <c r="A93">
        <v>1070</v>
      </c>
      <c r="B93" t="s">
        <v>48</v>
      </c>
      <c r="C93" s="1">
        <v>43864</v>
      </c>
      <c r="D93">
        <v>5</v>
      </c>
      <c r="E93" t="s">
        <v>40</v>
      </c>
      <c r="F93">
        <v>6</v>
      </c>
      <c r="G93" s="17">
        <v>599</v>
      </c>
      <c r="H93" s="16">
        <v>0</v>
      </c>
      <c r="I93" t="s">
        <v>41</v>
      </c>
      <c r="J93" s="18">
        <f t="shared" si="4"/>
        <v>2995</v>
      </c>
      <c r="K93">
        <f t="shared" si="5"/>
        <v>3</v>
      </c>
      <c r="L93" t="str">
        <f t="shared" si="6"/>
        <v>Feb</v>
      </c>
      <c r="M93">
        <f t="shared" si="7"/>
        <v>2020</v>
      </c>
    </row>
    <row r="94" spans="1:13" x14ac:dyDescent="0.25">
      <c r="A94">
        <v>1825</v>
      </c>
      <c r="B94" t="s">
        <v>64</v>
      </c>
      <c r="C94" s="1">
        <v>43865</v>
      </c>
      <c r="D94">
        <v>4</v>
      </c>
      <c r="E94" t="s">
        <v>62</v>
      </c>
      <c r="F94">
        <v>6</v>
      </c>
      <c r="G94" s="17">
        <v>549</v>
      </c>
      <c r="H94" s="16">
        <v>0</v>
      </c>
      <c r="I94" t="s">
        <v>41</v>
      </c>
      <c r="J94" s="18">
        <f t="shared" si="4"/>
        <v>2196</v>
      </c>
      <c r="K94">
        <f t="shared" si="5"/>
        <v>4</v>
      </c>
      <c r="L94" t="str">
        <f t="shared" si="6"/>
        <v>Feb</v>
      </c>
      <c r="M94">
        <f t="shared" si="7"/>
        <v>2020</v>
      </c>
    </row>
    <row r="95" spans="1:13" x14ac:dyDescent="0.25">
      <c r="A95">
        <v>481</v>
      </c>
      <c r="B95" t="s">
        <v>39</v>
      </c>
      <c r="C95" s="1">
        <v>43865</v>
      </c>
      <c r="D95">
        <v>6</v>
      </c>
      <c r="E95" t="s">
        <v>29</v>
      </c>
      <c r="F95">
        <v>5</v>
      </c>
      <c r="G95" s="17">
        <v>189</v>
      </c>
      <c r="H95" s="16">
        <v>0</v>
      </c>
      <c r="I95" t="s">
        <v>13</v>
      </c>
      <c r="J95" s="18">
        <f t="shared" si="4"/>
        <v>1134</v>
      </c>
      <c r="K95">
        <f t="shared" si="5"/>
        <v>4</v>
      </c>
      <c r="L95" t="str">
        <f t="shared" si="6"/>
        <v>Feb</v>
      </c>
      <c r="M95">
        <f t="shared" si="7"/>
        <v>2020</v>
      </c>
    </row>
    <row r="96" spans="1:13" x14ac:dyDescent="0.25">
      <c r="A96">
        <v>2021</v>
      </c>
      <c r="B96" t="s">
        <v>101</v>
      </c>
      <c r="C96" s="1">
        <v>43865</v>
      </c>
      <c r="D96">
        <v>5</v>
      </c>
      <c r="E96" t="s">
        <v>102</v>
      </c>
      <c r="F96">
        <v>4</v>
      </c>
      <c r="G96" s="17">
        <v>15.5</v>
      </c>
      <c r="H96" s="16">
        <v>0</v>
      </c>
      <c r="I96" t="s">
        <v>10</v>
      </c>
      <c r="J96" s="18">
        <f t="shared" si="4"/>
        <v>77.5</v>
      </c>
      <c r="K96">
        <f t="shared" si="5"/>
        <v>4</v>
      </c>
      <c r="L96" t="str">
        <f t="shared" si="6"/>
        <v>Feb</v>
      </c>
      <c r="M96">
        <f t="shared" si="7"/>
        <v>2020</v>
      </c>
    </row>
    <row r="97" spans="1:13" x14ac:dyDescent="0.25">
      <c r="A97">
        <v>500</v>
      </c>
      <c r="B97" t="s">
        <v>67</v>
      </c>
      <c r="C97" s="1">
        <v>43865</v>
      </c>
      <c r="D97">
        <v>3</v>
      </c>
      <c r="E97" t="s">
        <v>20</v>
      </c>
      <c r="F97">
        <v>1</v>
      </c>
      <c r="G97" s="17">
        <v>10.99</v>
      </c>
      <c r="H97" s="16">
        <v>0</v>
      </c>
      <c r="I97" t="s">
        <v>21</v>
      </c>
      <c r="J97" s="18">
        <f t="shared" si="4"/>
        <v>32.97</v>
      </c>
      <c r="K97">
        <f t="shared" si="5"/>
        <v>4</v>
      </c>
      <c r="L97" t="str">
        <f t="shared" si="6"/>
        <v>Feb</v>
      </c>
      <c r="M97">
        <f t="shared" si="7"/>
        <v>2020</v>
      </c>
    </row>
    <row r="98" spans="1:13" x14ac:dyDescent="0.25">
      <c r="A98">
        <v>1320</v>
      </c>
      <c r="B98" t="s">
        <v>61</v>
      </c>
      <c r="C98" s="1">
        <v>43865</v>
      </c>
      <c r="D98">
        <v>3</v>
      </c>
      <c r="E98" t="s">
        <v>103</v>
      </c>
      <c r="F98">
        <v>7</v>
      </c>
      <c r="G98" s="17">
        <v>28.99</v>
      </c>
      <c r="H98" s="16">
        <v>0</v>
      </c>
      <c r="I98" t="s">
        <v>25</v>
      </c>
      <c r="J98" s="18">
        <f t="shared" si="4"/>
        <v>86.97</v>
      </c>
      <c r="K98">
        <f t="shared" si="5"/>
        <v>4</v>
      </c>
      <c r="L98" t="str">
        <f t="shared" si="6"/>
        <v>Feb</v>
      </c>
      <c r="M98">
        <f t="shared" si="7"/>
        <v>2020</v>
      </c>
    </row>
    <row r="99" spans="1:13" x14ac:dyDescent="0.25">
      <c r="A99">
        <v>707</v>
      </c>
      <c r="B99" t="s">
        <v>16</v>
      </c>
      <c r="C99" s="1">
        <v>43866</v>
      </c>
      <c r="D99">
        <v>3</v>
      </c>
      <c r="E99" t="s">
        <v>60</v>
      </c>
      <c r="F99">
        <v>4</v>
      </c>
      <c r="G99" s="17">
        <v>24.95</v>
      </c>
      <c r="H99" s="16">
        <v>0</v>
      </c>
      <c r="I99" t="s">
        <v>10</v>
      </c>
      <c r="J99" s="18">
        <f t="shared" si="4"/>
        <v>74.849999999999994</v>
      </c>
      <c r="K99">
        <f t="shared" si="5"/>
        <v>5</v>
      </c>
      <c r="L99" t="str">
        <f t="shared" si="6"/>
        <v>Feb</v>
      </c>
      <c r="M99">
        <f t="shared" si="7"/>
        <v>2020</v>
      </c>
    </row>
    <row r="100" spans="1:13" x14ac:dyDescent="0.25">
      <c r="A100">
        <v>1296</v>
      </c>
      <c r="B100" t="s">
        <v>61</v>
      </c>
      <c r="C100" s="1">
        <v>43866</v>
      </c>
      <c r="D100">
        <v>2</v>
      </c>
      <c r="E100" t="s">
        <v>104</v>
      </c>
      <c r="F100">
        <v>2</v>
      </c>
      <c r="G100" s="17">
        <v>89</v>
      </c>
      <c r="H100" s="16">
        <v>0</v>
      </c>
      <c r="I100" t="s">
        <v>18</v>
      </c>
      <c r="J100" s="18">
        <f t="shared" si="4"/>
        <v>178</v>
      </c>
      <c r="K100">
        <f t="shared" si="5"/>
        <v>5</v>
      </c>
      <c r="L100" t="str">
        <f t="shared" si="6"/>
        <v>Feb</v>
      </c>
      <c r="M100">
        <f t="shared" si="7"/>
        <v>2020</v>
      </c>
    </row>
    <row r="101" spans="1:13" x14ac:dyDescent="0.25">
      <c r="A101">
        <v>496</v>
      </c>
      <c r="B101" t="s">
        <v>72</v>
      </c>
      <c r="C101" s="1">
        <v>43866</v>
      </c>
      <c r="D101">
        <v>5</v>
      </c>
      <c r="E101" t="s">
        <v>12</v>
      </c>
      <c r="F101">
        <v>5</v>
      </c>
      <c r="G101" s="17">
        <v>214</v>
      </c>
      <c r="H101" s="16">
        <v>0</v>
      </c>
      <c r="I101" t="s">
        <v>13</v>
      </c>
      <c r="J101" s="18">
        <f t="shared" si="4"/>
        <v>1070</v>
      </c>
      <c r="K101">
        <f t="shared" si="5"/>
        <v>5</v>
      </c>
      <c r="L101" t="str">
        <f t="shared" si="6"/>
        <v>Feb</v>
      </c>
      <c r="M101">
        <f t="shared" si="7"/>
        <v>2020</v>
      </c>
    </row>
    <row r="102" spans="1:13" x14ac:dyDescent="0.25">
      <c r="A102">
        <v>1547</v>
      </c>
      <c r="B102" t="s">
        <v>27</v>
      </c>
      <c r="C102" s="1">
        <v>43866</v>
      </c>
      <c r="D102">
        <v>3</v>
      </c>
      <c r="E102" t="s">
        <v>53</v>
      </c>
      <c r="F102">
        <v>2</v>
      </c>
      <c r="G102" s="17">
        <v>58.95</v>
      </c>
      <c r="H102" s="16">
        <v>0</v>
      </c>
      <c r="I102" t="s">
        <v>18</v>
      </c>
      <c r="J102" s="18">
        <f t="shared" si="4"/>
        <v>176.85000000000002</v>
      </c>
      <c r="K102">
        <f t="shared" si="5"/>
        <v>5</v>
      </c>
      <c r="L102" t="str">
        <f t="shared" si="6"/>
        <v>Feb</v>
      </c>
      <c r="M102">
        <f t="shared" si="7"/>
        <v>2020</v>
      </c>
    </row>
    <row r="103" spans="1:13" x14ac:dyDescent="0.25">
      <c r="A103">
        <v>1508</v>
      </c>
      <c r="B103" t="s">
        <v>64</v>
      </c>
      <c r="C103" s="1">
        <v>43866</v>
      </c>
      <c r="D103">
        <v>2</v>
      </c>
      <c r="E103" t="s">
        <v>57</v>
      </c>
      <c r="F103">
        <v>7</v>
      </c>
      <c r="G103" s="17">
        <v>29.99</v>
      </c>
      <c r="H103" s="16">
        <v>0</v>
      </c>
      <c r="I103" t="s">
        <v>25</v>
      </c>
      <c r="J103" s="18">
        <f t="shared" si="4"/>
        <v>59.98</v>
      </c>
      <c r="K103">
        <f t="shared" si="5"/>
        <v>5</v>
      </c>
      <c r="L103" t="str">
        <f t="shared" si="6"/>
        <v>Feb</v>
      </c>
      <c r="M103">
        <f t="shared" si="7"/>
        <v>2020</v>
      </c>
    </row>
    <row r="104" spans="1:13" x14ac:dyDescent="0.25">
      <c r="A104">
        <v>1267</v>
      </c>
      <c r="B104" t="s">
        <v>48</v>
      </c>
      <c r="C104" s="1">
        <v>43867</v>
      </c>
      <c r="D104">
        <v>3</v>
      </c>
      <c r="E104" t="s">
        <v>77</v>
      </c>
      <c r="F104">
        <v>2</v>
      </c>
      <c r="G104" s="17">
        <v>167</v>
      </c>
      <c r="H104" s="16">
        <v>0</v>
      </c>
      <c r="I104" t="s">
        <v>18</v>
      </c>
      <c r="J104" s="18">
        <f t="shared" si="4"/>
        <v>501</v>
      </c>
      <c r="K104">
        <f t="shared" si="5"/>
        <v>6</v>
      </c>
      <c r="L104" t="str">
        <f t="shared" si="6"/>
        <v>Feb</v>
      </c>
      <c r="M104">
        <f t="shared" si="7"/>
        <v>2020</v>
      </c>
    </row>
    <row r="105" spans="1:13" x14ac:dyDescent="0.25">
      <c r="A105">
        <v>204</v>
      </c>
      <c r="B105" t="s">
        <v>39</v>
      </c>
      <c r="C105" s="1">
        <v>43867</v>
      </c>
      <c r="D105">
        <v>3</v>
      </c>
      <c r="E105" t="s">
        <v>105</v>
      </c>
      <c r="F105">
        <v>4</v>
      </c>
      <c r="G105" s="17">
        <v>14.99</v>
      </c>
      <c r="H105" s="16">
        <v>0</v>
      </c>
      <c r="I105" t="s">
        <v>10</v>
      </c>
      <c r="J105" s="18">
        <f t="shared" si="4"/>
        <v>44.97</v>
      </c>
      <c r="K105">
        <f t="shared" si="5"/>
        <v>6</v>
      </c>
      <c r="L105" t="str">
        <f t="shared" si="6"/>
        <v>Feb</v>
      </c>
      <c r="M105">
        <f t="shared" si="7"/>
        <v>2020</v>
      </c>
    </row>
    <row r="106" spans="1:13" x14ac:dyDescent="0.25">
      <c r="A106">
        <v>1018</v>
      </c>
      <c r="B106" t="s">
        <v>42</v>
      </c>
      <c r="C106" s="1">
        <v>43867</v>
      </c>
      <c r="D106">
        <v>4</v>
      </c>
      <c r="E106" t="s">
        <v>106</v>
      </c>
      <c r="F106">
        <v>1</v>
      </c>
      <c r="G106" s="17">
        <v>4.99</v>
      </c>
      <c r="H106" s="16">
        <v>0</v>
      </c>
      <c r="I106" t="s">
        <v>21</v>
      </c>
      <c r="J106" s="18">
        <f t="shared" si="4"/>
        <v>19.96</v>
      </c>
      <c r="K106">
        <f t="shared" si="5"/>
        <v>6</v>
      </c>
      <c r="L106" t="str">
        <f t="shared" si="6"/>
        <v>Feb</v>
      </c>
      <c r="M106">
        <f t="shared" si="7"/>
        <v>2020</v>
      </c>
    </row>
    <row r="107" spans="1:13" x14ac:dyDescent="0.25">
      <c r="A107">
        <v>770</v>
      </c>
      <c r="B107" t="s">
        <v>107</v>
      </c>
      <c r="C107" s="1">
        <v>43867</v>
      </c>
      <c r="D107">
        <v>3</v>
      </c>
      <c r="E107" t="s">
        <v>17</v>
      </c>
      <c r="F107">
        <v>2</v>
      </c>
      <c r="G107" s="17">
        <v>179</v>
      </c>
      <c r="H107" s="16">
        <v>0</v>
      </c>
      <c r="I107" t="s">
        <v>18</v>
      </c>
      <c r="J107" s="18">
        <f t="shared" si="4"/>
        <v>537</v>
      </c>
      <c r="K107">
        <f t="shared" si="5"/>
        <v>6</v>
      </c>
      <c r="L107" t="str">
        <f t="shared" si="6"/>
        <v>Feb</v>
      </c>
      <c r="M107">
        <f t="shared" si="7"/>
        <v>2020</v>
      </c>
    </row>
    <row r="108" spans="1:13" x14ac:dyDescent="0.25">
      <c r="A108">
        <v>1081</v>
      </c>
      <c r="B108" t="s">
        <v>16</v>
      </c>
      <c r="C108" s="1">
        <v>43867</v>
      </c>
      <c r="D108">
        <v>3</v>
      </c>
      <c r="E108" t="s">
        <v>98</v>
      </c>
      <c r="F108">
        <v>1</v>
      </c>
      <c r="G108" s="17">
        <v>11.99</v>
      </c>
      <c r="H108" s="16">
        <v>0</v>
      </c>
      <c r="I108" t="s">
        <v>21</v>
      </c>
      <c r="J108" s="18">
        <f t="shared" si="4"/>
        <v>35.97</v>
      </c>
      <c r="K108">
        <f t="shared" si="5"/>
        <v>6</v>
      </c>
      <c r="L108" t="str">
        <f t="shared" si="6"/>
        <v>Feb</v>
      </c>
      <c r="M108">
        <f t="shared" si="7"/>
        <v>2020</v>
      </c>
    </row>
    <row r="109" spans="1:13" x14ac:dyDescent="0.25">
      <c r="A109">
        <v>661</v>
      </c>
      <c r="B109" t="s">
        <v>108</v>
      </c>
      <c r="C109" s="1">
        <v>43868</v>
      </c>
      <c r="D109">
        <v>4</v>
      </c>
      <c r="E109" t="s">
        <v>9</v>
      </c>
      <c r="F109">
        <v>4</v>
      </c>
      <c r="G109" s="17">
        <v>24.99</v>
      </c>
      <c r="H109" s="16">
        <v>0</v>
      </c>
      <c r="I109" t="s">
        <v>10</v>
      </c>
      <c r="J109" s="18">
        <f t="shared" si="4"/>
        <v>99.96</v>
      </c>
      <c r="K109">
        <f t="shared" si="5"/>
        <v>7</v>
      </c>
      <c r="L109" t="str">
        <f t="shared" si="6"/>
        <v>Feb</v>
      </c>
      <c r="M109">
        <f t="shared" si="7"/>
        <v>2020</v>
      </c>
    </row>
    <row r="110" spans="1:13" x14ac:dyDescent="0.25">
      <c r="A110">
        <v>302</v>
      </c>
      <c r="B110" t="s">
        <v>90</v>
      </c>
      <c r="C110" s="1">
        <v>43868</v>
      </c>
      <c r="D110">
        <v>4</v>
      </c>
      <c r="E110" t="s">
        <v>26</v>
      </c>
      <c r="F110">
        <v>4</v>
      </c>
      <c r="G110" s="17">
        <v>12.99</v>
      </c>
      <c r="H110" s="16">
        <v>0</v>
      </c>
      <c r="I110" t="s">
        <v>10</v>
      </c>
      <c r="J110" s="18">
        <f t="shared" si="4"/>
        <v>51.96</v>
      </c>
      <c r="K110">
        <f t="shared" si="5"/>
        <v>7</v>
      </c>
      <c r="L110" t="str">
        <f t="shared" si="6"/>
        <v>Feb</v>
      </c>
      <c r="M110">
        <f t="shared" si="7"/>
        <v>2020</v>
      </c>
    </row>
    <row r="111" spans="1:13" x14ac:dyDescent="0.25">
      <c r="A111">
        <v>1589</v>
      </c>
      <c r="B111" t="s">
        <v>64</v>
      </c>
      <c r="C111" s="1">
        <v>43868</v>
      </c>
      <c r="D111">
        <v>4</v>
      </c>
      <c r="E111" t="s">
        <v>83</v>
      </c>
      <c r="F111">
        <v>1</v>
      </c>
      <c r="G111" s="17">
        <v>8.99</v>
      </c>
      <c r="H111" s="16">
        <v>0</v>
      </c>
      <c r="I111" t="s">
        <v>21</v>
      </c>
      <c r="J111" s="18">
        <f t="shared" si="4"/>
        <v>35.96</v>
      </c>
      <c r="K111">
        <f t="shared" si="5"/>
        <v>7</v>
      </c>
      <c r="L111" t="str">
        <f t="shared" si="6"/>
        <v>Feb</v>
      </c>
      <c r="M111">
        <f t="shared" si="7"/>
        <v>2020</v>
      </c>
    </row>
    <row r="112" spans="1:13" x14ac:dyDescent="0.25">
      <c r="A112">
        <v>1084</v>
      </c>
      <c r="B112" t="s">
        <v>14</v>
      </c>
      <c r="C112" s="1">
        <v>43868</v>
      </c>
      <c r="D112">
        <v>2</v>
      </c>
      <c r="E112" t="s">
        <v>105</v>
      </c>
      <c r="F112">
        <v>4</v>
      </c>
      <c r="G112" s="17">
        <v>14.99</v>
      </c>
      <c r="H112" s="16">
        <v>0</v>
      </c>
      <c r="I112" t="s">
        <v>10</v>
      </c>
      <c r="J112" s="18">
        <f t="shared" si="4"/>
        <v>29.98</v>
      </c>
      <c r="K112">
        <f t="shared" si="5"/>
        <v>7</v>
      </c>
      <c r="L112" t="str">
        <f t="shared" si="6"/>
        <v>Feb</v>
      </c>
      <c r="M112">
        <f t="shared" si="7"/>
        <v>2020</v>
      </c>
    </row>
    <row r="113" spans="1:13" x14ac:dyDescent="0.25">
      <c r="A113">
        <v>840</v>
      </c>
      <c r="B113" t="s">
        <v>95</v>
      </c>
      <c r="C113" s="1">
        <v>43868</v>
      </c>
      <c r="D113">
        <v>1</v>
      </c>
      <c r="E113" t="s">
        <v>9</v>
      </c>
      <c r="F113">
        <v>4</v>
      </c>
      <c r="G113" s="17">
        <v>24.99</v>
      </c>
      <c r="H113" s="16">
        <v>0</v>
      </c>
      <c r="I113" t="s">
        <v>10</v>
      </c>
      <c r="J113" s="18">
        <f t="shared" si="4"/>
        <v>24.99</v>
      </c>
      <c r="K113">
        <f t="shared" si="5"/>
        <v>7</v>
      </c>
      <c r="L113" t="str">
        <f t="shared" si="6"/>
        <v>Feb</v>
      </c>
      <c r="M113">
        <f t="shared" si="7"/>
        <v>2020</v>
      </c>
    </row>
    <row r="114" spans="1:13" x14ac:dyDescent="0.25">
      <c r="A114">
        <v>510</v>
      </c>
      <c r="B114" t="s">
        <v>30</v>
      </c>
      <c r="C114" s="1">
        <v>43868</v>
      </c>
      <c r="D114">
        <v>5</v>
      </c>
      <c r="E114" t="s">
        <v>44</v>
      </c>
      <c r="F114">
        <v>3</v>
      </c>
      <c r="G114" s="17">
        <v>499</v>
      </c>
      <c r="H114" s="16">
        <v>0</v>
      </c>
      <c r="I114" t="s">
        <v>45</v>
      </c>
      <c r="J114" s="18">
        <f t="shared" si="4"/>
        <v>2495</v>
      </c>
      <c r="K114">
        <f t="shared" si="5"/>
        <v>7</v>
      </c>
      <c r="L114" t="str">
        <f t="shared" si="6"/>
        <v>Feb</v>
      </c>
      <c r="M114">
        <f t="shared" si="7"/>
        <v>2020</v>
      </c>
    </row>
    <row r="115" spans="1:13" x14ac:dyDescent="0.25">
      <c r="A115">
        <v>454</v>
      </c>
      <c r="B115" t="s">
        <v>71</v>
      </c>
      <c r="C115" s="1">
        <v>43869</v>
      </c>
      <c r="D115">
        <v>5</v>
      </c>
      <c r="E115" t="s">
        <v>68</v>
      </c>
      <c r="F115">
        <v>7</v>
      </c>
      <c r="G115" s="17">
        <v>27.5</v>
      </c>
      <c r="H115" s="16">
        <v>0</v>
      </c>
      <c r="I115" t="s">
        <v>25</v>
      </c>
      <c r="J115" s="18">
        <f t="shared" si="4"/>
        <v>137.5</v>
      </c>
      <c r="K115">
        <f t="shared" si="5"/>
        <v>8</v>
      </c>
      <c r="L115" t="str">
        <f t="shared" si="6"/>
        <v>Feb</v>
      </c>
      <c r="M115">
        <f t="shared" si="7"/>
        <v>2020</v>
      </c>
    </row>
    <row r="116" spans="1:13" x14ac:dyDescent="0.25">
      <c r="A116">
        <v>1068</v>
      </c>
      <c r="B116" t="s">
        <v>43</v>
      </c>
      <c r="C116" s="1">
        <v>43869</v>
      </c>
      <c r="D116">
        <v>6</v>
      </c>
      <c r="E116" t="s">
        <v>105</v>
      </c>
      <c r="F116">
        <v>4</v>
      </c>
      <c r="G116" s="17">
        <v>14.99</v>
      </c>
      <c r="H116" s="16">
        <v>0</v>
      </c>
      <c r="I116" t="s">
        <v>10</v>
      </c>
      <c r="J116" s="18">
        <f t="shared" si="4"/>
        <v>89.94</v>
      </c>
      <c r="K116">
        <f t="shared" si="5"/>
        <v>8</v>
      </c>
      <c r="L116" t="str">
        <f t="shared" si="6"/>
        <v>Feb</v>
      </c>
      <c r="M116">
        <f t="shared" si="7"/>
        <v>2020</v>
      </c>
    </row>
    <row r="117" spans="1:13" x14ac:dyDescent="0.25">
      <c r="A117">
        <v>1634</v>
      </c>
      <c r="B117" t="s">
        <v>39</v>
      </c>
      <c r="C117" s="1">
        <v>43869</v>
      </c>
      <c r="D117">
        <v>4</v>
      </c>
      <c r="E117" t="s">
        <v>31</v>
      </c>
      <c r="F117">
        <v>2</v>
      </c>
      <c r="G117" s="17">
        <v>129.94999999999999</v>
      </c>
      <c r="H117" s="16">
        <v>0</v>
      </c>
      <c r="I117" t="s">
        <v>18</v>
      </c>
      <c r="J117" s="18">
        <f t="shared" si="4"/>
        <v>519.79999999999995</v>
      </c>
      <c r="K117">
        <f t="shared" si="5"/>
        <v>8</v>
      </c>
      <c r="L117" t="str">
        <f t="shared" si="6"/>
        <v>Feb</v>
      </c>
      <c r="M117">
        <f t="shared" si="7"/>
        <v>2020</v>
      </c>
    </row>
    <row r="118" spans="1:13" x14ac:dyDescent="0.25">
      <c r="A118">
        <v>1023</v>
      </c>
      <c r="B118" t="s">
        <v>63</v>
      </c>
      <c r="C118" s="1">
        <v>43869</v>
      </c>
      <c r="D118">
        <v>2</v>
      </c>
      <c r="E118" t="s">
        <v>68</v>
      </c>
      <c r="F118">
        <v>7</v>
      </c>
      <c r="G118" s="17">
        <v>27.5</v>
      </c>
      <c r="H118" s="16">
        <v>0</v>
      </c>
      <c r="I118" t="s">
        <v>25</v>
      </c>
      <c r="J118" s="18">
        <f t="shared" si="4"/>
        <v>55</v>
      </c>
      <c r="K118">
        <f t="shared" si="5"/>
        <v>8</v>
      </c>
      <c r="L118" t="str">
        <f t="shared" si="6"/>
        <v>Feb</v>
      </c>
      <c r="M118">
        <f t="shared" si="7"/>
        <v>2020</v>
      </c>
    </row>
    <row r="119" spans="1:13" x14ac:dyDescent="0.25">
      <c r="A119">
        <v>958</v>
      </c>
      <c r="B119" t="s">
        <v>48</v>
      </c>
      <c r="C119" s="1">
        <v>43869</v>
      </c>
      <c r="D119">
        <v>3</v>
      </c>
      <c r="E119" t="s">
        <v>109</v>
      </c>
      <c r="F119">
        <v>3</v>
      </c>
      <c r="G119" s="17">
        <v>250</v>
      </c>
      <c r="H119" s="16">
        <v>0</v>
      </c>
      <c r="I119" t="s">
        <v>45</v>
      </c>
      <c r="J119" s="18">
        <f t="shared" si="4"/>
        <v>750</v>
      </c>
      <c r="K119">
        <f t="shared" si="5"/>
        <v>8</v>
      </c>
      <c r="L119" t="str">
        <f t="shared" si="6"/>
        <v>Feb</v>
      </c>
      <c r="M119">
        <f t="shared" si="7"/>
        <v>2020</v>
      </c>
    </row>
    <row r="120" spans="1:13" x14ac:dyDescent="0.25">
      <c r="A120">
        <v>202</v>
      </c>
      <c r="B120" t="s">
        <v>27</v>
      </c>
      <c r="C120" s="1">
        <v>43869</v>
      </c>
      <c r="D120">
        <v>4</v>
      </c>
      <c r="E120" t="s">
        <v>110</v>
      </c>
      <c r="F120">
        <v>6</v>
      </c>
      <c r="G120" s="17">
        <v>883</v>
      </c>
      <c r="H120" s="16">
        <v>0</v>
      </c>
      <c r="I120" t="s">
        <v>41</v>
      </c>
      <c r="J120" s="18">
        <f t="shared" si="4"/>
        <v>3532</v>
      </c>
      <c r="K120">
        <f t="shared" si="5"/>
        <v>8</v>
      </c>
      <c r="L120" t="str">
        <f t="shared" si="6"/>
        <v>Feb</v>
      </c>
      <c r="M120">
        <f t="shared" si="7"/>
        <v>2020</v>
      </c>
    </row>
    <row r="121" spans="1:13" x14ac:dyDescent="0.25">
      <c r="A121">
        <v>1634</v>
      </c>
      <c r="B121" t="s">
        <v>39</v>
      </c>
      <c r="C121" s="1">
        <v>43870</v>
      </c>
      <c r="D121">
        <v>3</v>
      </c>
      <c r="E121" t="s">
        <v>84</v>
      </c>
      <c r="F121">
        <v>4</v>
      </c>
      <c r="G121" s="17">
        <v>14.99</v>
      </c>
      <c r="H121" s="16">
        <v>0</v>
      </c>
      <c r="I121" t="s">
        <v>10</v>
      </c>
      <c r="J121" s="18">
        <f t="shared" si="4"/>
        <v>44.97</v>
      </c>
      <c r="K121">
        <f t="shared" si="5"/>
        <v>9</v>
      </c>
      <c r="L121" t="str">
        <f t="shared" si="6"/>
        <v>Feb</v>
      </c>
      <c r="M121">
        <f t="shared" si="7"/>
        <v>2020</v>
      </c>
    </row>
    <row r="122" spans="1:13" x14ac:dyDescent="0.25">
      <c r="A122">
        <v>1761</v>
      </c>
      <c r="B122" t="s">
        <v>16</v>
      </c>
      <c r="C122" s="1">
        <v>43870</v>
      </c>
      <c r="D122">
        <v>3</v>
      </c>
      <c r="E122" t="s">
        <v>88</v>
      </c>
      <c r="F122">
        <v>1</v>
      </c>
      <c r="G122" s="17">
        <v>12</v>
      </c>
      <c r="H122" s="16">
        <v>0</v>
      </c>
      <c r="I122" t="s">
        <v>21</v>
      </c>
      <c r="J122" s="18">
        <f t="shared" si="4"/>
        <v>36</v>
      </c>
      <c r="K122">
        <f t="shared" si="5"/>
        <v>9</v>
      </c>
      <c r="L122" t="str">
        <f t="shared" si="6"/>
        <v>Feb</v>
      </c>
      <c r="M122">
        <f t="shared" si="7"/>
        <v>2020</v>
      </c>
    </row>
    <row r="123" spans="1:13" x14ac:dyDescent="0.25">
      <c r="A123">
        <v>934</v>
      </c>
      <c r="B123" t="s">
        <v>16</v>
      </c>
      <c r="C123" s="1">
        <v>43870</v>
      </c>
      <c r="D123">
        <v>4</v>
      </c>
      <c r="E123" t="s">
        <v>49</v>
      </c>
      <c r="F123">
        <v>6</v>
      </c>
      <c r="G123" s="17">
        <v>699</v>
      </c>
      <c r="H123" s="16">
        <v>0</v>
      </c>
      <c r="I123" t="s">
        <v>41</v>
      </c>
      <c r="J123" s="18">
        <f t="shared" si="4"/>
        <v>2796</v>
      </c>
      <c r="K123">
        <f t="shared" si="5"/>
        <v>9</v>
      </c>
      <c r="L123" t="str">
        <f t="shared" si="6"/>
        <v>Feb</v>
      </c>
      <c r="M123">
        <f t="shared" si="7"/>
        <v>2020</v>
      </c>
    </row>
    <row r="124" spans="1:13" x14ac:dyDescent="0.25">
      <c r="A124">
        <v>1033</v>
      </c>
      <c r="B124" t="s">
        <v>111</v>
      </c>
      <c r="C124" s="1">
        <v>43870</v>
      </c>
      <c r="D124">
        <v>3</v>
      </c>
      <c r="E124" t="s">
        <v>88</v>
      </c>
      <c r="F124">
        <v>1</v>
      </c>
      <c r="G124" s="17">
        <v>12</v>
      </c>
      <c r="H124" s="16">
        <v>0</v>
      </c>
      <c r="I124" t="s">
        <v>21</v>
      </c>
      <c r="J124" s="18">
        <f t="shared" si="4"/>
        <v>36</v>
      </c>
      <c r="K124">
        <f t="shared" si="5"/>
        <v>9</v>
      </c>
      <c r="L124" t="str">
        <f t="shared" si="6"/>
        <v>Feb</v>
      </c>
      <c r="M124">
        <f t="shared" si="7"/>
        <v>2020</v>
      </c>
    </row>
    <row r="125" spans="1:13" x14ac:dyDescent="0.25">
      <c r="A125">
        <v>1905</v>
      </c>
      <c r="B125" t="s">
        <v>27</v>
      </c>
      <c r="C125" s="1">
        <v>43870</v>
      </c>
      <c r="D125">
        <v>2</v>
      </c>
      <c r="E125" t="s">
        <v>80</v>
      </c>
      <c r="F125">
        <v>4</v>
      </c>
      <c r="G125" s="17">
        <v>19.989999999999998</v>
      </c>
      <c r="H125" s="16">
        <v>0</v>
      </c>
      <c r="I125" t="s">
        <v>10</v>
      </c>
      <c r="J125" s="18">
        <f t="shared" si="4"/>
        <v>39.979999999999997</v>
      </c>
      <c r="K125">
        <f t="shared" si="5"/>
        <v>9</v>
      </c>
      <c r="L125" t="str">
        <f t="shared" si="6"/>
        <v>Feb</v>
      </c>
      <c r="M125">
        <f t="shared" si="7"/>
        <v>2020</v>
      </c>
    </row>
    <row r="126" spans="1:13" x14ac:dyDescent="0.25">
      <c r="A126">
        <v>922</v>
      </c>
      <c r="B126" t="s">
        <v>78</v>
      </c>
      <c r="C126" s="1">
        <v>43870</v>
      </c>
      <c r="D126">
        <v>6</v>
      </c>
      <c r="E126" t="s">
        <v>53</v>
      </c>
      <c r="F126">
        <v>2</v>
      </c>
      <c r="G126" s="17">
        <v>58.95</v>
      </c>
      <c r="H126" s="16">
        <v>0</v>
      </c>
      <c r="I126" t="s">
        <v>18</v>
      </c>
      <c r="J126" s="18">
        <f t="shared" si="4"/>
        <v>353.70000000000005</v>
      </c>
      <c r="K126">
        <f t="shared" si="5"/>
        <v>9</v>
      </c>
      <c r="L126" t="str">
        <f t="shared" si="6"/>
        <v>Feb</v>
      </c>
      <c r="M126">
        <f t="shared" si="7"/>
        <v>2020</v>
      </c>
    </row>
    <row r="127" spans="1:13" x14ac:dyDescent="0.25">
      <c r="A127">
        <v>456</v>
      </c>
      <c r="B127" t="s">
        <v>95</v>
      </c>
      <c r="C127" s="1">
        <v>43870</v>
      </c>
      <c r="D127">
        <v>3</v>
      </c>
      <c r="E127" t="s">
        <v>38</v>
      </c>
      <c r="F127">
        <v>5</v>
      </c>
      <c r="G127" s="17">
        <v>189</v>
      </c>
      <c r="H127" s="16">
        <v>0</v>
      </c>
      <c r="I127" t="s">
        <v>13</v>
      </c>
      <c r="J127" s="18">
        <f t="shared" si="4"/>
        <v>567</v>
      </c>
      <c r="K127">
        <f t="shared" si="5"/>
        <v>9</v>
      </c>
      <c r="L127" t="str">
        <f t="shared" si="6"/>
        <v>Feb</v>
      </c>
      <c r="M127">
        <f t="shared" si="7"/>
        <v>2020</v>
      </c>
    </row>
    <row r="128" spans="1:13" x14ac:dyDescent="0.25">
      <c r="A128">
        <v>1614</v>
      </c>
      <c r="B128" t="s">
        <v>36</v>
      </c>
      <c r="C128" s="1">
        <v>43871</v>
      </c>
      <c r="D128">
        <v>1</v>
      </c>
      <c r="E128" t="s">
        <v>31</v>
      </c>
      <c r="F128">
        <v>2</v>
      </c>
      <c r="G128" s="17">
        <v>129.94999999999999</v>
      </c>
      <c r="H128" s="16">
        <v>0</v>
      </c>
      <c r="I128" t="s">
        <v>18</v>
      </c>
      <c r="J128" s="18">
        <f t="shared" si="4"/>
        <v>129.94999999999999</v>
      </c>
      <c r="K128">
        <f t="shared" si="5"/>
        <v>10</v>
      </c>
      <c r="L128" t="str">
        <f t="shared" si="6"/>
        <v>Feb</v>
      </c>
      <c r="M128">
        <f t="shared" si="7"/>
        <v>2020</v>
      </c>
    </row>
    <row r="129" spans="1:13" x14ac:dyDescent="0.25">
      <c r="A129">
        <v>312</v>
      </c>
      <c r="B129" t="s">
        <v>93</v>
      </c>
      <c r="C129" s="1">
        <v>43871</v>
      </c>
      <c r="D129">
        <v>2</v>
      </c>
      <c r="E129" t="s">
        <v>89</v>
      </c>
      <c r="F129">
        <v>7</v>
      </c>
      <c r="G129" s="17">
        <v>49.95</v>
      </c>
      <c r="H129" s="16">
        <v>0</v>
      </c>
      <c r="I129" t="s">
        <v>25</v>
      </c>
      <c r="J129" s="18">
        <f t="shared" si="4"/>
        <v>99.9</v>
      </c>
      <c r="K129">
        <f t="shared" si="5"/>
        <v>10</v>
      </c>
      <c r="L129" t="str">
        <f t="shared" si="6"/>
        <v>Feb</v>
      </c>
      <c r="M129">
        <f t="shared" si="7"/>
        <v>2020</v>
      </c>
    </row>
    <row r="130" spans="1:13" x14ac:dyDescent="0.25">
      <c r="A130">
        <v>203</v>
      </c>
      <c r="B130" t="s">
        <v>71</v>
      </c>
      <c r="C130" s="1">
        <v>43871</v>
      </c>
      <c r="D130">
        <v>3</v>
      </c>
      <c r="E130" t="s">
        <v>84</v>
      </c>
      <c r="F130">
        <v>4</v>
      </c>
      <c r="G130" s="17">
        <v>14.99</v>
      </c>
      <c r="H130" s="16">
        <v>0</v>
      </c>
      <c r="I130" t="s">
        <v>10</v>
      </c>
      <c r="J130" s="18">
        <f t="shared" si="4"/>
        <v>44.97</v>
      </c>
      <c r="K130">
        <f t="shared" si="5"/>
        <v>10</v>
      </c>
      <c r="L130" t="str">
        <f t="shared" si="6"/>
        <v>Feb</v>
      </c>
      <c r="M130">
        <f t="shared" si="7"/>
        <v>2020</v>
      </c>
    </row>
    <row r="131" spans="1:13" x14ac:dyDescent="0.25">
      <c r="A131">
        <v>1289</v>
      </c>
      <c r="B131" t="s">
        <v>112</v>
      </c>
      <c r="C131" s="1">
        <v>43871</v>
      </c>
      <c r="D131">
        <v>3</v>
      </c>
      <c r="E131" t="s">
        <v>38</v>
      </c>
      <c r="F131">
        <v>5</v>
      </c>
      <c r="G131" s="17">
        <v>189</v>
      </c>
      <c r="H131" s="16">
        <v>0</v>
      </c>
      <c r="I131" t="s">
        <v>13</v>
      </c>
      <c r="J131" s="18">
        <f t="shared" ref="J131:J194" si="8">G131*D131</f>
        <v>567</v>
      </c>
      <c r="K131">
        <f t="shared" ref="K131:K194" si="9">DAY(C131)</f>
        <v>10</v>
      </c>
      <c r="L131" t="str">
        <f t="shared" ref="L131:L194" si="10">TEXT(C131,"mmm")</f>
        <v>Feb</v>
      </c>
      <c r="M131">
        <f t="shared" ref="M131:M194" si="11">YEAR(C131)</f>
        <v>2020</v>
      </c>
    </row>
    <row r="132" spans="1:13" x14ac:dyDescent="0.25">
      <c r="A132">
        <v>1894</v>
      </c>
      <c r="B132" t="s">
        <v>93</v>
      </c>
      <c r="C132" s="1">
        <v>43872</v>
      </c>
      <c r="D132">
        <v>5</v>
      </c>
      <c r="E132" t="s">
        <v>31</v>
      </c>
      <c r="F132">
        <v>2</v>
      </c>
      <c r="G132" s="17">
        <v>129.94999999999999</v>
      </c>
      <c r="H132" s="16">
        <v>0</v>
      </c>
      <c r="I132" t="s">
        <v>18</v>
      </c>
      <c r="J132" s="18">
        <f t="shared" si="8"/>
        <v>649.75</v>
      </c>
      <c r="K132">
        <f t="shared" si="9"/>
        <v>11</v>
      </c>
      <c r="L132" t="str">
        <f t="shared" si="10"/>
        <v>Feb</v>
      </c>
      <c r="M132">
        <f t="shared" si="11"/>
        <v>2020</v>
      </c>
    </row>
    <row r="133" spans="1:13" x14ac:dyDescent="0.25">
      <c r="A133">
        <v>1951</v>
      </c>
      <c r="B133" t="s">
        <v>16</v>
      </c>
      <c r="C133" s="1">
        <v>43872</v>
      </c>
      <c r="D133">
        <v>4</v>
      </c>
      <c r="E133" t="s">
        <v>113</v>
      </c>
      <c r="F133">
        <v>4</v>
      </c>
      <c r="G133" s="17">
        <v>16.989999999999998</v>
      </c>
      <c r="H133" s="16">
        <v>0</v>
      </c>
      <c r="I133" t="s">
        <v>10</v>
      </c>
      <c r="J133" s="18">
        <f t="shared" si="8"/>
        <v>67.959999999999994</v>
      </c>
      <c r="K133">
        <f t="shared" si="9"/>
        <v>11</v>
      </c>
      <c r="L133" t="str">
        <f t="shared" si="10"/>
        <v>Feb</v>
      </c>
      <c r="M133">
        <f t="shared" si="11"/>
        <v>2020</v>
      </c>
    </row>
    <row r="134" spans="1:13" x14ac:dyDescent="0.25">
      <c r="A134">
        <v>1290</v>
      </c>
      <c r="B134" t="s">
        <v>61</v>
      </c>
      <c r="C134" s="1">
        <v>43872</v>
      </c>
      <c r="D134">
        <v>3</v>
      </c>
      <c r="E134" t="s">
        <v>54</v>
      </c>
      <c r="F134">
        <v>3</v>
      </c>
      <c r="G134" s="17">
        <v>395</v>
      </c>
      <c r="H134" s="16">
        <v>0</v>
      </c>
      <c r="I134" t="s">
        <v>45</v>
      </c>
      <c r="J134" s="18">
        <f t="shared" si="8"/>
        <v>1185</v>
      </c>
      <c r="K134">
        <f t="shared" si="9"/>
        <v>11</v>
      </c>
      <c r="L134" t="str">
        <f t="shared" si="10"/>
        <v>Feb</v>
      </c>
      <c r="M134">
        <f t="shared" si="11"/>
        <v>2020</v>
      </c>
    </row>
    <row r="135" spans="1:13" x14ac:dyDescent="0.25">
      <c r="A135">
        <v>802</v>
      </c>
      <c r="B135" t="s">
        <v>108</v>
      </c>
      <c r="C135" s="1">
        <v>43872</v>
      </c>
      <c r="D135">
        <v>3</v>
      </c>
      <c r="E135" t="s">
        <v>60</v>
      </c>
      <c r="F135">
        <v>4</v>
      </c>
      <c r="G135" s="17">
        <v>24.95</v>
      </c>
      <c r="H135" s="16">
        <v>0</v>
      </c>
      <c r="I135" t="s">
        <v>10</v>
      </c>
      <c r="J135" s="18">
        <f t="shared" si="8"/>
        <v>74.849999999999994</v>
      </c>
      <c r="K135">
        <f t="shared" si="9"/>
        <v>11</v>
      </c>
      <c r="L135" t="str">
        <f t="shared" si="10"/>
        <v>Feb</v>
      </c>
      <c r="M135">
        <f t="shared" si="11"/>
        <v>2020</v>
      </c>
    </row>
    <row r="136" spans="1:13" x14ac:dyDescent="0.25">
      <c r="A136">
        <v>1399</v>
      </c>
      <c r="B136" t="s">
        <v>107</v>
      </c>
      <c r="C136" s="1">
        <v>43872</v>
      </c>
      <c r="D136">
        <v>2</v>
      </c>
      <c r="E136" t="s">
        <v>81</v>
      </c>
      <c r="F136">
        <v>6</v>
      </c>
      <c r="G136" s="17">
        <v>684</v>
      </c>
      <c r="H136" s="16">
        <v>0</v>
      </c>
      <c r="I136" t="s">
        <v>41</v>
      </c>
      <c r="J136" s="18">
        <f t="shared" si="8"/>
        <v>1368</v>
      </c>
      <c r="K136">
        <f t="shared" si="9"/>
        <v>11</v>
      </c>
      <c r="L136" t="str">
        <f t="shared" si="10"/>
        <v>Feb</v>
      </c>
      <c r="M136">
        <f t="shared" si="11"/>
        <v>2020</v>
      </c>
    </row>
    <row r="137" spans="1:13" x14ac:dyDescent="0.25">
      <c r="A137">
        <v>1119</v>
      </c>
      <c r="B137" t="s">
        <v>64</v>
      </c>
      <c r="C137" s="1">
        <v>43873</v>
      </c>
      <c r="D137">
        <v>4</v>
      </c>
      <c r="E137" t="s">
        <v>46</v>
      </c>
      <c r="F137">
        <v>3</v>
      </c>
      <c r="G137" s="17">
        <v>399</v>
      </c>
      <c r="H137" s="16">
        <v>0</v>
      </c>
      <c r="I137" t="s">
        <v>45</v>
      </c>
      <c r="J137" s="18">
        <f t="shared" si="8"/>
        <v>1596</v>
      </c>
      <c r="K137">
        <f t="shared" si="9"/>
        <v>12</v>
      </c>
      <c r="L137" t="str">
        <f t="shared" si="10"/>
        <v>Feb</v>
      </c>
      <c r="M137">
        <f t="shared" si="11"/>
        <v>2020</v>
      </c>
    </row>
    <row r="138" spans="1:13" x14ac:dyDescent="0.25">
      <c r="A138">
        <v>2059</v>
      </c>
      <c r="B138" t="s">
        <v>67</v>
      </c>
      <c r="C138" s="1">
        <v>43873</v>
      </c>
      <c r="D138">
        <v>6</v>
      </c>
      <c r="E138" t="s">
        <v>83</v>
      </c>
      <c r="F138">
        <v>1</v>
      </c>
      <c r="G138" s="17">
        <v>8.99</v>
      </c>
      <c r="H138" s="16">
        <v>0</v>
      </c>
      <c r="I138" t="s">
        <v>21</v>
      </c>
      <c r="J138" s="18">
        <f t="shared" si="8"/>
        <v>53.94</v>
      </c>
      <c r="K138">
        <f t="shared" si="9"/>
        <v>12</v>
      </c>
      <c r="L138" t="str">
        <f t="shared" si="10"/>
        <v>Feb</v>
      </c>
      <c r="M138">
        <f t="shared" si="11"/>
        <v>2020</v>
      </c>
    </row>
    <row r="139" spans="1:13" x14ac:dyDescent="0.25">
      <c r="A139">
        <v>1584</v>
      </c>
      <c r="B139" t="s">
        <v>82</v>
      </c>
      <c r="C139" s="1">
        <v>43873</v>
      </c>
      <c r="D139">
        <v>5</v>
      </c>
      <c r="E139" t="s">
        <v>91</v>
      </c>
      <c r="F139">
        <v>4</v>
      </c>
      <c r="G139" s="17">
        <v>23.99</v>
      </c>
      <c r="H139" s="16">
        <v>0</v>
      </c>
      <c r="I139" t="s">
        <v>10</v>
      </c>
      <c r="J139" s="18">
        <f t="shared" si="8"/>
        <v>119.94999999999999</v>
      </c>
      <c r="K139">
        <f t="shared" si="9"/>
        <v>12</v>
      </c>
      <c r="L139" t="str">
        <f t="shared" si="10"/>
        <v>Feb</v>
      </c>
      <c r="M139">
        <f t="shared" si="11"/>
        <v>2020</v>
      </c>
    </row>
    <row r="140" spans="1:13" x14ac:dyDescent="0.25">
      <c r="A140">
        <v>680</v>
      </c>
      <c r="B140" t="s">
        <v>50</v>
      </c>
      <c r="C140" s="1">
        <v>43873</v>
      </c>
      <c r="D140">
        <v>1</v>
      </c>
      <c r="E140" t="s">
        <v>56</v>
      </c>
      <c r="F140">
        <v>3</v>
      </c>
      <c r="G140" s="17">
        <v>455</v>
      </c>
      <c r="H140" s="16">
        <v>0</v>
      </c>
      <c r="I140" t="s">
        <v>45</v>
      </c>
      <c r="J140" s="18">
        <f t="shared" si="8"/>
        <v>455</v>
      </c>
      <c r="K140">
        <f t="shared" si="9"/>
        <v>12</v>
      </c>
      <c r="L140" t="str">
        <f t="shared" si="10"/>
        <v>Feb</v>
      </c>
      <c r="M140">
        <f t="shared" si="11"/>
        <v>2020</v>
      </c>
    </row>
    <row r="141" spans="1:13" x14ac:dyDescent="0.25">
      <c r="A141">
        <v>156</v>
      </c>
      <c r="B141" t="s">
        <v>50</v>
      </c>
      <c r="C141" s="1">
        <v>43873</v>
      </c>
      <c r="D141">
        <v>5</v>
      </c>
      <c r="E141" t="s">
        <v>70</v>
      </c>
      <c r="F141">
        <v>7</v>
      </c>
      <c r="G141" s="17">
        <v>34.99</v>
      </c>
      <c r="H141" s="16">
        <v>0</v>
      </c>
      <c r="I141" t="s">
        <v>25</v>
      </c>
      <c r="J141" s="18">
        <f t="shared" si="8"/>
        <v>174.95000000000002</v>
      </c>
      <c r="K141">
        <f t="shared" si="9"/>
        <v>12</v>
      </c>
      <c r="L141" t="str">
        <f t="shared" si="10"/>
        <v>Feb</v>
      </c>
      <c r="M141">
        <f t="shared" si="11"/>
        <v>2020</v>
      </c>
    </row>
    <row r="142" spans="1:13" x14ac:dyDescent="0.25">
      <c r="A142">
        <v>1549</v>
      </c>
      <c r="B142" t="s">
        <v>27</v>
      </c>
      <c r="C142" s="1">
        <v>43873</v>
      </c>
      <c r="D142">
        <v>6</v>
      </c>
      <c r="E142" t="s">
        <v>49</v>
      </c>
      <c r="F142">
        <v>6</v>
      </c>
      <c r="G142" s="17">
        <v>699</v>
      </c>
      <c r="H142" s="16">
        <v>0</v>
      </c>
      <c r="I142" t="s">
        <v>41</v>
      </c>
      <c r="J142" s="18">
        <f t="shared" si="8"/>
        <v>4194</v>
      </c>
      <c r="K142">
        <f t="shared" si="9"/>
        <v>12</v>
      </c>
      <c r="L142" t="str">
        <f t="shared" si="10"/>
        <v>Feb</v>
      </c>
      <c r="M142">
        <f t="shared" si="11"/>
        <v>2020</v>
      </c>
    </row>
    <row r="143" spans="1:13" x14ac:dyDescent="0.25">
      <c r="A143">
        <v>1797</v>
      </c>
      <c r="B143" t="s">
        <v>63</v>
      </c>
      <c r="C143" s="1">
        <v>43873</v>
      </c>
      <c r="D143">
        <v>5</v>
      </c>
      <c r="E143" t="s">
        <v>114</v>
      </c>
      <c r="F143">
        <v>7</v>
      </c>
      <c r="G143" s="17">
        <v>42.99</v>
      </c>
      <c r="H143" s="16">
        <v>0</v>
      </c>
      <c r="I143" t="s">
        <v>25</v>
      </c>
      <c r="J143" s="18">
        <f t="shared" si="8"/>
        <v>214.95000000000002</v>
      </c>
      <c r="K143">
        <f t="shared" si="9"/>
        <v>12</v>
      </c>
      <c r="L143" t="str">
        <f t="shared" si="10"/>
        <v>Feb</v>
      </c>
      <c r="M143">
        <f t="shared" si="11"/>
        <v>2020</v>
      </c>
    </row>
    <row r="144" spans="1:13" x14ac:dyDescent="0.25">
      <c r="A144">
        <v>906</v>
      </c>
      <c r="B144" t="s">
        <v>107</v>
      </c>
      <c r="C144" s="1">
        <v>43873</v>
      </c>
      <c r="D144">
        <v>4</v>
      </c>
      <c r="E144" t="s">
        <v>115</v>
      </c>
      <c r="F144">
        <v>2</v>
      </c>
      <c r="G144" s="17">
        <v>69</v>
      </c>
      <c r="H144" s="16">
        <v>0</v>
      </c>
      <c r="I144" t="s">
        <v>18</v>
      </c>
      <c r="J144" s="18">
        <f t="shared" si="8"/>
        <v>276</v>
      </c>
      <c r="K144">
        <f t="shared" si="9"/>
        <v>12</v>
      </c>
      <c r="L144" t="str">
        <f t="shared" si="10"/>
        <v>Feb</v>
      </c>
      <c r="M144">
        <f t="shared" si="11"/>
        <v>2020</v>
      </c>
    </row>
    <row r="145" spans="1:13" x14ac:dyDescent="0.25">
      <c r="A145">
        <v>1233</v>
      </c>
      <c r="B145" t="s">
        <v>69</v>
      </c>
      <c r="C145" s="1">
        <v>43874</v>
      </c>
      <c r="D145">
        <v>2</v>
      </c>
      <c r="E145" t="s">
        <v>52</v>
      </c>
      <c r="F145">
        <v>3</v>
      </c>
      <c r="G145" s="17">
        <v>250</v>
      </c>
      <c r="H145" s="16">
        <v>0</v>
      </c>
      <c r="I145" t="s">
        <v>45</v>
      </c>
      <c r="J145" s="18">
        <f t="shared" si="8"/>
        <v>500</v>
      </c>
      <c r="K145">
        <f t="shared" si="9"/>
        <v>13</v>
      </c>
      <c r="L145" t="str">
        <f t="shared" si="10"/>
        <v>Feb</v>
      </c>
      <c r="M145">
        <f t="shared" si="11"/>
        <v>2020</v>
      </c>
    </row>
    <row r="146" spans="1:13" x14ac:dyDescent="0.25">
      <c r="A146">
        <v>1043</v>
      </c>
      <c r="B146" t="s">
        <v>116</v>
      </c>
      <c r="C146" s="1">
        <v>43874</v>
      </c>
      <c r="D146">
        <v>5</v>
      </c>
      <c r="E146" t="s">
        <v>49</v>
      </c>
      <c r="F146">
        <v>6</v>
      </c>
      <c r="G146" s="17">
        <v>699</v>
      </c>
      <c r="H146" s="16">
        <v>0</v>
      </c>
      <c r="I146" t="s">
        <v>41</v>
      </c>
      <c r="J146" s="18">
        <f t="shared" si="8"/>
        <v>3495</v>
      </c>
      <c r="K146">
        <f t="shared" si="9"/>
        <v>13</v>
      </c>
      <c r="L146" t="str">
        <f t="shared" si="10"/>
        <v>Feb</v>
      </c>
      <c r="M146">
        <f t="shared" si="11"/>
        <v>2020</v>
      </c>
    </row>
    <row r="147" spans="1:13" x14ac:dyDescent="0.25">
      <c r="A147">
        <v>1161</v>
      </c>
      <c r="B147" t="s">
        <v>48</v>
      </c>
      <c r="C147" s="1">
        <v>43874</v>
      </c>
      <c r="D147">
        <v>5</v>
      </c>
      <c r="E147" t="s">
        <v>117</v>
      </c>
      <c r="F147">
        <v>7</v>
      </c>
      <c r="G147" s="17">
        <v>32.950000000000003</v>
      </c>
      <c r="H147" s="16">
        <v>0</v>
      </c>
      <c r="I147" t="s">
        <v>25</v>
      </c>
      <c r="J147" s="18">
        <f t="shared" si="8"/>
        <v>164.75</v>
      </c>
      <c r="K147">
        <f t="shared" si="9"/>
        <v>13</v>
      </c>
      <c r="L147" t="str">
        <f t="shared" si="10"/>
        <v>Feb</v>
      </c>
      <c r="M147">
        <f t="shared" si="11"/>
        <v>2020</v>
      </c>
    </row>
    <row r="148" spans="1:13" x14ac:dyDescent="0.25">
      <c r="A148">
        <v>1002</v>
      </c>
      <c r="B148" t="s">
        <v>50</v>
      </c>
      <c r="C148" s="1">
        <v>43874</v>
      </c>
      <c r="D148">
        <v>5</v>
      </c>
      <c r="E148" t="s">
        <v>118</v>
      </c>
      <c r="F148">
        <v>4</v>
      </c>
      <c r="G148" s="17">
        <v>16.75</v>
      </c>
      <c r="H148" s="16">
        <v>0</v>
      </c>
      <c r="I148" t="s">
        <v>10</v>
      </c>
      <c r="J148" s="18">
        <f t="shared" si="8"/>
        <v>83.75</v>
      </c>
      <c r="K148">
        <f t="shared" si="9"/>
        <v>13</v>
      </c>
      <c r="L148" t="str">
        <f t="shared" si="10"/>
        <v>Feb</v>
      </c>
      <c r="M148">
        <f t="shared" si="11"/>
        <v>2020</v>
      </c>
    </row>
    <row r="149" spans="1:13" x14ac:dyDescent="0.25">
      <c r="A149">
        <v>848</v>
      </c>
      <c r="B149" t="s">
        <v>64</v>
      </c>
      <c r="C149" s="1">
        <v>43874</v>
      </c>
      <c r="D149">
        <v>4</v>
      </c>
      <c r="E149" t="s">
        <v>12</v>
      </c>
      <c r="F149">
        <v>5</v>
      </c>
      <c r="G149" s="17">
        <v>214</v>
      </c>
      <c r="H149" s="16">
        <v>0</v>
      </c>
      <c r="I149" t="s">
        <v>13</v>
      </c>
      <c r="J149" s="18">
        <f t="shared" si="8"/>
        <v>856</v>
      </c>
      <c r="K149">
        <f t="shared" si="9"/>
        <v>13</v>
      </c>
      <c r="L149" t="str">
        <f t="shared" si="10"/>
        <v>Feb</v>
      </c>
      <c r="M149">
        <f t="shared" si="11"/>
        <v>2020</v>
      </c>
    </row>
    <row r="150" spans="1:13" x14ac:dyDescent="0.25">
      <c r="A150">
        <v>1905</v>
      </c>
      <c r="B150" t="s">
        <v>27</v>
      </c>
      <c r="C150" s="1">
        <v>43875</v>
      </c>
      <c r="D150">
        <v>4</v>
      </c>
      <c r="E150" t="s">
        <v>24</v>
      </c>
      <c r="F150">
        <v>7</v>
      </c>
      <c r="G150" s="17">
        <v>37.99</v>
      </c>
      <c r="H150" s="16">
        <v>0</v>
      </c>
      <c r="I150" t="s">
        <v>25</v>
      </c>
      <c r="J150" s="18">
        <f t="shared" si="8"/>
        <v>151.96</v>
      </c>
      <c r="K150">
        <f t="shared" si="9"/>
        <v>14</v>
      </c>
      <c r="L150" t="str">
        <f t="shared" si="10"/>
        <v>Feb</v>
      </c>
      <c r="M150">
        <f t="shared" si="11"/>
        <v>2020</v>
      </c>
    </row>
    <row r="151" spans="1:13" x14ac:dyDescent="0.25">
      <c r="A151">
        <v>240</v>
      </c>
      <c r="B151" t="s">
        <v>16</v>
      </c>
      <c r="C151" s="1">
        <v>43875</v>
      </c>
      <c r="D151">
        <v>2</v>
      </c>
      <c r="E151" t="s">
        <v>31</v>
      </c>
      <c r="F151">
        <v>2</v>
      </c>
      <c r="G151" s="17">
        <v>129.94999999999999</v>
      </c>
      <c r="H151" s="16">
        <v>0</v>
      </c>
      <c r="I151" t="s">
        <v>18</v>
      </c>
      <c r="J151" s="18">
        <f t="shared" si="8"/>
        <v>259.89999999999998</v>
      </c>
      <c r="K151">
        <f t="shared" si="9"/>
        <v>14</v>
      </c>
      <c r="L151" t="str">
        <f t="shared" si="10"/>
        <v>Feb</v>
      </c>
      <c r="M151">
        <f t="shared" si="11"/>
        <v>2020</v>
      </c>
    </row>
    <row r="152" spans="1:13" x14ac:dyDescent="0.25">
      <c r="A152">
        <v>1866</v>
      </c>
      <c r="B152" t="s">
        <v>119</v>
      </c>
      <c r="C152" s="1">
        <v>43831</v>
      </c>
      <c r="D152">
        <v>2</v>
      </c>
      <c r="E152" t="s">
        <v>91</v>
      </c>
      <c r="F152">
        <v>4</v>
      </c>
      <c r="G152" s="17">
        <v>23.99</v>
      </c>
      <c r="H152" s="16">
        <v>0</v>
      </c>
      <c r="I152" t="s">
        <v>10</v>
      </c>
      <c r="J152" s="18">
        <f t="shared" si="8"/>
        <v>47.98</v>
      </c>
      <c r="K152">
        <f t="shared" si="9"/>
        <v>1</v>
      </c>
      <c r="L152" t="str">
        <f t="shared" si="10"/>
        <v>Jan</v>
      </c>
      <c r="M152">
        <f t="shared" si="11"/>
        <v>2020</v>
      </c>
    </row>
    <row r="153" spans="1:13" x14ac:dyDescent="0.25">
      <c r="A153">
        <v>1567</v>
      </c>
      <c r="B153" t="s">
        <v>27</v>
      </c>
      <c r="C153" s="1">
        <v>43831</v>
      </c>
      <c r="D153">
        <v>3</v>
      </c>
      <c r="E153" t="s">
        <v>110</v>
      </c>
      <c r="F153">
        <v>6</v>
      </c>
      <c r="G153" s="17">
        <v>883</v>
      </c>
      <c r="H153" s="16">
        <v>0</v>
      </c>
      <c r="I153" t="s">
        <v>41</v>
      </c>
      <c r="J153" s="18">
        <f t="shared" si="8"/>
        <v>2649</v>
      </c>
      <c r="K153">
        <f t="shared" si="9"/>
        <v>1</v>
      </c>
      <c r="L153" t="str">
        <f t="shared" si="10"/>
        <v>Jan</v>
      </c>
      <c r="M153">
        <f t="shared" si="11"/>
        <v>2020</v>
      </c>
    </row>
    <row r="154" spans="1:13" x14ac:dyDescent="0.25">
      <c r="A154">
        <v>2064</v>
      </c>
      <c r="B154" t="s">
        <v>48</v>
      </c>
      <c r="C154" s="1">
        <v>43831</v>
      </c>
      <c r="D154">
        <v>6</v>
      </c>
      <c r="E154" t="s">
        <v>24</v>
      </c>
      <c r="F154">
        <v>7</v>
      </c>
      <c r="G154" s="17">
        <v>37.99</v>
      </c>
      <c r="H154" s="16">
        <v>0</v>
      </c>
      <c r="I154" t="s">
        <v>25</v>
      </c>
      <c r="J154" s="18">
        <f t="shared" si="8"/>
        <v>227.94</v>
      </c>
      <c r="K154">
        <f t="shared" si="9"/>
        <v>1</v>
      </c>
      <c r="L154" t="str">
        <f t="shared" si="10"/>
        <v>Jan</v>
      </c>
      <c r="M154">
        <f t="shared" si="11"/>
        <v>2020</v>
      </c>
    </row>
    <row r="155" spans="1:13" x14ac:dyDescent="0.25">
      <c r="A155">
        <v>287</v>
      </c>
      <c r="B155" t="s">
        <v>120</v>
      </c>
      <c r="C155" s="1">
        <v>43831</v>
      </c>
      <c r="D155">
        <v>1</v>
      </c>
      <c r="E155" t="s">
        <v>115</v>
      </c>
      <c r="F155">
        <v>2</v>
      </c>
      <c r="G155" s="17">
        <v>69</v>
      </c>
      <c r="H155" s="16">
        <v>0</v>
      </c>
      <c r="I155" t="s">
        <v>18</v>
      </c>
      <c r="J155" s="18">
        <f t="shared" si="8"/>
        <v>69</v>
      </c>
      <c r="K155">
        <f t="shared" si="9"/>
        <v>1</v>
      </c>
      <c r="L155" t="str">
        <f t="shared" si="10"/>
        <v>Jan</v>
      </c>
      <c r="M155">
        <f t="shared" si="11"/>
        <v>2020</v>
      </c>
    </row>
    <row r="156" spans="1:13" x14ac:dyDescent="0.25">
      <c r="A156">
        <v>422</v>
      </c>
      <c r="B156" t="s">
        <v>69</v>
      </c>
      <c r="C156" s="1">
        <v>43831</v>
      </c>
      <c r="D156">
        <v>5</v>
      </c>
      <c r="E156" t="s">
        <v>15</v>
      </c>
      <c r="F156">
        <v>4</v>
      </c>
      <c r="G156" s="17">
        <v>19.5</v>
      </c>
      <c r="H156" s="16">
        <v>0</v>
      </c>
      <c r="I156" t="s">
        <v>10</v>
      </c>
      <c r="J156" s="18">
        <f t="shared" si="8"/>
        <v>97.5</v>
      </c>
      <c r="K156">
        <f t="shared" si="9"/>
        <v>1</v>
      </c>
      <c r="L156" t="str">
        <f t="shared" si="10"/>
        <v>Jan</v>
      </c>
      <c r="M156">
        <f t="shared" si="11"/>
        <v>2020</v>
      </c>
    </row>
    <row r="157" spans="1:13" x14ac:dyDescent="0.25">
      <c r="A157">
        <v>954</v>
      </c>
      <c r="B157" t="s">
        <v>14</v>
      </c>
      <c r="C157" s="1">
        <v>43831</v>
      </c>
      <c r="D157">
        <v>5</v>
      </c>
      <c r="E157" t="s">
        <v>118</v>
      </c>
      <c r="F157">
        <v>4</v>
      </c>
      <c r="G157" s="17">
        <v>16.75</v>
      </c>
      <c r="H157" s="16">
        <v>0</v>
      </c>
      <c r="I157" t="s">
        <v>10</v>
      </c>
      <c r="J157" s="18">
        <f t="shared" si="8"/>
        <v>83.75</v>
      </c>
      <c r="K157">
        <f t="shared" si="9"/>
        <v>1</v>
      </c>
      <c r="L157" t="str">
        <f t="shared" si="10"/>
        <v>Jan</v>
      </c>
      <c r="M157">
        <f t="shared" si="11"/>
        <v>2020</v>
      </c>
    </row>
    <row r="158" spans="1:13" x14ac:dyDescent="0.25">
      <c r="A158">
        <v>726</v>
      </c>
      <c r="B158" t="s">
        <v>27</v>
      </c>
      <c r="C158" s="1">
        <v>43832</v>
      </c>
      <c r="D158">
        <v>2</v>
      </c>
      <c r="E158" t="s">
        <v>121</v>
      </c>
      <c r="F158">
        <v>5</v>
      </c>
      <c r="G158" s="17">
        <v>189</v>
      </c>
      <c r="H158" s="16">
        <v>0</v>
      </c>
      <c r="I158" t="s">
        <v>13</v>
      </c>
      <c r="J158" s="18">
        <f t="shared" si="8"/>
        <v>378</v>
      </c>
      <c r="K158">
        <f t="shared" si="9"/>
        <v>2</v>
      </c>
      <c r="L158" t="str">
        <f t="shared" si="10"/>
        <v>Jan</v>
      </c>
      <c r="M158">
        <f t="shared" si="11"/>
        <v>2020</v>
      </c>
    </row>
    <row r="159" spans="1:13" x14ac:dyDescent="0.25">
      <c r="A159">
        <v>1740</v>
      </c>
      <c r="B159" t="s">
        <v>16</v>
      </c>
      <c r="C159" s="1">
        <v>43832</v>
      </c>
      <c r="D159">
        <v>1</v>
      </c>
      <c r="E159" t="s">
        <v>122</v>
      </c>
      <c r="F159">
        <v>7</v>
      </c>
      <c r="G159" s="17">
        <v>44.95</v>
      </c>
      <c r="H159" s="16">
        <v>0</v>
      </c>
      <c r="I159" t="s">
        <v>25</v>
      </c>
      <c r="J159" s="18">
        <f t="shared" si="8"/>
        <v>44.95</v>
      </c>
      <c r="K159">
        <f t="shared" si="9"/>
        <v>2</v>
      </c>
      <c r="L159" t="str">
        <f t="shared" si="10"/>
        <v>Jan</v>
      </c>
      <c r="M159">
        <f t="shared" si="11"/>
        <v>2020</v>
      </c>
    </row>
    <row r="160" spans="1:13" x14ac:dyDescent="0.25">
      <c r="A160">
        <v>1652</v>
      </c>
      <c r="B160" t="s">
        <v>69</v>
      </c>
      <c r="C160" s="1">
        <v>43832</v>
      </c>
      <c r="D160">
        <v>2</v>
      </c>
      <c r="E160" t="s">
        <v>24</v>
      </c>
      <c r="F160">
        <v>7</v>
      </c>
      <c r="G160" s="17">
        <v>37.99</v>
      </c>
      <c r="H160" s="16">
        <v>0</v>
      </c>
      <c r="I160" t="s">
        <v>25</v>
      </c>
      <c r="J160" s="18">
        <f t="shared" si="8"/>
        <v>75.98</v>
      </c>
      <c r="K160">
        <f t="shared" si="9"/>
        <v>2</v>
      </c>
      <c r="L160" t="str">
        <f t="shared" si="10"/>
        <v>Jan</v>
      </c>
      <c r="M160">
        <f t="shared" si="11"/>
        <v>2020</v>
      </c>
    </row>
    <row r="161" spans="1:13" x14ac:dyDescent="0.25">
      <c r="A161">
        <v>1431</v>
      </c>
      <c r="B161" t="s">
        <v>16</v>
      </c>
      <c r="C161" s="1">
        <v>43832</v>
      </c>
      <c r="D161">
        <v>2</v>
      </c>
      <c r="E161" t="s">
        <v>109</v>
      </c>
      <c r="F161">
        <v>3</v>
      </c>
      <c r="G161" s="17">
        <v>250</v>
      </c>
      <c r="H161" s="16">
        <v>0</v>
      </c>
      <c r="I161" t="s">
        <v>45</v>
      </c>
      <c r="J161" s="18">
        <f t="shared" si="8"/>
        <v>500</v>
      </c>
      <c r="K161">
        <f t="shared" si="9"/>
        <v>2</v>
      </c>
      <c r="L161" t="str">
        <f t="shared" si="10"/>
        <v>Jan</v>
      </c>
      <c r="M161">
        <f t="shared" si="11"/>
        <v>2020</v>
      </c>
    </row>
    <row r="162" spans="1:13" x14ac:dyDescent="0.25">
      <c r="A162">
        <v>270</v>
      </c>
      <c r="B162" t="s">
        <v>50</v>
      </c>
      <c r="C162" s="1">
        <v>43832</v>
      </c>
      <c r="D162">
        <v>2</v>
      </c>
      <c r="E162" t="s">
        <v>121</v>
      </c>
      <c r="F162">
        <v>5</v>
      </c>
      <c r="G162" s="17">
        <v>189</v>
      </c>
      <c r="H162" s="16">
        <v>0</v>
      </c>
      <c r="I162" t="s">
        <v>13</v>
      </c>
      <c r="J162" s="18">
        <f t="shared" si="8"/>
        <v>378</v>
      </c>
      <c r="K162">
        <f t="shared" si="9"/>
        <v>2</v>
      </c>
      <c r="L162" t="str">
        <f t="shared" si="10"/>
        <v>Jan</v>
      </c>
      <c r="M162">
        <f t="shared" si="11"/>
        <v>2020</v>
      </c>
    </row>
    <row r="163" spans="1:13" x14ac:dyDescent="0.25">
      <c r="A163">
        <v>815</v>
      </c>
      <c r="B163" t="s">
        <v>50</v>
      </c>
      <c r="C163" s="1">
        <v>43832</v>
      </c>
      <c r="D163">
        <v>5</v>
      </c>
      <c r="E163" t="s">
        <v>123</v>
      </c>
      <c r="F163">
        <v>2</v>
      </c>
      <c r="G163" s="17">
        <v>54</v>
      </c>
      <c r="H163" s="16">
        <v>0</v>
      </c>
      <c r="I163" t="s">
        <v>18</v>
      </c>
      <c r="J163" s="18">
        <f t="shared" si="8"/>
        <v>270</v>
      </c>
      <c r="K163">
        <f t="shared" si="9"/>
        <v>2</v>
      </c>
      <c r="L163" t="str">
        <f t="shared" si="10"/>
        <v>Jan</v>
      </c>
      <c r="M163">
        <f t="shared" si="11"/>
        <v>2020</v>
      </c>
    </row>
    <row r="164" spans="1:13" x14ac:dyDescent="0.25">
      <c r="A164">
        <v>157</v>
      </c>
      <c r="B164" t="s">
        <v>14</v>
      </c>
      <c r="C164" s="1">
        <v>43832</v>
      </c>
      <c r="D164">
        <v>3</v>
      </c>
      <c r="E164" t="s">
        <v>102</v>
      </c>
      <c r="F164">
        <v>4</v>
      </c>
      <c r="G164" s="17">
        <v>15.5</v>
      </c>
      <c r="H164" s="16">
        <v>0</v>
      </c>
      <c r="I164" t="s">
        <v>10</v>
      </c>
      <c r="J164" s="18">
        <f t="shared" si="8"/>
        <v>46.5</v>
      </c>
      <c r="K164">
        <f t="shared" si="9"/>
        <v>2</v>
      </c>
      <c r="L164" t="str">
        <f t="shared" si="10"/>
        <v>Jan</v>
      </c>
      <c r="M164">
        <f t="shared" si="11"/>
        <v>2020</v>
      </c>
    </row>
    <row r="165" spans="1:13" x14ac:dyDescent="0.25">
      <c r="A165">
        <v>179</v>
      </c>
      <c r="B165" t="s">
        <v>48</v>
      </c>
      <c r="C165" s="1">
        <v>43832</v>
      </c>
      <c r="D165">
        <v>2</v>
      </c>
      <c r="E165" t="s">
        <v>75</v>
      </c>
      <c r="F165">
        <v>1</v>
      </c>
      <c r="G165" s="17">
        <v>12</v>
      </c>
      <c r="H165" s="16">
        <v>0</v>
      </c>
      <c r="I165" t="s">
        <v>21</v>
      </c>
      <c r="J165" s="18">
        <f t="shared" si="8"/>
        <v>24</v>
      </c>
      <c r="K165">
        <f t="shared" si="9"/>
        <v>2</v>
      </c>
      <c r="L165" t="str">
        <f t="shared" si="10"/>
        <v>Jan</v>
      </c>
      <c r="M165">
        <f t="shared" si="11"/>
        <v>2020</v>
      </c>
    </row>
    <row r="166" spans="1:13" x14ac:dyDescent="0.25">
      <c r="A166">
        <v>832</v>
      </c>
      <c r="B166" t="s">
        <v>30</v>
      </c>
      <c r="C166" s="1">
        <v>43832</v>
      </c>
      <c r="D166">
        <v>2</v>
      </c>
      <c r="E166" t="s">
        <v>12</v>
      </c>
      <c r="F166">
        <v>5</v>
      </c>
      <c r="G166" s="17">
        <v>214</v>
      </c>
      <c r="H166" s="16">
        <v>0</v>
      </c>
      <c r="I166" t="s">
        <v>13</v>
      </c>
      <c r="J166" s="18">
        <f t="shared" si="8"/>
        <v>428</v>
      </c>
      <c r="K166">
        <f t="shared" si="9"/>
        <v>2</v>
      </c>
      <c r="L166" t="str">
        <f t="shared" si="10"/>
        <v>Jan</v>
      </c>
      <c r="M166">
        <f t="shared" si="11"/>
        <v>2020</v>
      </c>
    </row>
    <row r="167" spans="1:13" x14ac:dyDescent="0.25">
      <c r="A167">
        <v>1465</v>
      </c>
      <c r="B167" t="s">
        <v>16</v>
      </c>
      <c r="C167" s="1">
        <v>43833</v>
      </c>
      <c r="D167">
        <v>3</v>
      </c>
      <c r="E167" t="s">
        <v>28</v>
      </c>
      <c r="F167">
        <v>2</v>
      </c>
      <c r="G167" s="17">
        <v>89.95</v>
      </c>
      <c r="H167" s="16">
        <v>0</v>
      </c>
      <c r="I167" t="s">
        <v>18</v>
      </c>
      <c r="J167" s="18">
        <f t="shared" si="8"/>
        <v>269.85000000000002</v>
      </c>
      <c r="K167">
        <f t="shared" si="9"/>
        <v>3</v>
      </c>
      <c r="L167" t="str">
        <f t="shared" si="10"/>
        <v>Jan</v>
      </c>
      <c r="M167">
        <f t="shared" si="11"/>
        <v>2020</v>
      </c>
    </row>
    <row r="168" spans="1:13" x14ac:dyDescent="0.25">
      <c r="A168">
        <v>678</v>
      </c>
      <c r="B168" t="s">
        <v>73</v>
      </c>
      <c r="C168" s="1">
        <v>43833</v>
      </c>
      <c r="D168">
        <v>2</v>
      </c>
      <c r="E168" t="s">
        <v>124</v>
      </c>
      <c r="F168">
        <v>6</v>
      </c>
      <c r="G168" s="17">
        <v>899</v>
      </c>
      <c r="H168" s="16">
        <v>0</v>
      </c>
      <c r="I168" t="s">
        <v>41</v>
      </c>
      <c r="J168" s="18">
        <f t="shared" si="8"/>
        <v>1798</v>
      </c>
      <c r="K168">
        <f t="shared" si="9"/>
        <v>3</v>
      </c>
      <c r="L168" t="str">
        <f t="shared" si="10"/>
        <v>Jan</v>
      </c>
      <c r="M168">
        <f t="shared" si="11"/>
        <v>2020</v>
      </c>
    </row>
    <row r="169" spans="1:13" x14ac:dyDescent="0.25">
      <c r="A169">
        <v>1644</v>
      </c>
      <c r="B169" t="s">
        <v>82</v>
      </c>
      <c r="C169" s="1">
        <v>43833</v>
      </c>
      <c r="D169">
        <v>4</v>
      </c>
      <c r="E169" t="s">
        <v>46</v>
      </c>
      <c r="F169">
        <v>3</v>
      </c>
      <c r="G169" s="17">
        <v>399</v>
      </c>
      <c r="H169" s="16">
        <v>0</v>
      </c>
      <c r="I169" t="s">
        <v>45</v>
      </c>
      <c r="J169" s="18">
        <f t="shared" si="8"/>
        <v>1596</v>
      </c>
      <c r="K169">
        <f t="shared" si="9"/>
        <v>3</v>
      </c>
      <c r="L169" t="str">
        <f t="shared" si="10"/>
        <v>Jan</v>
      </c>
      <c r="M169">
        <f t="shared" si="11"/>
        <v>2020</v>
      </c>
    </row>
    <row r="170" spans="1:13" x14ac:dyDescent="0.25">
      <c r="A170">
        <v>806</v>
      </c>
      <c r="B170" t="s">
        <v>90</v>
      </c>
      <c r="C170" s="1">
        <v>43833</v>
      </c>
      <c r="D170">
        <v>3</v>
      </c>
      <c r="E170" t="s">
        <v>24</v>
      </c>
      <c r="F170">
        <v>7</v>
      </c>
      <c r="G170" s="17">
        <v>37.99</v>
      </c>
      <c r="H170" s="16">
        <v>0</v>
      </c>
      <c r="I170" t="s">
        <v>25</v>
      </c>
      <c r="J170" s="18">
        <f t="shared" si="8"/>
        <v>113.97</v>
      </c>
      <c r="K170">
        <f t="shared" si="9"/>
        <v>3</v>
      </c>
      <c r="L170" t="str">
        <f t="shared" si="10"/>
        <v>Jan</v>
      </c>
      <c r="M170">
        <f t="shared" si="11"/>
        <v>2020</v>
      </c>
    </row>
    <row r="171" spans="1:13" x14ac:dyDescent="0.25">
      <c r="A171">
        <v>997</v>
      </c>
      <c r="B171" t="s">
        <v>48</v>
      </c>
      <c r="C171" s="1">
        <v>43834</v>
      </c>
      <c r="D171">
        <v>2</v>
      </c>
      <c r="E171" t="s">
        <v>17</v>
      </c>
      <c r="F171">
        <v>2</v>
      </c>
      <c r="G171" s="17">
        <v>179</v>
      </c>
      <c r="H171" s="16">
        <v>0</v>
      </c>
      <c r="I171" t="s">
        <v>18</v>
      </c>
      <c r="J171" s="18">
        <f t="shared" si="8"/>
        <v>358</v>
      </c>
      <c r="K171">
        <f t="shared" si="9"/>
        <v>4</v>
      </c>
      <c r="L171" t="str">
        <f t="shared" si="10"/>
        <v>Jan</v>
      </c>
      <c r="M171">
        <f t="shared" si="11"/>
        <v>2020</v>
      </c>
    </row>
    <row r="172" spans="1:13" x14ac:dyDescent="0.25">
      <c r="A172">
        <v>1272</v>
      </c>
      <c r="B172" t="s">
        <v>64</v>
      </c>
      <c r="C172" s="1">
        <v>43834</v>
      </c>
      <c r="D172">
        <v>3</v>
      </c>
      <c r="E172" t="s">
        <v>24</v>
      </c>
      <c r="F172">
        <v>7</v>
      </c>
      <c r="G172" s="17">
        <v>37.99</v>
      </c>
      <c r="H172" s="16">
        <v>0</v>
      </c>
      <c r="I172" t="s">
        <v>25</v>
      </c>
      <c r="J172" s="18">
        <f t="shared" si="8"/>
        <v>113.97</v>
      </c>
      <c r="K172">
        <f t="shared" si="9"/>
        <v>4</v>
      </c>
      <c r="L172" t="str">
        <f t="shared" si="10"/>
        <v>Jan</v>
      </c>
      <c r="M172">
        <f t="shared" si="11"/>
        <v>2020</v>
      </c>
    </row>
    <row r="173" spans="1:13" x14ac:dyDescent="0.25">
      <c r="A173">
        <v>832</v>
      </c>
      <c r="B173" t="s">
        <v>30</v>
      </c>
      <c r="C173" s="1">
        <v>43834</v>
      </c>
      <c r="D173">
        <v>4</v>
      </c>
      <c r="E173" t="s">
        <v>28</v>
      </c>
      <c r="F173">
        <v>2</v>
      </c>
      <c r="G173" s="17">
        <v>89.95</v>
      </c>
      <c r="H173" s="16">
        <v>0</v>
      </c>
      <c r="I173" t="s">
        <v>18</v>
      </c>
      <c r="J173" s="18">
        <f t="shared" si="8"/>
        <v>359.8</v>
      </c>
      <c r="K173">
        <f t="shared" si="9"/>
        <v>4</v>
      </c>
      <c r="L173" t="str">
        <f t="shared" si="10"/>
        <v>Jan</v>
      </c>
      <c r="M173">
        <f t="shared" si="11"/>
        <v>2020</v>
      </c>
    </row>
    <row r="174" spans="1:13" x14ac:dyDescent="0.25">
      <c r="A174">
        <v>1313</v>
      </c>
      <c r="B174" t="s">
        <v>73</v>
      </c>
      <c r="C174" s="1">
        <v>43834</v>
      </c>
      <c r="D174">
        <v>3</v>
      </c>
      <c r="E174" t="s">
        <v>54</v>
      </c>
      <c r="F174">
        <v>3</v>
      </c>
      <c r="G174" s="17">
        <v>395</v>
      </c>
      <c r="H174" s="16">
        <v>0</v>
      </c>
      <c r="I174" t="s">
        <v>45</v>
      </c>
      <c r="J174" s="18">
        <f t="shared" si="8"/>
        <v>1185</v>
      </c>
      <c r="K174">
        <f t="shared" si="9"/>
        <v>4</v>
      </c>
      <c r="L174" t="str">
        <f t="shared" si="10"/>
        <v>Jan</v>
      </c>
      <c r="M174">
        <f t="shared" si="11"/>
        <v>2020</v>
      </c>
    </row>
    <row r="175" spans="1:13" x14ac:dyDescent="0.25">
      <c r="A175">
        <v>638</v>
      </c>
      <c r="B175" t="s">
        <v>32</v>
      </c>
      <c r="C175" s="1">
        <v>43834</v>
      </c>
      <c r="D175">
        <v>5</v>
      </c>
      <c r="E175" t="s">
        <v>124</v>
      </c>
      <c r="F175">
        <v>6</v>
      </c>
      <c r="G175" s="17">
        <v>899</v>
      </c>
      <c r="H175" s="16">
        <v>0</v>
      </c>
      <c r="I175" t="s">
        <v>41</v>
      </c>
      <c r="J175" s="18">
        <f t="shared" si="8"/>
        <v>4495</v>
      </c>
      <c r="K175">
        <f t="shared" si="9"/>
        <v>4</v>
      </c>
      <c r="L175" t="str">
        <f t="shared" si="10"/>
        <v>Jan</v>
      </c>
      <c r="M175">
        <f t="shared" si="11"/>
        <v>2020</v>
      </c>
    </row>
    <row r="176" spans="1:13" x14ac:dyDescent="0.25">
      <c r="A176">
        <v>292</v>
      </c>
      <c r="B176" t="s">
        <v>16</v>
      </c>
      <c r="C176" s="1">
        <v>43835</v>
      </c>
      <c r="D176">
        <v>5</v>
      </c>
      <c r="E176" t="s">
        <v>113</v>
      </c>
      <c r="F176">
        <v>4</v>
      </c>
      <c r="G176" s="17">
        <v>16.989999999999998</v>
      </c>
      <c r="H176" s="16">
        <v>0</v>
      </c>
      <c r="I176" t="s">
        <v>10</v>
      </c>
      <c r="J176" s="18">
        <f t="shared" si="8"/>
        <v>84.949999999999989</v>
      </c>
      <c r="K176">
        <f t="shared" si="9"/>
        <v>5</v>
      </c>
      <c r="L176" t="str">
        <f t="shared" si="10"/>
        <v>Jan</v>
      </c>
      <c r="M176">
        <f t="shared" si="11"/>
        <v>2020</v>
      </c>
    </row>
    <row r="177" spans="1:13" x14ac:dyDescent="0.25">
      <c r="A177">
        <v>1865</v>
      </c>
      <c r="B177" t="s">
        <v>73</v>
      </c>
      <c r="C177" s="1">
        <v>43835</v>
      </c>
      <c r="D177">
        <v>2</v>
      </c>
      <c r="E177" t="s">
        <v>89</v>
      </c>
      <c r="F177">
        <v>7</v>
      </c>
      <c r="G177" s="17">
        <v>49.95</v>
      </c>
      <c r="H177" s="16">
        <v>0</v>
      </c>
      <c r="I177" t="s">
        <v>25</v>
      </c>
      <c r="J177" s="18">
        <f t="shared" si="8"/>
        <v>99.9</v>
      </c>
      <c r="K177">
        <f t="shared" si="9"/>
        <v>5</v>
      </c>
      <c r="L177" t="str">
        <f t="shared" si="10"/>
        <v>Jan</v>
      </c>
      <c r="M177">
        <f t="shared" si="11"/>
        <v>2020</v>
      </c>
    </row>
    <row r="178" spans="1:13" x14ac:dyDescent="0.25">
      <c r="A178">
        <v>1766</v>
      </c>
      <c r="B178" t="s">
        <v>50</v>
      </c>
      <c r="C178" s="1">
        <v>43835</v>
      </c>
      <c r="D178">
        <v>5</v>
      </c>
      <c r="E178" t="s">
        <v>118</v>
      </c>
      <c r="F178">
        <v>4</v>
      </c>
      <c r="G178" s="17">
        <v>16.75</v>
      </c>
      <c r="H178" s="16">
        <v>0</v>
      </c>
      <c r="I178" t="s">
        <v>10</v>
      </c>
      <c r="J178" s="18">
        <f t="shared" si="8"/>
        <v>83.75</v>
      </c>
      <c r="K178">
        <f t="shared" si="9"/>
        <v>5</v>
      </c>
      <c r="L178" t="str">
        <f t="shared" si="10"/>
        <v>Jan</v>
      </c>
      <c r="M178">
        <f t="shared" si="11"/>
        <v>2020</v>
      </c>
    </row>
    <row r="179" spans="1:13" x14ac:dyDescent="0.25">
      <c r="A179">
        <v>281</v>
      </c>
      <c r="B179" t="s">
        <v>48</v>
      </c>
      <c r="C179" s="1">
        <v>43835</v>
      </c>
      <c r="D179">
        <v>4</v>
      </c>
      <c r="E179" t="s">
        <v>15</v>
      </c>
      <c r="F179">
        <v>4</v>
      </c>
      <c r="G179" s="17">
        <v>19.5</v>
      </c>
      <c r="H179" s="16">
        <v>0</v>
      </c>
      <c r="I179" t="s">
        <v>10</v>
      </c>
      <c r="J179" s="18">
        <f t="shared" si="8"/>
        <v>78</v>
      </c>
      <c r="K179">
        <f t="shared" si="9"/>
        <v>5</v>
      </c>
      <c r="L179" t="str">
        <f t="shared" si="10"/>
        <v>Jan</v>
      </c>
      <c r="M179">
        <f t="shared" si="11"/>
        <v>2020</v>
      </c>
    </row>
    <row r="180" spans="1:13" x14ac:dyDescent="0.25">
      <c r="A180">
        <v>889</v>
      </c>
      <c r="B180" t="s">
        <v>16</v>
      </c>
      <c r="C180" s="1">
        <v>43836</v>
      </c>
      <c r="D180">
        <v>5</v>
      </c>
      <c r="E180" t="s">
        <v>35</v>
      </c>
      <c r="F180">
        <v>4</v>
      </c>
      <c r="G180" s="17">
        <v>20.95</v>
      </c>
      <c r="H180" s="16">
        <v>0</v>
      </c>
      <c r="I180" t="s">
        <v>10</v>
      </c>
      <c r="J180" s="18">
        <f t="shared" si="8"/>
        <v>104.75</v>
      </c>
      <c r="K180">
        <f t="shared" si="9"/>
        <v>6</v>
      </c>
      <c r="L180" t="str">
        <f t="shared" si="10"/>
        <v>Jan</v>
      </c>
      <c r="M180">
        <f t="shared" si="11"/>
        <v>2020</v>
      </c>
    </row>
    <row r="181" spans="1:13" x14ac:dyDescent="0.25">
      <c r="A181">
        <v>435</v>
      </c>
      <c r="B181" t="s">
        <v>32</v>
      </c>
      <c r="C181" s="1">
        <v>43836</v>
      </c>
      <c r="D181">
        <v>6</v>
      </c>
      <c r="E181" t="s">
        <v>33</v>
      </c>
      <c r="F181">
        <v>4</v>
      </c>
      <c r="G181" s="17">
        <v>14.99</v>
      </c>
      <c r="H181" s="16">
        <v>0</v>
      </c>
      <c r="I181" t="s">
        <v>10</v>
      </c>
      <c r="J181" s="18">
        <f t="shared" si="8"/>
        <v>89.94</v>
      </c>
      <c r="K181">
        <f t="shared" si="9"/>
        <v>6</v>
      </c>
      <c r="L181" t="str">
        <f t="shared" si="10"/>
        <v>Jan</v>
      </c>
      <c r="M181">
        <f t="shared" si="11"/>
        <v>2020</v>
      </c>
    </row>
    <row r="182" spans="1:13" x14ac:dyDescent="0.25">
      <c r="A182">
        <v>811</v>
      </c>
      <c r="B182" t="s">
        <v>95</v>
      </c>
      <c r="C182" s="1">
        <v>43836</v>
      </c>
      <c r="D182">
        <v>1</v>
      </c>
      <c r="E182" t="s">
        <v>114</v>
      </c>
      <c r="F182">
        <v>7</v>
      </c>
      <c r="G182" s="17">
        <v>42.99</v>
      </c>
      <c r="H182" s="16">
        <v>0</v>
      </c>
      <c r="I182" t="s">
        <v>25</v>
      </c>
      <c r="J182" s="18">
        <f t="shared" si="8"/>
        <v>42.99</v>
      </c>
      <c r="K182">
        <f t="shared" si="9"/>
        <v>6</v>
      </c>
      <c r="L182" t="str">
        <f t="shared" si="10"/>
        <v>Jan</v>
      </c>
      <c r="M182">
        <f t="shared" si="11"/>
        <v>2020</v>
      </c>
    </row>
    <row r="183" spans="1:13" x14ac:dyDescent="0.25">
      <c r="A183">
        <v>148</v>
      </c>
      <c r="B183" t="s">
        <v>14</v>
      </c>
      <c r="C183" s="1">
        <v>43836</v>
      </c>
      <c r="D183">
        <v>3</v>
      </c>
      <c r="E183" t="s">
        <v>115</v>
      </c>
      <c r="F183">
        <v>2</v>
      </c>
      <c r="G183" s="17">
        <v>69</v>
      </c>
      <c r="H183" s="16">
        <v>0</v>
      </c>
      <c r="I183" t="s">
        <v>18</v>
      </c>
      <c r="J183" s="18">
        <f t="shared" si="8"/>
        <v>207</v>
      </c>
      <c r="K183">
        <f t="shared" si="9"/>
        <v>6</v>
      </c>
      <c r="L183" t="str">
        <f t="shared" si="10"/>
        <v>Jan</v>
      </c>
      <c r="M183">
        <f t="shared" si="11"/>
        <v>2020</v>
      </c>
    </row>
    <row r="184" spans="1:13" x14ac:dyDescent="0.25">
      <c r="A184">
        <v>157</v>
      </c>
      <c r="B184" t="s">
        <v>14</v>
      </c>
      <c r="C184" s="1">
        <v>43836</v>
      </c>
      <c r="D184">
        <v>3</v>
      </c>
      <c r="E184" t="s">
        <v>110</v>
      </c>
      <c r="F184">
        <v>6</v>
      </c>
      <c r="G184" s="17">
        <v>883</v>
      </c>
      <c r="H184" s="16">
        <v>0</v>
      </c>
      <c r="I184" t="s">
        <v>41</v>
      </c>
      <c r="J184" s="18">
        <f t="shared" si="8"/>
        <v>2649</v>
      </c>
      <c r="K184">
        <f t="shared" si="9"/>
        <v>6</v>
      </c>
      <c r="L184" t="str">
        <f t="shared" si="10"/>
        <v>Jan</v>
      </c>
      <c r="M184">
        <f t="shared" si="11"/>
        <v>2020</v>
      </c>
    </row>
    <row r="185" spans="1:13" x14ac:dyDescent="0.25">
      <c r="A185">
        <v>841</v>
      </c>
      <c r="B185" t="s">
        <v>48</v>
      </c>
      <c r="C185" s="1">
        <v>43836</v>
      </c>
      <c r="D185">
        <v>4</v>
      </c>
      <c r="E185" t="s">
        <v>51</v>
      </c>
      <c r="F185">
        <v>5</v>
      </c>
      <c r="G185" s="17">
        <v>225</v>
      </c>
      <c r="H185" s="16">
        <v>0</v>
      </c>
      <c r="I185" t="s">
        <v>13</v>
      </c>
      <c r="J185" s="18">
        <f t="shared" si="8"/>
        <v>900</v>
      </c>
      <c r="K185">
        <f t="shared" si="9"/>
        <v>6</v>
      </c>
      <c r="L185" t="str">
        <f t="shared" si="10"/>
        <v>Jan</v>
      </c>
      <c r="M185">
        <f t="shared" si="11"/>
        <v>2020</v>
      </c>
    </row>
    <row r="186" spans="1:13" x14ac:dyDescent="0.25">
      <c r="A186">
        <v>814</v>
      </c>
      <c r="B186" t="s">
        <v>32</v>
      </c>
      <c r="C186" s="1">
        <v>43837</v>
      </c>
      <c r="D186">
        <v>5</v>
      </c>
      <c r="E186" t="s">
        <v>26</v>
      </c>
      <c r="F186">
        <v>4</v>
      </c>
      <c r="G186" s="17">
        <v>12.99</v>
      </c>
      <c r="H186" s="16">
        <v>0</v>
      </c>
      <c r="I186" t="s">
        <v>10</v>
      </c>
      <c r="J186" s="18">
        <f t="shared" si="8"/>
        <v>64.95</v>
      </c>
      <c r="K186">
        <f t="shared" si="9"/>
        <v>7</v>
      </c>
      <c r="L186" t="str">
        <f t="shared" si="10"/>
        <v>Jan</v>
      </c>
      <c r="M186">
        <f t="shared" si="11"/>
        <v>2020</v>
      </c>
    </row>
    <row r="187" spans="1:13" x14ac:dyDescent="0.25">
      <c r="A187">
        <v>1930</v>
      </c>
      <c r="B187" t="s">
        <v>119</v>
      </c>
      <c r="C187" s="1">
        <v>43837</v>
      </c>
      <c r="D187">
        <v>5</v>
      </c>
      <c r="E187" t="s">
        <v>52</v>
      </c>
      <c r="F187">
        <v>3</v>
      </c>
      <c r="G187" s="17">
        <v>250</v>
      </c>
      <c r="H187" s="16">
        <v>0</v>
      </c>
      <c r="I187" t="s">
        <v>45</v>
      </c>
      <c r="J187" s="18">
        <f t="shared" si="8"/>
        <v>1250</v>
      </c>
      <c r="K187">
        <f t="shared" si="9"/>
        <v>7</v>
      </c>
      <c r="L187" t="str">
        <f t="shared" si="10"/>
        <v>Jan</v>
      </c>
      <c r="M187">
        <f t="shared" si="11"/>
        <v>2020</v>
      </c>
    </row>
    <row r="188" spans="1:13" x14ac:dyDescent="0.25">
      <c r="A188">
        <v>426</v>
      </c>
      <c r="B188" t="s">
        <v>111</v>
      </c>
      <c r="C188" s="1">
        <v>43837</v>
      </c>
      <c r="D188">
        <v>4</v>
      </c>
      <c r="E188" t="s">
        <v>12</v>
      </c>
      <c r="F188">
        <v>5</v>
      </c>
      <c r="G188" s="17">
        <v>214</v>
      </c>
      <c r="H188" s="16">
        <v>0</v>
      </c>
      <c r="I188" t="s">
        <v>13</v>
      </c>
      <c r="J188" s="18">
        <f t="shared" si="8"/>
        <v>856</v>
      </c>
      <c r="K188">
        <f t="shared" si="9"/>
        <v>7</v>
      </c>
      <c r="L188" t="str">
        <f t="shared" si="10"/>
        <v>Jan</v>
      </c>
      <c r="M188">
        <f t="shared" si="11"/>
        <v>2020</v>
      </c>
    </row>
    <row r="189" spans="1:13" x14ac:dyDescent="0.25">
      <c r="A189">
        <v>1336</v>
      </c>
      <c r="B189" t="s">
        <v>71</v>
      </c>
      <c r="C189" s="1">
        <v>43837</v>
      </c>
      <c r="D189">
        <v>2</v>
      </c>
      <c r="E189" t="s">
        <v>24</v>
      </c>
      <c r="F189">
        <v>7</v>
      </c>
      <c r="G189" s="17">
        <v>37.99</v>
      </c>
      <c r="H189" s="16">
        <v>0</v>
      </c>
      <c r="I189" t="s">
        <v>25</v>
      </c>
      <c r="J189" s="18">
        <f t="shared" si="8"/>
        <v>75.98</v>
      </c>
      <c r="K189">
        <f t="shared" si="9"/>
        <v>7</v>
      </c>
      <c r="L189" t="str">
        <f t="shared" si="10"/>
        <v>Jan</v>
      </c>
      <c r="M189">
        <f t="shared" si="11"/>
        <v>2020</v>
      </c>
    </row>
    <row r="190" spans="1:13" x14ac:dyDescent="0.25">
      <c r="A190">
        <v>1708</v>
      </c>
      <c r="B190" t="s">
        <v>116</v>
      </c>
      <c r="C190" s="1">
        <v>43837</v>
      </c>
      <c r="D190">
        <v>1</v>
      </c>
      <c r="E190" t="s">
        <v>100</v>
      </c>
      <c r="F190">
        <v>4</v>
      </c>
      <c r="G190" s="17">
        <v>23.99</v>
      </c>
      <c r="H190" s="16">
        <v>0</v>
      </c>
      <c r="I190" t="s">
        <v>10</v>
      </c>
      <c r="J190" s="18">
        <f t="shared" si="8"/>
        <v>23.99</v>
      </c>
      <c r="K190">
        <f t="shared" si="9"/>
        <v>7</v>
      </c>
      <c r="L190" t="str">
        <f t="shared" si="10"/>
        <v>Jan</v>
      </c>
      <c r="M190">
        <f t="shared" si="11"/>
        <v>2020</v>
      </c>
    </row>
    <row r="191" spans="1:13" x14ac:dyDescent="0.25">
      <c r="A191">
        <v>43</v>
      </c>
      <c r="B191" t="s">
        <v>61</v>
      </c>
      <c r="C191" s="1">
        <v>43837</v>
      </c>
      <c r="D191">
        <v>4</v>
      </c>
      <c r="E191" t="s">
        <v>52</v>
      </c>
      <c r="F191">
        <v>3</v>
      </c>
      <c r="G191" s="17">
        <v>250</v>
      </c>
      <c r="H191" s="16">
        <v>0</v>
      </c>
      <c r="I191" t="s">
        <v>45</v>
      </c>
      <c r="J191" s="18">
        <f t="shared" si="8"/>
        <v>1000</v>
      </c>
      <c r="K191">
        <f t="shared" si="9"/>
        <v>7</v>
      </c>
      <c r="L191" t="str">
        <f t="shared" si="10"/>
        <v>Jan</v>
      </c>
      <c r="M191">
        <f t="shared" si="11"/>
        <v>2020</v>
      </c>
    </row>
    <row r="192" spans="1:13" x14ac:dyDescent="0.25">
      <c r="A192">
        <v>378</v>
      </c>
      <c r="B192" t="s">
        <v>48</v>
      </c>
      <c r="C192" s="1">
        <v>43837</v>
      </c>
      <c r="D192">
        <v>6</v>
      </c>
      <c r="E192" t="s">
        <v>37</v>
      </c>
      <c r="F192">
        <v>4</v>
      </c>
      <c r="G192" s="17">
        <v>24.95</v>
      </c>
      <c r="H192" s="16">
        <v>0</v>
      </c>
      <c r="I192" t="s">
        <v>10</v>
      </c>
      <c r="J192" s="18">
        <f t="shared" si="8"/>
        <v>149.69999999999999</v>
      </c>
      <c r="K192">
        <f t="shared" si="9"/>
        <v>7</v>
      </c>
      <c r="L192" t="str">
        <f t="shared" si="10"/>
        <v>Jan</v>
      </c>
      <c r="M192">
        <f t="shared" si="11"/>
        <v>2020</v>
      </c>
    </row>
    <row r="193" spans="1:13" x14ac:dyDescent="0.25">
      <c r="A193">
        <v>856</v>
      </c>
      <c r="B193" t="s">
        <v>48</v>
      </c>
      <c r="C193" s="1">
        <v>43837</v>
      </c>
      <c r="D193">
        <v>3</v>
      </c>
      <c r="E193" t="s">
        <v>89</v>
      </c>
      <c r="F193">
        <v>7</v>
      </c>
      <c r="G193" s="17">
        <v>49.95</v>
      </c>
      <c r="H193" s="16">
        <v>0</v>
      </c>
      <c r="I193" t="s">
        <v>25</v>
      </c>
      <c r="J193" s="18">
        <f t="shared" si="8"/>
        <v>149.85000000000002</v>
      </c>
      <c r="K193">
        <f t="shared" si="9"/>
        <v>7</v>
      </c>
      <c r="L193" t="str">
        <f t="shared" si="10"/>
        <v>Jan</v>
      </c>
      <c r="M193">
        <f t="shared" si="11"/>
        <v>2020</v>
      </c>
    </row>
    <row r="194" spans="1:13" x14ac:dyDescent="0.25">
      <c r="A194">
        <v>1613</v>
      </c>
      <c r="B194" t="s">
        <v>14</v>
      </c>
      <c r="C194" s="1">
        <v>43837</v>
      </c>
      <c r="D194">
        <v>5</v>
      </c>
      <c r="E194" t="s">
        <v>88</v>
      </c>
      <c r="F194">
        <v>1</v>
      </c>
      <c r="G194" s="17">
        <v>12</v>
      </c>
      <c r="H194" s="16">
        <v>0</v>
      </c>
      <c r="I194" t="s">
        <v>21</v>
      </c>
      <c r="J194" s="18">
        <f t="shared" si="8"/>
        <v>60</v>
      </c>
      <c r="K194">
        <f t="shared" si="9"/>
        <v>7</v>
      </c>
      <c r="L194" t="str">
        <f t="shared" si="10"/>
        <v>Jan</v>
      </c>
      <c r="M194">
        <f t="shared" si="11"/>
        <v>2020</v>
      </c>
    </row>
    <row r="195" spans="1:13" x14ac:dyDescent="0.25">
      <c r="A195">
        <v>587</v>
      </c>
      <c r="B195" t="s">
        <v>67</v>
      </c>
      <c r="C195" s="1">
        <v>43838</v>
      </c>
      <c r="D195">
        <v>1</v>
      </c>
      <c r="E195" t="s">
        <v>38</v>
      </c>
      <c r="F195">
        <v>5</v>
      </c>
      <c r="G195" s="17">
        <v>189</v>
      </c>
      <c r="H195" s="16">
        <v>0</v>
      </c>
      <c r="I195" t="s">
        <v>13</v>
      </c>
      <c r="J195" s="18">
        <f t="shared" ref="J195:J258" si="12">G195*D195</f>
        <v>189</v>
      </c>
      <c r="K195">
        <f t="shared" ref="K195:K258" si="13">DAY(C195)</f>
        <v>8</v>
      </c>
      <c r="L195" t="str">
        <f t="shared" ref="L195:L258" si="14">TEXT(C195,"mmm")</f>
        <v>Jan</v>
      </c>
      <c r="M195">
        <f t="shared" ref="M195:M258" si="15">YEAR(C195)</f>
        <v>2020</v>
      </c>
    </row>
    <row r="196" spans="1:13" x14ac:dyDescent="0.25">
      <c r="A196">
        <v>794</v>
      </c>
      <c r="B196" t="s">
        <v>95</v>
      </c>
      <c r="C196" s="1">
        <v>43838</v>
      </c>
      <c r="D196">
        <v>4</v>
      </c>
      <c r="E196" t="s">
        <v>114</v>
      </c>
      <c r="F196">
        <v>7</v>
      </c>
      <c r="G196" s="17">
        <v>42.99</v>
      </c>
      <c r="H196" s="16">
        <v>0</v>
      </c>
      <c r="I196" t="s">
        <v>25</v>
      </c>
      <c r="J196" s="18">
        <f t="shared" si="12"/>
        <v>171.96</v>
      </c>
      <c r="K196">
        <f t="shared" si="13"/>
        <v>8</v>
      </c>
      <c r="L196" t="str">
        <f t="shared" si="14"/>
        <v>Jan</v>
      </c>
      <c r="M196">
        <f t="shared" si="15"/>
        <v>2020</v>
      </c>
    </row>
    <row r="197" spans="1:13" x14ac:dyDescent="0.25">
      <c r="A197">
        <v>2104</v>
      </c>
      <c r="B197" t="s">
        <v>73</v>
      </c>
      <c r="C197" s="1">
        <v>43838</v>
      </c>
      <c r="D197">
        <v>6</v>
      </c>
      <c r="E197" t="s">
        <v>80</v>
      </c>
      <c r="F197">
        <v>4</v>
      </c>
      <c r="G197" s="17">
        <v>19.989999999999998</v>
      </c>
      <c r="H197" s="16">
        <v>0</v>
      </c>
      <c r="I197" t="s">
        <v>10</v>
      </c>
      <c r="J197" s="18">
        <f t="shared" si="12"/>
        <v>119.94</v>
      </c>
      <c r="K197">
        <f t="shared" si="13"/>
        <v>8</v>
      </c>
      <c r="L197" t="str">
        <f t="shared" si="14"/>
        <v>Jan</v>
      </c>
      <c r="M197">
        <f t="shared" si="15"/>
        <v>2020</v>
      </c>
    </row>
    <row r="198" spans="1:13" x14ac:dyDescent="0.25">
      <c r="A198">
        <v>1166</v>
      </c>
      <c r="B198" t="s">
        <v>30</v>
      </c>
      <c r="C198" s="1">
        <v>43838</v>
      </c>
      <c r="D198">
        <v>4</v>
      </c>
      <c r="E198" t="s">
        <v>121</v>
      </c>
      <c r="F198">
        <v>5</v>
      </c>
      <c r="G198" s="17">
        <v>189</v>
      </c>
      <c r="H198" s="16">
        <v>0</v>
      </c>
      <c r="I198" t="s">
        <v>13</v>
      </c>
      <c r="J198" s="18">
        <f t="shared" si="12"/>
        <v>756</v>
      </c>
      <c r="K198">
        <f t="shared" si="13"/>
        <v>8</v>
      </c>
      <c r="L198" t="str">
        <f t="shared" si="14"/>
        <v>Jan</v>
      </c>
      <c r="M198">
        <f t="shared" si="15"/>
        <v>2020</v>
      </c>
    </row>
    <row r="199" spans="1:13" x14ac:dyDescent="0.25">
      <c r="A199">
        <v>1083</v>
      </c>
      <c r="B199" t="s">
        <v>61</v>
      </c>
      <c r="C199" s="1">
        <v>43839</v>
      </c>
      <c r="D199">
        <v>6</v>
      </c>
      <c r="E199" t="s">
        <v>40</v>
      </c>
      <c r="F199">
        <v>6</v>
      </c>
      <c r="G199" s="17">
        <v>599</v>
      </c>
      <c r="H199" s="16">
        <v>0</v>
      </c>
      <c r="I199" t="s">
        <v>41</v>
      </c>
      <c r="J199" s="18">
        <f t="shared" si="12"/>
        <v>3594</v>
      </c>
      <c r="K199">
        <f t="shared" si="13"/>
        <v>9</v>
      </c>
      <c r="L199" t="str">
        <f t="shared" si="14"/>
        <v>Jan</v>
      </c>
      <c r="M199">
        <f t="shared" si="15"/>
        <v>2020</v>
      </c>
    </row>
    <row r="200" spans="1:13" x14ac:dyDescent="0.25">
      <c r="A200">
        <v>371</v>
      </c>
      <c r="B200" t="s">
        <v>27</v>
      </c>
      <c r="C200" s="1">
        <v>43839</v>
      </c>
      <c r="D200">
        <v>5</v>
      </c>
      <c r="E200" t="s">
        <v>84</v>
      </c>
      <c r="F200">
        <v>4</v>
      </c>
      <c r="G200" s="17">
        <v>14.99</v>
      </c>
      <c r="H200" s="16">
        <v>0</v>
      </c>
      <c r="I200" t="s">
        <v>10</v>
      </c>
      <c r="J200" s="18">
        <f t="shared" si="12"/>
        <v>74.95</v>
      </c>
      <c r="K200">
        <f t="shared" si="13"/>
        <v>9</v>
      </c>
      <c r="L200" t="str">
        <f t="shared" si="14"/>
        <v>Jan</v>
      </c>
      <c r="M200">
        <f t="shared" si="15"/>
        <v>2020</v>
      </c>
    </row>
    <row r="201" spans="1:13" x14ac:dyDescent="0.25">
      <c r="A201">
        <v>11</v>
      </c>
      <c r="B201" t="s">
        <v>32</v>
      </c>
      <c r="C201" s="1">
        <v>43839</v>
      </c>
      <c r="D201">
        <v>1</v>
      </c>
      <c r="E201" t="s">
        <v>26</v>
      </c>
      <c r="F201">
        <v>4</v>
      </c>
      <c r="G201" s="17">
        <v>12.99</v>
      </c>
      <c r="H201" s="16">
        <v>0</v>
      </c>
      <c r="I201" t="s">
        <v>10</v>
      </c>
      <c r="J201" s="18">
        <f t="shared" si="12"/>
        <v>12.99</v>
      </c>
      <c r="K201">
        <f t="shared" si="13"/>
        <v>9</v>
      </c>
      <c r="L201" t="str">
        <f t="shared" si="14"/>
        <v>Jan</v>
      </c>
      <c r="M201">
        <f t="shared" si="15"/>
        <v>2020</v>
      </c>
    </row>
    <row r="202" spans="1:13" x14ac:dyDescent="0.25">
      <c r="A202">
        <v>1551</v>
      </c>
      <c r="B202" t="s">
        <v>125</v>
      </c>
      <c r="C202" s="1">
        <v>43839</v>
      </c>
      <c r="D202">
        <v>3</v>
      </c>
      <c r="E202" t="s">
        <v>33</v>
      </c>
      <c r="F202">
        <v>4</v>
      </c>
      <c r="G202" s="17">
        <v>14.99</v>
      </c>
      <c r="H202" s="16">
        <v>0</v>
      </c>
      <c r="I202" t="s">
        <v>10</v>
      </c>
      <c r="J202" s="18">
        <f t="shared" si="12"/>
        <v>44.97</v>
      </c>
      <c r="K202">
        <f t="shared" si="13"/>
        <v>9</v>
      </c>
      <c r="L202" t="str">
        <f t="shared" si="14"/>
        <v>Jan</v>
      </c>
      <c r="M202">
        <f t="shared" si="15"/>
        <v>2020</v>
      </c>
    </row>
    <row r="203" spans="1:13" x14ac:dyDescent="0.25">
      <c r="A203">
        <v>1542</v>
      </c>
      <c r="B203" t="s">
        <v>64</v>
      </c>
      <c r="C203" s="1">
        <v>43839</v>
      </c>
      <c r="D203">
        <v>5</v>
      </c>
      <c r="E203" t="s">
        <v>40</v>
      </c>
      <c r="F203">
        <v>6</v>
      </c>
      <c r="G203" s="17">
        <v>599</v>
      </c>
      <c r="H203" s="16">
        <v>0</v>
      </c>
      <c r="I203" t="s">
        <v>41</v>
      </c>
      <c r="J203" s="18">
        <f t="shared" si="12"/>
        <v>2995</v>
      </c>
      <c r="K203">
        <f t="shared" si="13"/>
        <v>9</v>
      </c>
      <c r="L203" t="str">
        <f t="shared" si="14"/>
        <v>Jan</v>
      </c>
      <c r="M203">
        <f t="shared" si="15"/>
        <v>2020</v>
      </c>
    </row>
    <row r="204" spans="1:13" x14ac:dyDescent="0.25">
      <c r="A204">
        <v>2001</v>
      </c>
      <c r="B204" t="s">
        <v>32</v>
      </c>
      <c r="C204" s="1">
        <v>43840</v>
      </c>
      <c r="D204">
        <v>2</v>
      </c>
      <c r="E204" t="s">
        <v>81</v>
      </c>
      <c r="F204">
        <v>6</v>
      </c>
      <c r="G204" s="17">
        <v>684</v>
      </c>
      <c r="H204" s="16">
        <v>0</v>
      </c>
      <c r="I204" t="s">
        <v>41</v>
      </c>
      <c r="J204" s="18">
        <f t="shared" si="12"/>
        <v>1368</v>
      </c>
      <c r="K204">
        <f t="shared" si="13"/>
        <v>10</v>
      </c>
      <c r="L204" t="str">
        <f t="shared" si="14"/>
        <v>Jan</v>
      </c>
      <c r="M204">
        <f t="shared" si="15"/>
        <v>2020</v>
      </c>
    </row>
    <row r="205" spans="1:13" x14ac:dyDescent="0.25">
      <c r="A205">
        <v>647</v>
      </c>
      <c r="B205" t="s">
        <v>27</v>
      </c>
      <c r="C205" s="1">
        <v>43840</v>
      </c>
      <c r="D205">
        <v>2</v>
      </c>
      <c r="E205" t="s">
        <v>109</v>
      </c>
      <c r="F205">
        <v>3</v>
      </c>
      <c r="G205" s="17">
        <v>250</v>
      </c>
      <c r="H205" s="16">
        <v>0</v>
      </c>
      <c r="I205" t="s">
        <v>45</v>
      </c>
      <c r="J205" s="18">
        <f t="shared" si="12"/>
        <v>500</v>
      </c>
      <c r="K205">
        <f t="shared" si="13"/>
        <v>10</v>
      </c>
      <c r="L205" t="str">
        <f t="shared" si="14"/>
        <v>Jan</v>
      </c>
      <c r="M205">
        <f t="shared" si="15"/>
        <v>2020</v>
      </c>
    </row>
    <row r="206" spans="1:13" x14ac:dyDescent="0.25">
      <c r="A206">
        <v>288</v>
      </c>
      <c r="B206" t="s">
        <v>63</v>
      </c>
      <c r="C206" s="1">
        <v>43840</v>
      </c>
      <c r="D206">
        <v>2</v>
      </c>
      <c r="E206" t="s">
        <v>103</v>
      </c>
      <c r="F206">
        <v>7</v>
      </c>
      <c r="G206" s="17">
        <v>28.99</v>
      </c>
      <c r="H206" s="16">
        <v>0</v>
      </c>
      <c r="I206" t="s">
        <v>25</v>
      </c>
      <c r="J206" s="18">
        <f t="shared" si="12"/>
        <v>57.98</v>
      </c>
      <c r="K206">
        <f t="shared" si="13"/>
        <v>10</v>
      </c>
      <c r="L206" t="str">
        <f t="shared" si="14"/>
        <v>Jan</v>
      </c>
      <c r="M206">
        <f t="shared" si="15"/>
        <v>2020</v>
      </c>
    </row>
    <row r="207" spans="1:13" x14ac:dyDescent="0.25">
      <c r="A207">
        <v>934</v>
      </c>
      <c r="B207" t="s">
        <v>16</v>
      </c>
      <c r="C207" s="1">
        <v>43841</v>
      </c>
      <c r="D207">
        <v>4</v>
      </c>
      <c r="E207" t="s">
        <v>77</v>
      </c>
      <c r="F207">
        <v>2</v>
      </c>
      <c r="G207" s="17">
        <v>167</v>
      </c>
      <c r="H207" s="16">
        <v>0</v>
      </c>
      <c r="I207" t="s">
        <v>18</v>
      </c>
      <c r="J207" s="18">
        <f t="shared" si="12"/>
        <v>668</v>
      </c>
      <c r="K207">
        <f t="shared" si="13"/>
        <v>11</v>
      </c>
      <c r="L207" t="str">
        <f t="shared" si="14"/>
        <v>Jan</v>
      </c>
      <c r="M207">
        <f t="shared" si="15"/>
        <v>2020</v>
      </c>
    </row>
    <row r="208" spans="1:13" x14ac:dyDescent="0.25">
      <c r="A208">
        <v>1653</v>
      </c>
      <c r="B208" t="s">
        <v>16</v>
      </c>
      <c r="C208" s="1">
        <v>43842</v>
      </c>
      <c r="D208">
        <v>6</v>
      </c>
      <c r="E208" t="s">
        <v>80</v>
      </c>
      <c r="F208">
        <v>4</v>
      </c>
      <c r="G208" s="17">
        <v>19.989999999999998</v>
      </c>
      <c r="H208" s="16">
        <v>0</v>
      </c>
      <c r="I208" t="s">
        <v>10</v>
      </c>
      <c r="J208" s="18">
        <f t="shared" si="12"/>
        <v>119.94</v>
      </c>
      <c r="K208">
        <f t="shared" si="13"/>
        <v>12</v>
      </c>
      <c r="L208" t="str">
        <f t="shared" si="14"/>
        <v>Jan</v>
      </c>
      <c r="M208">
        <f t="shared" si="15"/>
        <v>2020</v>
      </c>
    </row>
    <row r="209" spans="1:13" x14ac:dyDescent="0.25">
      <c r="A209">
        <v>46</v>
      </c>
      <c r="B209" t="s">
        <v>111</v>
      </c>
      <c r="C209" s="1">
        <v>43842</v>
      </c>
      <c r="D209">
        <v>4</v>
      </c>
      <c r="E209" t="s">
        <v>91</v>
      </c>
      <c r="F209">
        <v>4</v>
      </c>
      <c r="G209" s="17">
        <v>23.99</v>
      </c>
      <c r="H209" s="16">
        <v>0</v>
      </c>
      <c r="I209" t="s">
        <v>10</v>
      </c>
      <c r="J209" s="18">
        <f t="shared" si="12"/>
        <v>95.96</v>
      </c>
      <c r="K209">
        <f t="shared" si="13"/>
        <v>12</v>
      </c>
      <c r="L209" t="str">
        <f t="shared" si="14"/>
        <v>Jan</v>
      </c>
      <c r="M209">
        <f t="shared" si="15"/>
        <v>2020</v>
      </c>
    </row>
    <row r="210" spans="1:13" x14ac:dyDescent="0.25">
      <c r="A210">
        <v>1340</v>
      </c>
      <c r="B210" t="s">
        <v>48</v>
      </c>
      <c r="C210" s="1">
        <v>43842</v>
      </c>
      <c r="D210">
        <v>6</v>
      </c>
      <c r="E210" t="s">
        <v>75</v>
      </c>
      <c r="F210">
        <v>1</v>
      </c>
      <c r="G210" s="17">
        <v>12</v>
      </c>
      <c r="H210" s="16">
        <v>0</v>
      </c>
      <c r="I210" t="s">
        <v>21</v>
      </c>
      <c r="J210" s="18">
        <f t="shared" si="12"/>
        <v>72</v>
      </c>
      <c r="K210">
        <f t="shared" si="13"/>
        <v>12</v>
      </c>
      <c r="L210" t="str">
        <f t="shared" si="14"/>
        <v>Jan</v>
      </c>
      <c r="M210">
        <f t="shared" si="15"/>
        <v>2020</v>
      </c>
    </row>
    <row r="211" spans="1:13" x14ac:dyDescent="0.25">
      <c r="A211">
        <v>366</v>
      </c>
      <c r="B211" t="s">
        <v>61</v>
      </c>
      <c r="C211" s="1">
        <v>43842</v>
      </c>
      <c r="D211">
        <v>3</v>
      </c>
      <c r="E211" t="s">
        <v>51</v>
      </c>
      <c r="F211">
        <v>5</v>
      </c>
      <c r="G211" s="17">
        <v>225</v>
      </c>
      <c r="H211" s="16">
        <v>0</v>
      </c>
      <c r="I211" t="s">
        <v>13</v>
      </c>
      <c r="J211" s="18">
        <f t="shared" si="12"/>
        <v>675</v>
      </c>
      <c r="K211">
        <f t="shared" si="13"/>
        <v>12</v>
      </c>
      <c r="L211" t="str">
        <f t="shared" si="14"/>
        <v>Jan</v>
      </c>
      <c r="M211">
        <f t="shared" si="15"/>
        <v>2020</v>
      </c>
    </row>
    <row r="212" spans="1:13" x14ac:dyDescent="0.25">
      <c r="A212">
        <v>1798</v>
      </c>
      <c r="B212" t="s">
        <v>64</v>
      </c>
      <c r="C212" s="1">
        <v>43843</v>
      </c>
      <c r="D212">
        <v>4</v>
      </c>
      <c r="E212" t="s">
        <v>84</v>
      </c>
      <c r="F212">
        <v>4</v>
      </c>
      <c r="G212" s="17">
        <v>14.99</v>
      </c>
      <c r="H212" s="16">
        <v>0</v>
      </c>
      <c r="I212" t="s">
        <v>10</v>
      </c>
      <c r="J212" s="18">
        <f t="shared" si="12"/>
        <v>59.96</v>
      </c>
      <c r="K212">
        <f t="shared" si="13"/>
        <v>13</v>
      </c>
      <c r="L212" t="str">
        <f t="shared" si="14"/>
        <v>Jan</v>
      </c>
      <c r="M212">
        <f t="shared" si="15"/>
        <v>2020</v>
      </c>
    </row>
    <row r="213" spans="1:13" x14ac:dyDescent="0.25">
      <c r="A213">
        <v>133</v>
      </c>
      <c r="B213" t="s">
        <v>95</v>
      </c>
      <c r="C213" s="1">
        <v>43843</v>
      </c>
      <c r="D213">
        <v>4</v>
      </c>
      <c r="E213" t="s">
        <v>102</v>
      </c>
      <c r="F213">
        <v>4</v>
      </c>
      <c r="G213" s="17">
        <v>15.5</v>
      </c>
      <c r="H213" s="16">
        <v>0</v>
      </c>
      <c r="I213" t="s">
        <v>10</v>
      </c>
      <c r="J213" s="18">
        <f t="shared" si="12"/>
        <v>62</v>
      </c>
      <c r="K213">
        <f t="shared" si="13"/>
        <v>13</v>
      </c>
      <c r="L213" t="str">
        <f t="shared" si="14"/>
        <v>Jan</v>
      </c>
      <c r="M213">
        <f t="shared" si="15"/>
        <v>2020</v>
      </c>
    </row>
    <row r="214" spans="1:13" x14ac:dyDescent="0.25">
      <c r="A214">
        <v>1101</v>
      </c>
      <c r="B214" t="s">
        <v>64</v>
      </c>
      <c r="C214" s="1">
        <v>43843</v>
      </c>
      <c r="D214">
        <v>1</v>
      </c>
      <c r="E214" t="s">
        <v>91</v>
      </c>
      <c r="F214">
        <v>4</v>
      </c>
      <c r="G214" s="17">
        <v>23.99</v>
      </c>
      <c r="H214" s="16">
        <v>0</v>
      </c>
      <c r="I214" t="s">
        <v>10</v>
      </c>
      <c r="J214" s="18">
        <f t="shared" si="12"/>
        <v>23.99</v>
      </c>
      <c r="K214">
        <f t="shared" si="13"/>
        <v>13</v>
      </c>
      <c r="L214" t="str">
        <f t="shared" si="14"/>
        <v>Jan</v>
      </c>
      <c r="M214">
        <f t="shared" si="15"/>
        <v>2020</v>
      </c>
    </row>
    <row r="215" spans="1:13" x14ac:dyDescent="0.25">
      <c r="A215">
        <v>894</v>
      </c>
      <c r="B215" t="s">
        <v>69</v>
      </c>
      <c r="C215" s="1">
        <v>43843</v>
      </c>
      <c r="D215">
        <v>5</v>
      </c>
      <c r="E215" t="s">
        <v>114</v>
      </c>
      <c r="F215">
        <v>7</v>
      </c>
      <c r="G215" s="17">
        <v>42.99</v>
      </c>
      <c r="H215" s="16">
        <v>0</v>
      </c>
      <c r="I215" t="s">
        <v>25</v>
      </c>
      <c r="J215" s="18">
        <f t="shared" si="12"/>
        <v>214.95000000000002</v>
      </c>
      <c r="K215">
        <f t="shared" si="13"/>
        <v>13</v>
      </c>
      <c r="L215" t="str">
        <f t="shared" si="14"/>
        <v>Jan</v>
      </c>
      <c r="M215">
        <f t="shared" si="15"/>
        <v>2020</v>
      </c>
    </row>
    <row r="216" spans="1:13" x14ac:dyDescent="0.25">
      <c r="A216">
        <v>628</v>
      </c>
      <c r="B216" t="s">
        <v>69</v>
      </c>
      <c r="C216" s="1">
        <v>43844</v>
      </c>
      <c r="D216">
        <v>5</v>
      </c>
      <c r="E216" t="s">
        <v>87</v>
      </c>
      <c r="F216">
        <v>7</v>
      </c>
      <c r="G216" s="17">
        <v>49</v>
      </c>
      <c r="H216" s="16">
        <v>0</v>
      </c>
      <c r="I216" t="s">
        <v>25</v>
      </c>
      <c r="J216" s="18">
        <f t="shared" si="12"/>
        <v>245</v>
      </c>
      <c r="K216">
        <f t="shared" si="13"/>
        <v>14</v>
      </c>
      <c r="L216" t="str">
        <f t="shared" si="14"/>
        <v>Jan</v>
      </c>
      <c r="M216">
        <f t="shared" si="15"/>
        <v>2020</v>
      </c>
    </row>
    <row r="217" spans="1:13" x14ac:dyDescent="0.25">
      <c r="A217">
        <v>1878</v>
      </c>
      <c r="B217" t="s">
        <v>48</v>
      </c>
      <c r="C217" s="1">
        <v>43844</v>
      </c>
      <c r="D217">
        <v>3</v>
      </c>
      <c r="E217" t="s">
        <v>98</v>
      </c>
      <c r="F217">
        <v>1</v>
      </c>
      <c r="G217" s="17">
        <v>11.99</v>
      </c>
      <c r="H217" s="16">
        <v>0</v>
      </c>
      <c r="I217" t="s">
        <v>21</v>
      </c>
      <c r="J217" s="18">
        <f t="shared" si="12"/>
        <v>35.97</v>
      </c>
      <c r="K217">
        <f t="shared" si="13"/>
        <v>14</v>
      </c>
      <c r="L217" t="str">
        <f t="shared" si="14"/>
        <v>Jan</v>
      </c>
      <c r="M217">
        <f t="shared" si="15"/>
        <v>2020</v>
      </c>
    </row>
    <row r="218" spans="1:13" x14ac:dyDescent="0.25">
      <c r="A218">
        <v>1123</v>
      </c>
      <c r="B218" t="s">
        <v>36</v>
      </c>
      <c r="C218" s="1">
        <v>43844</v>
      </c>
      <c r="D218">
        <v>2</v>
      </c>
      <c r="E218" t="s">
        <v>105</v>
      </c>
      <c r="F218">
        <v>4</v>
      </c>
      <c r="G218" s="17">
        <v>14.99</v>
      </c>
      <c r="H218" s="16">
        <v>0</v>
      </c>
      <c r="I218" t="s">
        <v>10</v>
      </c>
      <c r="J218" s="18">
        <f t="shared" si="12"/>
        <v>29.98</v>
      </c>
      <c r="K218">
        <f t="shared" si="13"/>
        <v>14</v>
      </c>
      <c r="L218" t="str">
        <f t="shared" si="14"/>
        <v>Jan</v>
      </c>
      <c r="M218">
        <f t="shared" si="15"/>
        <v>2020</v>
      </c>
    </row>
    <row r="219" spans="1:13" x14ac:dyDescent="0.25">
      <c r="A219">
        <v>1214</v>
      </c>
      <c r="B219" t="s">
        <v>48</v>
      </c>
      <c r="C219" s="1">
        <v>43844</v>
      </c>
      <c r="D219">
        <v>4</v>
      </c>
      <c r="E219" t="s">
        <v>33</v>
      </c>
      <c r="F219">
        <v>4</v>
      </c>
      <c r="G219" s="17">
        <v>14.99</v>
      </c>
      <c r="H219" s="16">
        <v>0</v>
      </c>
      <c r="I219" t="s">
        <v>10</v>
      </c>
      <c r="J219" s="18">
        <f t="shared" si="12"/>
        <v>59.96</v>
      </c>
      <c r="K219">
        <f t="shared" si="13"/>
        <v>14</v>
      </c>
      <c r="L219" t="str">
        <f t="shared" si="14"/>
        <v>Jan</v>
      </c>
      <c r="M219">
        <f t="shared" si="15"/>
        <v>2020</v>
      </c>
    </row>
    <row r="220" spans="1:13" x14ac:dyDescent="0.25">
      <c r="A220">
        <v>1162</v>
      </c>
      <c r="B220" t="s">
        <v>48</v>
      </c>
      <c r="C220" s="1">
        <v>43844</v>
      </c>
      <c r="D220">
        <v>6</v>
      </c>
      <c r="E220" t="s">
        <v>44</v>
      </c>
      <c r="F220">
        <v>3</v>
      </c>
      <c r="G220" s="17">
        <v>499</v>
      </c>
      <c r="H220" s="16">
        <v>0</v>
      </c>
      <c r="I220" t="s">
        <v>45</v>
      </c>
      <c r="J220" s="18">
        <f t="shared" si="12"/>
        <v>2994</v>
      </c>
      <c r="K220">
        <f t="shared" si="13"/>
        <v>14</v>
      </c>
      <c r="L220" t="str">
        <f t="shared" si="14"/>
        <v>Jan</v>
      </c>
      <c r="M220">
        <f t="shared" si="15"/>
        <v>2020</v>
      </c>
    </row>
    <row r="221" spans="1:13" x14ac:dyDescent="0.25">
      <c r="A221">
        <v>1944</v>
      </c>
      <c r="B221" t="s">
        <v>64</v>
      </c>
      <c r="C221" s="1">
        <v>43844</v>
      </c>
      <c r="D221">
        <v>3</v>
      </c>
      <c r="E221" t="s">
        <v>99</v>
      </c>
      <c r="F221">
        <v>1</v>
      </c>
      <c r="G221" s="17">
        <v>7.99</v>
      </c>
      <c r="H221" s="16">
        <v>0</v>
      </c>
      <c r="I221" t="s">
        <v>21</v>
      </c>
      <c r="J221" s="18">
        <f t="shared" si="12"/>
        <v>23.97</v>
      </c>
      <c r="K221">
        <f t="shared" si="13"/>
        <v>14</v>
      </c>
      <c r="L221" t="str">
        <f t="shared" si="14"/>
        <v>Jan</v>
      </c>
      <c r="M221">
        <f t="shared" si="15"/>
        <v>2020</v>
      </c>
    </row>
    <row r="222" spans="1:13" x14ac:dyDescent="0.25">
      <c r="A222">
        <v>185</v>
      </c>
      <c r="B222" t="s">
        <v>16</v>
      </c>
      <c r="C222" s="1">
        <v>43845</v>
      </c>
      <c r="D222">
        <v>5</v>
      </c>
      <c r="E222" t="s">
        <v>98</v>
      </c>
      <c r="F222">
        <v>1</v>
      </c>
      <c r="G222" s="17">
        <v>11.99</v>
      </c>
      <c r="H222" s="16">
        <v>0</v>
      </c>
      <c r="I222" t="s">
        <v>21</v>
      </c>
      <c r="J222" s="18">
        <f t="shared" si="12"/>
        <v>59.95</v>
      </c>
      <c r="K222">
        <f t="shared" si="13"/>
        <v>15</v>
      </c>
      <c r="L222" t="str">
        <f t="shared" si="14"/>
        <v>Jan</v>
      </c>
      <c r="M222">
        <f t="shared" si="15"/>
        <v>2020</v>
      </c>
    </row>
    <row r="223" spans="1:13" x14ac:dyDescent="0.25">
      <c r="A223">
        <v>1202</v>
      </c>
      <c r="B223" t="s">
        <v>63</v>
      </c>
      <c r="C223" s="1">
        <v>43845</v>
      </c>
      <c r="D223">
        <v>5</v>
      </c>
      <c r="E223" t="s">
        <v>105</v>
      </c>
      <c r="F223">
        <v>4</v>
      </c>
      <c r="G223" s="17">
        <v>14.99</v>
      </c>
      <c r="H223" s="16">
        <v>0</v>
      </c>
      <c r="I223" t="s">
        <v>10</v>
      </c>
      <c r="J223" s="18">
        <f t="shared" si="12"/>
        <v>74.95</v>
      </c>
      <c r="K223">
        <f t="shared" si="13"/>
        <v>15</v>
      </c>
      <c r="L223" t="str">
        <f t="shared" si="14"/>
        <v>Jan</v>
      </c>
      <c r="M223">
        <f t="shared" si="15"/>
        <v>2020</v>
      </c>
    </row>
    <row r="224" spans="1:13" x14ac:dyDescent="0.25">
      <c r="A224">
        <v>700</v>
      </c>
      <c r="B224" t="s">
        <v>50</v>
      </c>
      <c r="C224" s="1">
        <v>43845</v>
      </c>
      <c r="D224">
        <v>3</v>
      </c>
      <c r="E224" t="s">
        <v>91</v>
      </c>
      <c r="F224">
        <v>4</v>
      </c>
      <c r="G224" s="17">
        <v>23.99</v>
      </c>
      <c r="H224" s="16">
        <v>0</v>
      </c>
      <c r="I224" t="s">
        <v>10</v>
      </c>
      <c r="J224" s="18">
        <f t="shared" si="12"/>
        <v>71.97</v>
      </c>
      <c r="K224">
        <f t="shared" si="13"/>
        <v>15</v>
      </c>
      <c r="L224" t="str">
        <f t="shared" si="14"/>
        <v>Jan</v>
      </c>
      <c r="M224">
        <f t="shared" si="15"/>
        <v>2020</v>
      </c>
    </row>
    <row r="225" spans="1:13" x14ac:dyDescent="0.25">
      <c r="A225">
        <v>1773</v>
      </c>
      <c r="B225" t="s">
        <v>32</v>
      </c>
      <c r="C225" s="1">
        <v>43846</v>
      </c>
      <c r="D225">
        <v>2</v>
      </c>
      <c r="E225" t="s">
        <v>53</v>
      </c>
      <c r="F225">
        <v>2</v>
      </c>
      <c r="G225" s="17">
        <v>58.95</v>
      </c>
      <c r="H225" s="16">
        <v>0</v>
      </c>
      <c r="I225" t="s">
        <v>18</v>
      </c>
      <c r="J225" s="18">
        <f t="shared" si="12"/>
        <v>117.9</v>
      </c>
      <c r="K225">
        <f t="shared" si="13"/>
        <v>16</v>
      </c>
      <c r="L225" t="str">
        <f t="shared" si="14"/>
        <v>Jan</v>
      </c>
      <c r="M225">
        <f t="shared" si="15"/>
        <v>2020</v>
      </c>
    </row>
    <row r="226" spans="1:13" x14ac:dyDescent="0.25">
      <c r="A226">
        <v>96</v>
      </c>
      <c r="B226" t="s">
        <v>92</v>
      </c>
      <c r="C226" s="1">
        <v>43846</v>
      </c>
      <c r="D226">
        <v>5</v>
      </c>
      <c r="E226" t="s">
        <v>28</v>
      </c>
      <c r="F226">
        <v>2</v>
      </c>
      <c r="G226" s="17">
        <v>89.95</v>
      </c>
      <c r="H226" s="16">
        <v>0</v>
      </c>
      <c r="I226" t="s">
        <v>18</v>
      </c>
      <c r="J226" s="18">
        <f t="shared" si="12"/>
        <v>449.75</v>
      </c>
      <c r="K226">
        <f t="shared" si="13"/>
        <v>16</v>
      </c>
      <c r="L226" t="str">
        <f t="shared" si="14"/>
        <v>Jan</v>
      </c>
      <c r="M226">
        <f t="shared" si="15"/>
        <v>2020</v>
      </c>
    </row>
    <row r="227" spans="1:13" x14ac:dyDescent="0.25">
      <c r="A227">
        <v>150</v>
      </c>
      <c r="B227" t="s">
        <v>27</v>
      </c>
      <c r="C227" s="1">
        <v>43875</v>
      </c>
      <c r="D227">
        <v>3</v>
      </c>
      <c r="E227" t="s">
        <v>62</v>
      </c>
      <c r="F227">
        <v>6</v>
      </c>
      <c r="G227" s="17">
        <v>549</v>
      </c>
      <c r="H227" s="16">
        <v>0</v>
      </c>
      <c r="I227" t="s">
        <v>41</v>
      </c>
      <c r="J227" s="18">
        <f t="shared" si="12"/>
        <v>1647</v>
      </c>
      <c r="K227">
        <f t="shared" si="13"/>
        <v>14</v>
      </c>
      <c r="L227" t="str">
        <f t="shared" si="14"/>
        <v>Feb</v>
      </c>
      <c r="M227">
        <f t="shared" si="15"/>
        <v>2020</v>
      </c>
    </row>
    <row r="228" spans="1:13" x14ac:dyDescent="0.25">
      <c r="A228">
        <v>2040</v>
      </c>
      <c r="B228" t="s">
        <v>30</v>
      </c>
      <c r="C228" s="1">
        <v>43876</v>
      </c>
      <c r="D228">
        <v>3</v>
      </c>
      <c r="E228" t="s">
        <v>88</v>
      </c>
      <c r="F228">
        <v>1</v>
      </c>
      <c r="G228" s="17">
        <v>12</v>
      </c>
      <c r="H228" s="16">
        <v>0</v>
      </c>
      <c r="I228" t="s">
        <v>21</v>
      </c>
      <c r="J228" s="18">
        <f t="shared" si="12"/>
        <v>36</v>
      </c>
      <c r="K228">
        <f t="shared" si="13"/>
        <v>15</v>
      </c>
      <c r="L228" t="str">
        <f t="shared" si="14"/>
        <v>Feb</v>
      </c>
      <c r="M228">
        <f t="shared" si="15"/>
        <v>2020</v>
      </c>
    </row>
    <row r="229" spans="1:13" x14ac:dyDescent="0.25">
      <c r="A229">
        <v>1414</v>
      </c>
      <c r="B229" t="s">
        <v>16</v>
      </c>
      <c r="C229" s="1">
        <v>43876</v>
      </c>
      <c r="D229">
        <v>6</v>
      </c>
      <c r="E229" t="s">
        <v>88</v>
      </c>
      <c r="F229">
        <v>1</v>
      </c>
      <c r="G229" s="17">
        <v>12</v>
      </c>
      <c r="H229" s="16">
        <v>0</v>
      </c>
      <c r="I229" t="s">
        <v>21</v>
      </c>
      <c r="J229" s="18">
        <f t="shared" si="12"/>
        <v>72</v>
      </c>
      <c r="K229">
        <f t="shared" si="13"/>
        <v>15</v>
      </c>
      <c r="L229" t="str">
        <f t="shared" si="14"/>
        <v>Feb</v>
      </c>
      <c r="M229">
        <f t="shared" si="15"/>
        <v>2020</v>
      </c>
    </row>
    <row r="230" spans="1:13" x14ac:dyDescent="0.25">
      <c r="A230">
        <v>560</v>
      </c>
      <c r="B230" t="s">
        <v>93</v>
      </c>
      <c r="C230" s="1">
        <v>43876</v>
      </c>
      <c r="D230">
        <v>2</v>
      </c>
      <c r="E230" t="s">
        <v>77</v>
      </c>
      <c r="F230">
        <v>2</v>
      </c>
      <c r="G230" s="17">
        <v>167</v>
      </c>
      <c r="H230" s="16">
        <v>0</v>
      </c>
      <c r="I230" t="s">
        <v>18</v>
      </c>
      <c r="J230" s="18">
        <f t="shared" si="12"/>
        <v>334</v>
      </c>
      <c r="K230">
        <f t="shared" si="13"/>
        <v>15</v>
      </c>
      <c r="L230" t="str">
        <f t="shared" si="14"/>
        <v>Feb</v>
      </c>
      <c r="M230">
        <f t="shared" si="15"/>
        <v>2020</v>
      </c>
    </row>
    <row r="231" spans="1:13" x14ac:dyDescent="0.25">
      <c r="A231">
        <v>1170</v>
      </c>
      <c r="B231" t="s">
        <v>101</v>
      </c>
      <c r="C231" s="1">
        <v>43876</v>
      </c>
      <c r="D231">
        <v>2</v>
      </c>
      <c r="E231" t="s">
        <v>97</v>
      </c>
      <c r="F231">
        <v>1</v>
      </c>
      <c r="G231" s="17">
        <v>8.99</v>
      </c>
      <c r="H231" s="16">
        <v>0</v>
      </c>
      <c r="I231" t="s">
        <v>21</v>
      </c>
      <c r="J231" s="18">
        <f t="shared" si="12"/>
        <v>17.98</v>
      </c>
      <c r="K231">
        <f t="shared" si="13"/>
        <v>15</v>
      </c>
      <c r="L231" t="str">
        <f t="shared" si="14"/>
        <v>Feb</v>
      </c>
      <c r="M231">
        <f t="shared" si="15"/>
        <v>2020</v>
      </c>
    </row>
    <row r="232" spans="1:13" x14ac:dyDescent="0.25">
      <c r="A232">
        <v>866</v>
      </c>
      <c r="B232" t="s">
        <v>90</v>
      </c>
      <c r="C232" s="1">
        <v>43876</v>
      </c>
      <c r="D232">
        <v>5</v>
      </c>
      <c r="E232" t="s">
        <v>84</v>
      </c>
      <c r="F232">
        <v>4</v>
      </c>
      <c r="G232" s="17">
        <v>14.99</v>
      </c>
      <c r="H232" s="16">
        <v>0</v>
      </c>
      <c r="I232" t="s">
        <v>10</v>
      </c>
      <c r="J232" s="18">
        <f t="shared" si="12"/>
        <v>74.95</v>
      </c>
      <c r="K232">
        <f t="shared" si="13"/>
        <v>15</v>
      </c>
      <c r="L232" t="str">
        <f t="shared" si="14"/>
        <v>Feb</v>
      </c>
      <c r="M232">
        <f t="shared" si="15"/>
        <v>2020</v>
      </c>
    </row>
    <row r="233" spans="1:13" x14ac:dyDescent="0.25">
      <c r="A233">
        <v>1198</v>
      </c>
      <c r="B233" t="s">
        <v>27</v>
      </c>
      <c r="C233" s="1">
        <v>43877</v>
      </c>
      <c r="D233">
        <v>2</v>
      </c>
      <c r="E233" t="s">
        <v>91</v>
      </c>
      <c r="F233">
        <v>4</v>
      </c>
      <c r="G233" s="17">
        <v>23.99</v>
      </c>
      <c r="H233" s="16">
        <v>0</v>
      </c>
      <c r="I233" t="s">
        <v>10</v>
      </c>
      <c r="J233" s="18">
        <f t="shared" si="12"/>
        <v>47.98</v>
      </c>
      <c r="K233">
        <f t="shared" si="13"/>
        <v>16</v>
      </c>
      <c r="L233" t="str">
        <f t="shared" si="14"/>
        <v>Feb</v>
      </c>
      <c r="M233">
        <f t="shared" si="15"/>
        <v>2020</v>
      </c>
    </row>
    <row r="234" spans="1:13" x14ac:dyDescent="0.25">
      <c r="A234">
        <v>962</v>
      </c>
      <c r="B234" t="s">
        <v>107</v>
      </c>
      <c r="C234" s="1">
        <v>43877</v>
      </c>
      <c r="D234">
        <v>1</v>
      </c>
      <c r="E234" t="s">
        <v>47</v>
      </c>
      <c r="F234">
        <v>3</v>
      </c>
      <c r="G234" s="17">
        <v>450</v>
      </c>
      <c r="H234" s="16">
        <v>0</v>
      </c>
      <c r="I234" t="s">
        <v>45</v>
      </c>
      <c r="J234" s="18">
        <f t="shared" si="12"/>
        <v>450</v>
      </c>
      <c r="K234">
        <f t="shared" si="13"/>
        <v>16</v>
      </c>
      <c r="L234" t="str">
        <f t="shared" si="14"/>
        <v>Feb</v>
      </c>
      <c r="M234">
        <f t="shared" si="15"/>
        <v>2020</v>
      </c>
    </row>
    <row r="235" spans="1:13" x14ac:dyDescent="0.25">
      <c r="A235">
        <v>1114</v>
      </c>
      <c r="B235" t="s">
        <v>39</v>
      </c>
      <c r="C235" s="1">
        <v>43877</v>
      </c>
      <c r="D235">
        <v>4</v>
      </c>
      <c r="E235" t="s">
        <v>26</v>
      </c>
      <c r="F235">
        <v>4</v>
      </c>
      <c r="G235" s="17">
        <v>12.99</v>
      </c>
      <c r="H235" s="16">
        <v>0</v>
      </c>
      <c r="I235" t="s">
        <v>10</v>
      </c>
      <c r="J235" s="18">
        <f t="shared" si="12"/>
        <v>51.96</v>
      </c>
      <c r="K235">
        <f t="shared" si="13"/>
        <v>16</v>
      </c>
      <c r="L235" t="str">
        <f t="shared" si="14"/>
        <v>Feb</v>
      </c>
      <c r="M235">
        <f t="shared" si="15"/>
        <v>2020</v>
      </c>
    </row>
    <row r="236" spans="1:13" x14ac:dyDescent="0.25">
      <c r="A236">
        <v>1123</v>
      </c>
      <c r="B236" t="s">
        <v>36</v>
      </c>
      <c r="C236" s="1">
        <v>43877</v>
      </c>
      <c r="D236">
        <v>3</v>
      </c>
      <c r="E236" t="s">
        <v>57</v>
      </c>
      <c r="F236">
        <v>7</v>
      </c>
      <c r="G236" s="17">
        <v>29.99</v>
      </c>
      <c r="H236" s="16">
        <v>0</v>
      </c>
      <c r="I236" t="s">
        <v>25</v>
      </c>
      <c r="J236" s="18">
        <f t="shared" si="12"/>
        <v>89.97</v>
      </c>
      <c r="K236">
        <f t="shared" si="13"/>
        <v>16</v>
      </c>
      <c r="L236" t="str">
        <f t="shared" si="14"/>
        <v>Feb</v>
      </c>
      <c r="M236">
        <f t="shared" si="15"/>
        <v>2020</v>
      </c>
    </row>
    <row r="237" spans="1:13" x14ac:dyDescent="0.25">
      <c r="A237">
        <v>1457</v>
      </c>
      <c r="B237" t="s">
        <v>96</v>
      </c>
      <c r="C237" s="1">
        <v>43877</v>
      </c>
      <c r="D237">
        <v>3</v>
      </c>
      <c r="E237" t="s">
        <v>49</v>
      </c>
      <c r="F237">
        <v>6</v>
      </c>
      <c r="G237" s="17">
        <v>699</v>
      </c>
      <c r="H237" s="16">
        <v>0</v>
      </c>
      <c r="I237" t="s">
        <v>41</v>
      </c>
      <c r="J237" s="18">
        <f t="shared" si="12"/>
        <v>2097</v>
      </c>
      <c r="K237">
        <f t="shared" si="13"/>
        <v>16</v>
      </c>
      <c r="L237" t="str">
        <f t="shared" si="14"/>
        <v>Feb</v>
      </c>
      <c r="M237">
        <f t="shared" si="15"/>
        <v>2020</v>
      </c>
    </row>
    <row r="238" spans="1:13" x14ac:dyDescent="0.25">
      <c r="A238">
        <v>132</v>
      </c>
      <c r="B238" t="s">
        <v>78</v>
      </c>
      <c r="C238" s="1">
        <v>43877</v>
      </c>
      <c r="D238">
        <v>5</v>
      </c>
      <c r="E238" t="s">
        <v>54</v>
      </c>
      <c r="F238">
        <v>3</v>
      </c>
      <c r="G238" s="17">
        <v>395</v>
      </c>
      <c r="H238" s="16">
        <v>0</v>
      </c>
      <c r="I238" t="s">
        <v>45</v>
      </c>
      <c r="J238" s="18">
        <f t="shared" si="12"/>
        <v>1975</v>
      </c>
      <c r="K238">
        <f t="shared" si="13"/>
        <v>16</v>
      </c>
      <c r="L238" t="str">
        <f t="shared" si="14"/>
        <v>Feb</v>
      </c>
      <c r="M238">
        <f t="shared" si="15"/>
        <v>2020</v>
      </c>
    </row>
    <row r="239" spans="1:13" x14ac:dyDescent="0.25">
      <c r="A239">
        <v>1946</v>
      </c>
      <c r="B239" t="s">
        <v>95</v>
      </c>
      <c r="C239" s="1">
        <v>43877</v>
      </c>
      <c r="D239">
        <v>3</v>
      </c>
      <c r="E239" t="s">
        <v>46</v>
      </c>
      <c r="F239">
        <v>3</v>
      </c>
      <c r="G239" s="17">
        <v>399</v>
      </c>
      <c r="H239" s="16">
        <v>0</v>
      </c>
      <c r="I239" t="s">
        <v>45</v>
      </c>
      <c r="J239" s="18">
        <f t="shared" si="12"/>
        <v>1197</v>
      </c>
      <c r="K239">
        <f t="shared" si="13"/>
        <v>16</v>
      </c>
      <c r="L239" t="str">
        <f t="shared" si="14"/>
        <v>Feb</v>
      </c>
      <c r="M239">
        <f t="shared" si="15"/>
        <v>2020</v>
      </c>
    </row>
    <row r="240" spans="1:13" x14ac:dyDescent="0.25">
      <c r="A240">
        <v>1879</v>
      </c>
      <c r="B240" t="s">
        <v>92</v>
      </c>
      <c r="C240" s="1">
        <v>43877</v>
      </c>
      <c r="D240">
        <v>3</v>
      </c>
      <c r="E240" t="s">
        <v>35</v>
      </c>
      <c r="F240">
        <v>4</v>
      </c>
      <c r="G240" s="17">
        <v>20.95</v>
      </c>
      <c r="H240" s="16">
        <v>0</v>
      </c>
      <c r="I240" t="s">
        <v>10</v>
      </c>
      <c r="J240" s="18">
        <f t="shared" si="12"/>
        <v>62.849999999999994</v>
      </c>
      <c r="K240">
        <f t="shared" si="13"/>
        <v>16</v>
      </c>
      <c r="L240" t="str">
        <f t="shared" si="14"/>
        <v>Feb</v>
      </c>
      <c r="M240">
        <f t="shared" si="15"/>
        <v>2020</v>
      </c>
    </row>
    <row r="241" spans="1:13" x14ac:dyDescent="0.25">
      <c r="A241">
        <v>422</v>
      </c>
      <c r="B241" t="s">
        <v>69</v>
      </c>
      <c r="C241" s="1">
        <v>43878</v>
      </c>
      <c r="D241">
        <v>4</v>
      </c>
      <c r="E241" t="s">
        <v>35</v>
      </c>
      <c r="F241">
        <v>4</v>
      </c>
      <c r="G241" s="17">
        <v>20.95</v>
      </c>
      <c r="H241" s="16">
        <v>0</v>
      </c>
      <c r="I241" t="s">
        <v>10</v>
      </c>
      <c r="J241" s="18">
        <f t="shared" si="12"/>
        <v>83.8</v>
      </c>
      <c r="K241">
        <f t="shared" si="13"/>
        <v>17</v>
      </c>
      <c r="L241" t="str">
        <f t="shared" si="14"/>
        <v>Feb</v>
      </c>
      <c r="M241">
        <f t="shared" si="15"/>
        <v>2020</v>
      </c>
    </row>
    <row r="242" spans="1:13" x14ac:dyDescent="0.25">
      <c r="A242">
        <v>1861</v>
      </c>
      <c r="B242" t="s">
        <v>107</v>
      </c>
      <c r="C242" s="1">
        <v>43878</v>
      </c>
      <c r="D242">
        <v>3</v>
      </c>
      <c r="E242" t="s">
        <v>68</v>
      </c>
      <c r="F242">
        <v>7</v>
      </c>
      <c r="G242" s="17">
        <v>27.5</v>
      </c>
      <c r="H242" s="16">
        <v>0</v>
      </c>
      <c r="I242" t="s">
        <v>25</v>
      </c>
      <c r="J242" s="18">
        <f t="shared" si="12"/>
        <v>82.5</v>
      </c>
      <c r="K242">
        <f t="shared" si="13"/>
        <v>17</v>
      </c>
      <c r="L242" t="str">
        <f t="shared" si="14"/>
        <v>Feb</v>
      </c>
      <c r="M242">
        <f t="shared" si="15"/>
        <v>2020</v>
      </c>
    </row>
    <row r="243" spans="1:13" x14ac:dyDescent="0.25">
      <c r="A243">
        <v>633</v>
      </c>
      <c r="B243" t="s">
        <v>27</v>
      </c>
      <c r="C243" s="1">
        <v>43879</v>
      </c>
      <c r="D243">
        <v>4</v>
      </c>
      <c r="E243" t="s">
        <v>37</v>
      </c>
      <c r="F243">
        <v>4</v>
      </c>
      <c r="G243" s="17">
        <v>24.95</v>
      </c>
      <c r="H243" s="16">
        <v>0</v>
      </c>
      <c r="I243" t="s">
        <v>10</v>
      </c>
      <c r="J243" s="18">
        <f t="shared" si="12"/>
        <v>99.8</v>
      </c>
      <c r="K243">
        <f t="shared" si="13"/>
        <v>18</v>
      </c>
      <c r="L243" t="str">
        <f t="shared" si="14"/>
        <v>Feb</v>
      </c>
      <c r="M243">
        <f t="shared" si="15"/>
        <v>2020</v>
      </c>
    </row>
    <row r="244" spans="1:13" x14ac:dyDescent="0.25">
      <c r="A244">
        <v>1932</v>
      </c>
      <c r="B244" t="s">
        <v>101</v>
      </c>
      <c r="C244" s="1">
        <v>43879</v>
      </c>
      <c r="D244">
        <v>6</v>
      </c>
      <c r="E244" t="s">
        <v>31</v>
      </c>
      <c r="F244">
        <v>2</v>
      </c>
      <c r="G244" s="17">
        <v>129.94999999999999</v>
      </c>
      <c r="H244" s="16">
        <v>0</v>
      </c>
      <c r="I244" t="s">
        <v>18</v>
      </c>
      <c r="J244" s="18">
        <f t="shared" si="12"/>
        <v>779.69999999999993</v>
      </c>
      <c r="K244">
        <f t="shared" si="13"/>
        <v>18</v>
      </c>
      <c r="L244" t="str">
        <f t="shared" si="14"/>
        <v>Feb</v>
      </c>
      <c r="M244">
        <f t="shared" si="15"/>
        <v>2020</v>
      </c>
    </row>
    <row r="245" spans="1:13" x14ac:dyDescent="0.25">
      <c r="A245">
        <v>1447</v>
      </c>
      <c r="B245" t="s">
        <v>55</v>
      </c>
      <c r="C245" s="1">
        <v>43879</v>
      </c>
      <c r="D245">
        <v>4</v>
      </c>
      <c r="E245" t="s">
        <v>83</v>
      </c>
      <c r="F245">
        <v>1</v>
      </c>
      <c r="G245" s="17">
        <v>8.99</v>
      </c>
      <c r="H245" s="16">
        <v>0</v>
      </c>
      <c r="I245" t="s">
        <v>21</v>
      </c>
      <c r="J245" s="18">
        <f t="shared" si="12"/>
        <v>35.96</v>
      </c>
      <c r="K245">
        <f t="shared" si="13"/>
        <v>18</v>
      </c>
      <c r="L245" t="str">
        <f t="shared" si="14"/>
        <v>Feb</v>
      </c>
      <c r="M245">
        <f t="shared" si="15"/>
        <v>2020</v>
      </c>
    </row>
    <row r="246" spans="1:13" x14ac:dyDescent="0.25">
      <c r="A246">
        <v>973</v>
      </c>
      <c r="B246" t="s">
        <v>48</v>
      </c>
      <c r="C246" s="1">
        <v>43879</v>
      </c>
      <c r="D246">
        <v>4</v>
      </c>
      <c r="E246" t="s">
        <v>77</v>
      </c>
      <c r="F246">
        <v>2</v>
      </c>
      <c r="G246" s="17">
        <v>167</v>
      </c>
      <c r="H246" s="16">
        <v>0</v>
      </c>
      <c r="I246" t="s">
        <v>18</v>
      </c>
      <c r="J246" s="18">
        <f t="shared" si="12"/>
        <v>668</v>
      </c>
      <c r="K246">
        <f t="shared" si="13"/>
        <v>18</v>
      </c>
      <c r="L246" t="str">
        <f t="shared" si="14"/>
        <v>Feb</v>
      </c>
      <c r="M246">
        <f t="shared" si="15"/>
        <v>2020</v>
      </c>
    </row>
    <row r="247" spans="1:13" x14ac:dyDescent="0.25">
      <c r="A247">
        <v>2082</v>
      </c>
      <c r="B247" t="s">
        <v>27</v>
      </c>
      <c r="C247" s="1">
        <v>43879</v>
      </c>
      <c r="D247">
        <v>5</v>
      </c>
      <c r="E247" t="s">
        <v>123</v>
      </c>
      <c r="F247">
        <v>2</v>
      </c>
      <c r="G247" s="17">
        <v>54</v>
      </c>
      <c r="H247" s="16">
        <v>0</v>
      </c>
      <c r="I247" t="s">
        <v>18</v>
      </c>
      <c r="J247" s="18">
        <f t="shared" si="12"/>
        <v>270</v>
      </c>
      <c r="K247">
        <f t="shared" si="13"/>
        <v>18</v>
      </c>
      <c r="L247" t="str">
        <f t="shared" si="14"/>
        <v>Feb</v>
      </c>
      <c r="M247">
        <f t="shared" si="15"/>
        <v>2020</v>
      </c>
    </row>
    <row r="248" spans="1:13" x14ac:dyDescent="0.25">
      <c r="A248">
        <v>735</v>
      </c>
      <c r="B248" t="s">
        <v>55</v>
      </c>
      <c r="C248" s="1">
        <v>43879</v>
      </c>
      <c r="D248">
        <v>3</v>
      </c>
      <c r="E248" t="s">
        <v>103</v>
      </c>
      <c r="F248">
        <v>7</v>
      </c>
      <c r="G248" s="17">
        <v>28.99</v>
      </c>
      <c r="H248" s="16">
        <v>0</v>
      </c>
      <c r="I248" t="s">
        <v>25</v>
      </c>
      <c r="J248" s="18">
        <f t="shared" si="12"/>
        <v>86.97</v>
      </c>
      <c r="K248">
        <f t="shared" si="13"/>
        <v>18</v>
      </c>
      <c r="L248" t="str">
        <f t="shared" si="14"/>
        <v>Feb</v>
      </c>
      <c r="M248">
        <f t="shared" si="15"/>
        <v>2020</v>
      </c>
    </row>
    <row r="249" spans="1:13" x14ac:dyDescent="0.25">
      <c r="A249">
        <v>1434</v>
      </c>
      <c r="B249" t="s">
        <v>16</v>
      </c>
      <c r="C249" s="1">
        <v>43879</v>
      </c>
      <c r="D249">
        <v>5</v>
      </c>
      <c r="E249" t="s">
        <v>46</v>
      </c>
      <c r="F249">
        <v>3</v>
      </c>
      <c r="G249" s="17">
        <v>399</v>
      </c>
      <c r="H249" s="16">
        <v>0</v>
      </c>
      <c r="I249" t="s">
        <v>45</v>
      </c>
      <c r="J249" s="18">
        <f t="shared" si="12"/>
        <v>1995</v>
      </c>
      <c r="K249">
        <f t="shared" si="13"/>
        <v>18</v>
      </c>
      <c r="L249" t="str">
        <f t="shared" si="14"/>
        <v>Feb</v>
      </c>
      <c r="M249">
        <f t="shared" si="15"/>
        <v>2020</v>
      </c>
    </row>
    <row r="250" spans="1:13" x14ac:dyDescent="0.25">
      <c r="A250">
        <v>724</v>
      </c>
      <c r="B250" t="s">
        <v>86</v>
      </c>
      <c r="C250" s="1">
        <v>43880</v>
      </c>
      <c r="D250">
        <v>2</v>
      </c>
      <c r="E250" t="s">
        <v>113</v>
      </c>
      <c r="F250">
        <v>4</v>
      </c>
      <c r="G250" s="17">
        <v>16.989999999999998</v>
      </c>
      <c r="H250" s="16">
        <v>0</v>
      </c>
      <c r="I250" t="s">
        <v>10</v>
      </c>
      <c r="J250" s="18">
        <f t="shared" si="12"/>
        <v>33.979999999999997</v>
      </c>
      <c r="K250">
        <f t="shared" si="13"/>
        <v>19</v>
      </c>
      <c r="L250" t="str">
        <f t="shared" si="14"/>
        <v>Feb</v>
      </c>
      <c r="M250">
        <f t="shared" si="15"/>
        <v>2020</v>
      </c>
    </row>
    <row r="251" spans="1:13" x14ac:dyDescent="0.25">
      <c r="A251">
        <v>867</v>
      </c>
      <c r="B251" t="s">
        <v>32</v>
      </c>
      <c r="C251" s="1">
        <v>43880</v>
      </c>
      <c r="D251">
        <v>6</v>
      </c>
      <c r="E251" t="s">
        <v>81</v>
      </c>
      <c r="F251">
        <v>6</v>
      </c>
      <c r="G251" s="17">
        <v>684</v>
      </c>
      <c r="H251" s="16">
        <v>0</v>
      </c>
      <c r="I251" t="s">
        <v>41</v>
      </c>
      <c r="J251" s="18">
        <f t="shared" si="12"/>
        <v>4104</v>
      </c>
      <c r="K251">
        <f t="shared" si="13"/>
        <v>19</v>
      </c>
      <c r="L251" t="str">
        <f t="shared" si="14"/>
        <v>Feb</v>
      </c>
      <c r="M251">
        <f t="shared" si="15"/>
        <v>2020</v>
      </c>
    </row>
    <row r="252" spans="1:13" x14ac:dyDescent="0.25">
      <c r="A252">
        <v>1909</v>
      </c>
      <c r="B252" t="s">
        <v>48</v>
      </c>
      <c r="C252" s="1">
        <v>43881</v>
      </c>
      <c r="D252">
        <v>5</v>
      </c>
      <c r="E252" t="s">
        <v>98</v>
      </c>
      <c r="F252">
        <v>1</v>
      </c>
      <c r="G252" s="17">
        <v>11.99</v>
      </c>
      <c r="H252" s="16">
        <v>0</v>
      </c>
      <c r="I252" t="s">
        <v>21</v>
      </c>
      <c r="J252" s="18">
        <f t="shared" si="12"/>
        <v>59.95</v>
      </c>
      <c r="K252">
        <f t="shared" si="13"/>
        <v>20</v>
      </c>
      <c r="L252" t="str">
        <f t="shared" si="14"/>
        <v>Feb</v>
      </c>
      <c r="M252">
        <f t="shared" si="15"/>
        <v>2020</v>
      </c>
    </row>
    <row r="253" spans="1:13" x14ac:dyDescent="0.25">
      <c r="A253">
        <v>1928</v>
      </c>
      <c r="B253" t="s">
        <v>63</v>
      </c>
      <c r="C253" s="1">
        <v>43881</v>
      </c>
      <c r="D253">
        <v>4</v>
      </c>
      <c r="E253" t="s">
        <v>126</v>
      </c>
      <c r="F253">
        <v>4</v>
      </c>
      <c r="G253" s="17">
        <v>16.989999999999998</v>
      </c>
      <c r="H253" s="16">
        <v>0</v>
      </c>
      <c r="I253" t="s">
        <v>10</v>
      </c>
      <c r="J253" s="18">
        <f t="shared" si="12"/>
        <v>67.959999999999994</v>
      </c>
      <c r="K253">
        <f t="shared" si="13"/>
        <v>20</v>
      </c>
      <c r="L253" t="str">
        <f t="shared" si="14"/>
        <v>Feb</v>
      </c>
      <c r="M253">
        <f t="shared" si="15"/>
        <v>2020</v>
      </c>
    </row>
    <row r="254" spans="1:13" x14ac:dyDescent="0.25">
      <c r="A254">
        <v>126</v>
      </c>
      <c r="B254" t="s">
        <v>61</v>
      </c>
      <c r="C254" s="1">
        <v>43881</v>
      </c>
      <c r="D254">
        <v>5</v>
      </c>
      <c r="E254" t="s">
        <v>28</v>
      </c>
      <c r="F254">
        <v>2</v>
      </c>
      <c r="G254" s="17">
        <v>89.95</v>
      </c>
      <c r="H254" s="16">
        <v>0</v>
      </c>
      <c r="I254" t="s">
        <v>18</v>
      </c>
      <c r="J254" s="18">
        <f t="shared" si="12"/>
        <v>449.75</v>
      </c>
      <c r="K254">
        <f t="shared" si="13"/>
        <v>20</v>
      </c>
      <c r="L254" t="str">
        <f t="shared" si="14"/>
        <v>Feb</v>
      </c>
      <c r="M254">
        <f t="shared" si="15"/>
        <v>2020</v>
      </c>
    </row>
    <row r="255" spans="1:13" x14ac:dyDescent="0.25">
      <c r="A255">
        <v>678</v>
      </c>
      <c r="B255" t="s">
        <v>73</v>
      </c>
      <c r="C255" s="1">
        <v>43881</v>
      </c>
      <c r="D255">
        <v>4</v>
      </c>
      <c r="E255" t="s">
        <v>104</v>
      </c>
      <c r="F255">
        <v>2</v>
      </c>
      <c r="G255" s="17">
        <v>89</v>
      </c>
      <c r="H255" s="16">
        <v>0</v>
      </c>
      <c r="I255" t="s">
        <v>18</v>
      </c>
      <c r="J255" s="18">
        <f t="shared" si="12"/>
        <v>356</v>
      </c>
      <c r="K255">
        <f t="shared" si="13"/>
        <v>20</v>
      </c>
      <c r="L255" t="str">
        <f t="shared" si="14"/>
        <v>Feb</v>
      </c>
      <c r="M255">
        <f t="shared" si="15"/>
        <v>2020</v>
      </c>
    </row>
    <row r="256" spans="1:13" x14ac:dyDescent="0.25">
      <c r="A256">
        <v>1950</v>
      </c>
      <c r="B256" t="s">
        <v>42</v>
      </c>
      <c r="C256" s="1">
        <v>43882</v>
      </c>
      <c r="D256">
        <v>4</v>
      </c>
      <c r="E256" t="s">
        <v>118</v>
      </c>
      <c r="F256">
        <v>4</v>
      </c>
      <c r="G256" s="17">
        <v>16.75</v>
      </c>
      <c r="H256" s="16">
        <v>0</v>
      </c>
      <c r="I256" t="s">
        <v>10</v>
      </c>
      <c r="J256" s="18">
        <f t="shared" si="12"/>
        <v>67</v>
      </c>
      <c r="K256">
        <f t="shared" si="13"/>
        <v>21</v>
      </c>
      <c r="L256" t="str">
        <f t="shared" si="14"/>
        <v>Feb</v>
      </c>
      <c r="M256">
        <f t="shared" si="15"/>
        <v>2020</v>
      </c>
    </row>
    <row r="257" spans="1:13" x14ac:dyDescent="0.25">
      <c r="A257">
        <v>1946</v>
      </c>
      <c r="B257" t="s">
        <v>95</v>
      </c>
      <c r="C257" s="1">
        <v>43882</v>
      </c>
      <c r="D257">
        <v>5</v>
      </c>
      <c r="E257" t="s">
        <v>49</v>
      </c>
      <c r="F257">
        <v>6</v>
      </c>
      <c r="G257" s="17">
        <v>699</v>
      </c>
      <c r="H257" s="16">
        <v>0</v>
      </c>
      <c r="I257" t="s">
        <v>41</v>
      </c>
      <c r="J257" s="18">
        <f t="shared" si="12"/>
        <v>3495</v>
      </c>
      <c r="K257">
        <f t="shared" si="13"/>
        <v>21</v>
      </c>
      <c r="L257" t="str">
        <f t="shared" si="14"/>
        <v>Feb</v>
      </c>
      <c r="M257">
        <f t="shared" si="15"/>
        <v>2020</v>
      </c>
    </row>
    <row r="258" spans="1:13" x14ac:dyDescent="0.25">
      <c r="A258">
        <v>1480</v>
      </c>
      <c r="B258" t="s">
        <v>14</v>
      </c>
      <c r="C258" s="1">
        <v>43882</v>
      </c>
      <c r="D258">
        <v>2</v>
      </c>
      <c r="E258" t="s">
        <v>31</v>
      </c>
      <c r="F258">
        <v>2</v>
      </c>
      <c r="G258" s="17">
        <v>129.94999999999999</v>
      </c>
      <c r="H258" s="16">
        <v>0</v>
      </c>
      <c r="I258" t="s">
        <v>18</v>
      </c>
      <c r="J258" s="18">
        <f t="shared" si="12"/>
        <v>259.89999999999998</v>
      </c>
      <c r="K258">
        <f t="shared" si="13"/>
        <v>21</v>
      </c>
      <c r="L258" t="str">
        <f t="shared" si="14"/>
        <v>Feb</v>
      </c>
      <c r="M258">
        <f t="shared" si="15"/>
        <v>2020</v>
      </c>
    </row>
    <row r="259" spans="1:13" x14ac:dyDescent="0.25">
      <c r="A259">
        <v>1647</v>
      </c>
      <c r="B259" t="s">
        <v>111</v>
      </c>
      <c r="C259" s="1">
        <v>43882</v>
      </c>
      <c r="D259">
        <v>3</v>
      </c>
      <c r="E259" t="s">
        <v>75</v>
      </c>
      <c r="F259">
        <v>1</v>
      </c>
      <c r="G259" s="17">
        <v>12</v>
      </c>
      <c r="H259" s="16">
        <v>0</v>
      </c>
      <c r="I259" t="s">
        <v>21</v>
      </c>
      <c r="J259" s="18">
        <f t="shared" ref="J259:J322" si="16">G259*D259</f>
        <v>36</v>
      </c>
      <c r="K259">
        <f t="shared" ref="K259:K322" si="17">DAY(C259)</f>
        <v>21</v>
      </c>
      <c r="L259" t="str">
        <f t="shared" ref="L259:L322" si="18">TEXT(C259,"mmm")</f>
        <v>Feb</v>
      </c>
      <c r="M259">
        <f t="shared" ref="M259:M322" si="19">YEAR(C259)</f>
        <v>2020</v>
      </c>
    </row>
    <row r="260" spans="1:13" x14ac:dyDescent="0.25">
      <c r="A260">
        <v>1578</v>
      </c>
      <c r="B260" t="s">
        <v>61</v>
      </c>
      <c r="C260" s="1">
        <v>43882</v>
      </c>
      <c r="D260">
        <v>3</v>
      </c>
      <c r="E260" t="s">
        <v>88</v>
      </c>
      <c r="F260">
        <v>1</v>
      </c>
      <c r="G260" s="17">
        <v>12</v>
      </c>
      <c r="H260" s="16">
        <v>0</v>
      </c>
      <c r="I260" t="s">
        <v>21</v>
      </c>
      <c r="J260" s="18">
        <f t="shared" si="16"/>
        <v>36</v>
      </c>
      <c r="K260">
        <f t="shared" si="17"/>
        <v>21</v>
      </c>
      <c r="L260" t="str">
        <f t="shared" si="18"/>
        <v>Feb</v>
      </c>
      <c r="M260">
        <f t="shared" si="19"/>
        <v>2020</v>
      </c>
    </row>
    <row r="261" spans="1:13" x14ac:dyDescent="0.25">
      <c r="A261">
        <v>1226</v>
      </c>
      <c r="B261" t="s">
        <v>116</v>
      </c>
      <c r="C261" s="1">
        <v>43882</v>
      </c>
      <c r="D261">
        <v>5</v>
      </c>
      <c r="E261" t="s">
        <v>17</v>
      </c>
      <c r="F261">
        <v>2</v>
      </c>
      <c r="G261" s="17">
        <v>179</v>
      </c>
      <c r="H261" s="16">
        <v>0</v>
      </c>
      <c r="I261" t="s">
        <v>18</v>
      </c>
      <c r="J261" s="18">
        <f t="shared" si="16"/>
        <v>895</v>
      </c>
      <c r="K261">
        <f t="shared" si="17"/>
        <v>21</v>
      </c>
      <c r="L261" t="str">
        <f t="shared" si="18"/>
        <v>Feb</v>
      </c>
      <c r="M261">
        <f t="shared" si="19"/>
        <v>2020</v>
      </c>
    </row>
    <row r="262" spans="1:13" x14ac:dyDescent="0.25">
      <c r="A262">
        <v>1204</v>
      </c>
      <c r="B262" t="s">
        <v>42</v>
      </c>
      <c r="C262" s="1">
        <v>43882</v>
      </c>
      <c r="D262">
        <v>5</v>
      </c>
      <c r="E262" t="s">
        <v>68</v>
      </c>
      <c r="F262">
        <v>7</v>
      </c>
      <c r="G262" s="17">
        <v>27.5</v>
      </c>
      <c r="H262" s="16">
        <v>0</v>
      </c>
      <c r="I262" t="s">
        <v>25</v>
      </c>
      <c r="J262" s="18">
        <f t="shared" si="16"/>
        <v>137.5</v>
      </c>
      <c r="K262">
        <f t="shared" si="17"/>
        <v>21</v>
      </c>
      <c r="L262" t="str">
        <f t="shared" si="18"/>
        <v>Feb</v>
      </c>
      <c r="M262">
        <f t="shared" si="19"/>
        <v>2020</v>
      </c>
    </row>
    <row r="263" spans="1:13" x14ac:dyDescent="0.25">
      <c r="A263">
        <v>198</v>
      </c>
      <c r="B263" t="s">
        <v>116</v>
      </c>
      <c r="C263" s="1">
        <v>43882</v>
      </c>
      <c r="D263">
        <v>5</v>
      </c>
      <c r="E263" t="s">
        <v>99</v>
      </c>
      <c r="F263">
        <v>1</v>
      </c>
      <c r="G263" s="17">
        <v>7.99</v>
      </c>
      <c r="H263" s="16">
        <v>0</v>
      </c>
      <c r="I263" t="s">
        <v>21</v>
      </c>
      <c r="J263" s="18">
        <f t="shared" si="16"/>
        <v>39.950000000000003</v>
      </c>
      <c r="K263">
        <f t="shared" si="17"/>
        <v>21</v>
      </c>
      <c r="L263" t="str">
        <f t="shared" si="18"/>
        <v>Feb</v>
      </c>
      <c r="M263">
        <f t="shared" si="19"/>
        <v>2020</v>
      </c>
    </row>
    <row r="264" spans="1:13" x14ac:dyDescent="0.25">
      <c r="A264">
        <v>340</v>
      </c>
      <c r="B264" t="s">
        <v>16</v>
      </c>
      <c r="C264" s="1">
        <v>43882</v>
      </c>
      <c r="D264">
        <v>3</v>
      </c>
      <c r="E264" t="s">
        <v>94</v>
      </c>
      <c r="F264">
        <v>7</v>
      </c>
      <c r="G264" s="17">
        <v>36.99</v>
      </c>
      <c r="H264" s="16">
        <v>0</v>
      </c>
      <c r="I264" t="s">
        <v>25</v>
      </c>
      <c r="J264" s="18">
        <f t="shared" si="16"/>
        <v>110.97</v>
      </c>
      <c r="K264">
        <f t="shared" si="17"/>
        <v>21</v>
      </c>
      <c r="L264" t="str">
        <f t="shared" si="18"/>
        <v>Feb</v>
      </c>
      <c r="M264">
        <f t="shared" si="19"/>
        <v>2020</v>
      </c>
    </row>
    <row r="265" spans="1:13" x14ac:dyDescent="0.25">
      <c r="A265">
        <v>1006</v>
      </c>
      <c r="B265" t="s">
        <v>63</v>
      </c>
      <c r="C265" s="1">
        <v>43883</v>
      </c>
      <c r="D265">
        <v>4</v>
      </c>
      <c r="E265" t="s">
        <v>97</v>
      </c>
      <c r="F265">
        <v>1</v>
      </c>
      <c r="G265" s="17">
        <v>8.99</v>
      </c>
      <c r="H265" s="16">
        <v>0</v>
      </c>
      <c r="I265" t="s">
        <v>21</v>
      </c>
      <c r="J265" s="18">
        <f t="shared" si="16"/>
        <v>35.96</v>
      </c>
      <c r="K265">
        <f t="shared" si="17"/>
        <v>22</v>
      </c>
      <c r="L265" t="str">
        <f t="shared" si="18"/>
        <v>Feb</v>
      </c>
      <c r="M265">
        <f t="shared" si="19"/>
        <v>2020</v>
      </c>
    </row>
    <row r="266" spans="1:13" x14ac:dyDescent="0.25">
      <c r="A266">
        <v>497</v>
      </c>
      <c r="B266" t="s">
        <v>59</v>
      </c>
      <c r="C266" s="1">
        <v>43885</v>
      </c>
      <c r="D266">
        <v>2</v>
      </c>
      <c r="E266" t="s">
        <v>98</v>
      </c>
      <c r="F266">
        <v>1</v>
      </c>
      <c r="G266" s="17">
        <v>11.99</v>
      </c>
      <c r="H266" s="16">
        <v>0</v>
      </c>
      <c r="I266" t="s">
        <v>21</v>
      </c>
      <c r="J266" s="18">
        <f t="shared" si="16"/>
        <v>23.98</v>
      </c>
      <c r="K266">
        <f t="shared" si="17"/>
        <v>24</v>
      </c>
      <c r="L266" t="str">
        <f t="shared" si="18"/>
        <v>Feb</v>
      </c>
      <c r="M266">
        <f t="shared" si="19"/>
        <v>2020</v>
      </c>
    </row>
    <row r="267" spans="1:13" x14ac:dyDescent="0.25">
      <c r="A267">
        <v>2101</v>
      </c>
      <c r="B267" t="s">
        <v>82</v>
      </c>
      <c r="C267" s="1">
        <v>43885</v>
      </c>
      <c r="D267">
        <v>2</v>
      </c>
      <c r="E267" t="s">
        <v>118</v>
      </c>
      <c r="F267">
        <v>4</v>
      </c>
      <c r="G267" s="17">
        <v>16.75</v>
      </c>
      <c r="H267" s="16">
        <v>0</v>
      </c>
      <c r="I267" t="s">
        <v>10</v>
      </c>
      <c r="J267" s="18">
        <f t="shared" si="16"/>
        <v>33.5</v>
      </c>
      <c r="K267">
        <f t="shared" si="17"/>
        <v>24</v>
      </c>
      <c r="L267" t="str">
        <f t="shared" si="18"/>
        <v>Feb</v>
      </c>
      <c r="M267">
        <f t="shared" si="19"/>
        <v>2020</v>
      </c>
    </row>
    <row r="268" spans="1:13" x14ac:dyDescent="0.25">
      <c r="A268">
        <v>1454</v>
      </c>
      <c r="B268" t="s">
        <v>39</v>
      </c>
      <c r="C268" s="1">
        <v>43885</v>
      </c>
      <c r="D268">
        <v>1</v>
      </c>
      <c r="E268" t="s">
        <v>123</v>
      </c>
      <c r="F268">
        <v>2</v>
      </c>
      <c r="G268" s="17">
        <v>54</v>
      </c>
      <c r="H268" s="16">
        <v>0</v>
      </c>
      <c r="I268" t="s">
        <v>18</v>
      </c>
      <c r="J268" s="18">
        <f t="shared" si="16"/>
        <v>54</v>
      </c>
      <c r="K268">
        <f t="shared" si="17"/>
        <v>24</v>
      </c>
      <c r="L268" t="str">
        <f t="shared" si="18"/>
        <v>Feb</v>
      </c>
      <c r="M268">
        <f t="shared" si="19"/>
        <v>2020</v>
      </c>
    </row>
    <row r="269" spans="1:13" x14ac:dyDescent="0.25">
      <c r="A269">
        <v>2099</v>
      </c>
      <c r="B269" t="s">
        <v>93</v>
      </c>
      <c r="C269" s="1">
        <v>43885</v>
      </c>
      <c r="D269">
        <v>2</v>
      </c>
      <c r="E269" t="s">
        <v>121</v>
      </c>
      <c r="F269">
        <v>5</v>
      </c>
      <c r="G269" s="17">
        <v>189</v>
      </c>
      <c r="H269" s="16">
        <v>0</v>
      </c>
      <c r="I269" t="s">
        <v>13</v>
      </c>
      <c r="J269" s="18">
        <f t="shared" si="16"/>
        <v>378</v>
      </c>
      <c r="K269">
        <f t="shared" si="17"/>
        <v>24</v>
      </c>
      <c r="L269" t="str">
        <f t="shared" si="18"/>
        <v>Feb</v>
      </c>
      <c r="M269">
        <f t="shared" si="19"/>
        <v>2020</v>
      </c>
    </row>
    <row r="270" spans="1:13" x14ac:dyDescent="0.25">
      <c r="A270">
        <v>28</v>
      </c>
      <c r="B270" t="s">
        <v>27</v>
      </c>
      <c r="C270" s="1">
        <v>43885</v>
      </c>
      <c r="D270">
        <v>2</v>
      </c>
      <c r="E270" t="s">
        <v>70</v>
      </c>
      <c r="F270">
        <v>7</v>
      </c>
      <c r="G270" s="17">
        <v>34.99</v>
      </c>
      <c r="H270" s="16">
        <v>0</v>
      </c>
      <c r="I270" t="s">
        <v>25</v>
      </c>
      <c r="J270" s="18">
        <f t="shared" si="16"/>
        <v>69.98</v>
      </c>
      <c r="K270">
        <f t="shared" si="17"/>
        <v>24</v>
      </c>
      <c r="L270" t="str">
        <f t="shared" si="18"/>
        <v>Feb</v>
      </c>
      <c r="M270">
        <f t="shared" si="19"/>
        <v>2020</v>
      </c>
    </row>
    <row r="271" spans="1:13" x14ac:dyDescent="0.25">
      <c r="A271">
        <v>146</v>
      </c>
      <c r="B271" t="s">
        <v>59</v>
      </c>
      <c r="C271" s="1">
        <v>43885</v>
      </c>
      <c r="D271">
        <v>1</v>
      </c>
      <c r="E271" t="s">
        <v>103</v>
      </c>
      <c r="F271">
        <v>7</v>
      </c>
      <c r="G271" s="17">
        <v>28.99</v>
      </c>
      <c r="H271" s="16">
        <v>0</v>
      </c>
      <c r="I271" t="s">
        <v>25</v>
      </c>
      <c r="J271" s="18">
        <f t="shared" si="16"/>
        <v>28.99</v>
      </c>
      <c r="K271">
        <f t="shared" si="17"/>
        <v>24</v>
      </c>
      <c r="L271" t="str">
        <f t="shared" si="18"/>
        <v>Feb</v>
      </c>
      <c r="M271">
        <f t="shared" si="19"/>
        <v>2020</v>
      </c>
    </row>
    <row r="272" spans="1:13" x14ac:dyDescent="0.25">
      <c r="A272">
        <v>813</v>
      </c>
      <c r="B272" t="s">
        <v>14</v>
      </c>
      <c r="C272" s="1">
        <v>43886</v>
      </c>
      <c r="D272">
        <v>2</v>
      </c>
      <c r="E272" t="s">
        <v>109</v>
      </c>
      <c r="F272">
        <v>3</v>
      </c>
      <c r="G272" s="17">
        <v>250</v>
      </c>
      <c r="H272" s="16">
        <v>0</v>
      </c>
      <c r="I272" t="s">
        <v>45</v>
      </c>
      <c r="J272" s="18">
        <f t="shared" si="16"/>
        <v>500</v>
      </c>
      <c r="K272">
        <f t="shared" si="17"/>
        <v>25</v>
      </c>
      <c r="L272" t="str">
        <f t="shared" si="18"/>
        <v>Feb</v>
      </c>
      <c r="M272">
        <f t="shared" si="19"/>
        <v>2020</v>
      </c>
    </row>
    <row r="273" spans="1:13" x14ac:dyDescent="0.25">
      <c r="A273">
        <v>1603</v>
      </c>
      <c r="B273" t="s">
        <v>107</v>
      </c>
      <c r="C273" s="1">
        <v>43886</v>
      </c>
      <c r="D273">
        <v>1</v>
      </c>
      <c r="E273" t="s">
        <v>118</v>
      </c>
      <c r="F273">
        <v>4</v>
      </c>
      <c r="G273" s="17">
        <v>16.75</v>
      </c>
      <c r="H273" s="16">
        <v>0</v>
      </c>
      <c r="I273" t="s">
        <v>10</v>
      </c>
      <c r="J273" s="18">
        <f t="shared" si="16"/>
        <v>16.75</v>
      </c>
      <c r="K273">
        <f t="shared" si="17"/>
        <v>25</v>
      </c>
      <c r="L273" t="str">
        <f t="shared" si="18"/>
        <v>Feb</v>
      </c>
      <c r="M273">
        <f t="shared" si="19"/>
        <v>2020</v>
      </c>
    </row>
    <row r="274" spans="1:13" x14ac:dyDescent="0.25">
      <c r="A274">
        <v>505</v>
      </c>
      <c r="B274" t="s">
        <v>92</v>
      </c>
      <c r="C274" s="1">
        <v>43886</v>
      </c>
      <c r="D274">
        <v>3</v>
      </c>
      <c r="E274" t="s">
        <v>85</v>
      </c>
      <c r="F274">
        <v>4</v>
      </c>
      <c r="G274" s="17">
        <v>17.5</v>
      </c>
      <c r="H274" s="16">
        <v>0</v>
      </c>
      <c r="I274" t="s">
        <v>10</v>
      </c>
      <c r="J274" s="18">
        <f t="shared" si="16"/>
        <v>52.5</v>
      </c>
      <c r="K274">
        <f t="shared" si="17"/>
        <v>25</v>
      </c>
      <c r="L274" t="str">
        <f t="shared" si="18"/>
        <v>Feb</v>
      </c>
      <c r="M274">
        <f t="shared" si="19"/>
        <v>2020</v>
      </c>
    </row>
    <row r="275" spans="1:13" x14ac:dyDescent="0.25">
      <c r="A275">
        <v>119</v>
      </c>
      <c r="B275" t="s">
        <v>16</v>
      </c>
      <c r="C275" s="1">
        <v>43886</v>
      </c>
      <c r="D275">
        <v>3</v>
      </c>
      <c r="E275" t="s">
        <v>62</v>
      </c>
      <c r="F275">
        <v>6</v>
      </c>
      <c r="G275" s="17">
        <v>549</v>
      </c>
      <c r="H275" s="16">
        <v>0</v>
      </c>
      <c r="I275" t="s">
        <v>41</v>
      </c>
      <c r="J275" s="18">
        <f t="shared" si="16"/>
        <v>1647</v>
      </c>
      <c r="K275">
        <f t="shared" si="17"/>
        <v>25</v>
      </c>
      <c r="L275" t="str">
        <f t="shared" si="18"/>
        <v>Feb</v>
      </c>
      <c r="M275">
        <f t="shared" si="19"/>
        <v>2020</v>
      </c>
    </row>
    <row r="276" spans="1:13" x14ac:dyDescent="0.25">
      <c r="A276">
        <v>1421</v>
      </c>
      <c r="B276" t="s">
        <v>27</v>
      </c>
      <c r="C276" s="1">
        <v>43886</v>
      </c>
      <c r="D276">
        <v>3</v>
      </c>
      <c r="E276" t="s">
        <v>35</v>
      </c>
      <c r="F276">
        <v>4</v>
      </c>
      <c r="G276" s="17">
        <v>20.95</v>
      </c>
      <c r="H276" s="16">
        <v>0</v>
      </c>
      <c r="I276" t="s">
        <v>10</v>
      </c>
      <c r="J276" s="18">
        <f t="shared" si="16"/>
        <v>62.849999999999994</v>
      </c>
      <c r="K276">
        <f t="shared" si="17"/>
        <v>25</v>
      </c>
      <c r="L276" t="str">
        <f t="shared" si="18"/>
        <v>Feb</v>
      </c>
      <c r="M276">
        <f t="shared" si="19"/>
        <v>2020</v>
      </c>
    </row>
    <row r="277" spans="1:13" x14ac:dyDescent="0.25">
      <c r="A277">
        <v>1959</v>
      </c>
      <c r="B277" t="s">
        <v>78</v>
      </c>
      <c r="C277" s="1">
        <v>43886</v>
      </c>
      <c r="D277">
        <v>5</v>
      </c>
      <c r="E277" t="s">
        <v>80</v>
      </c>
      <c r="F277">
        <v>4</v>
      </c>
      <c r="G277" s="17">
        <v>19.989999999999998</v>
      </c>
      <c r="H277" s="16">
        <v>0</v>
      </c>
      <c r="I277" t="s">
        <v>10</v>
      </c>
      <c r="J277" s="18">
        <f t="shared" si="16"/>
        <v>99.949999999999989</v>
      </c>
      <c r="K277">
        <f t="shared" si="17"/>
        <v>25</v>
      </c>
      <c r="L277" t="str">
        <f t="shared" si="18"/>
        <v>Feb</v>
      </c>
      <c r="M277">
        <f t="shared" si="19"/>
        <v>2020</v>
      </c>
    </row>
    <row r="278" spans="1:13" x14ac:dyDescent="0.25">
      <c r="A278">
        <v>1863</v>
      </c>
      <c r="B278" t="s">
        <v>42</v>
      </c>
      <c r="C278" s="1">
        <v>43886</v>
      </c>
      <c r="D278">
        <v>3</v>
      </c>
      <c r="E278" t="s">
        <v>74</v>
      </c>
      <c r="F278">
        <v>5</v>
      </c>
      <c r="G278" s="17">
        <v>245</v>
      </c>
      <c r="H278" s="16">
        <v>0</v>
      </c>
      <c r="I278" t="s">
        <v>13</v>
      </c>
      <c r="J278" s="18">
        <f t="shared" si="16"/>
        <v>735</v>
      </c>
      <c r="K278">
        <f t="shared" si="17"/>
        <v>25</v>
      </c>
      <c r="L278" t="str">
        <f t="shared" si="18"/>
        <v>Feb</v>
      </c>
      <c r="M278">
        <f t="shared" si="19"/>
        <v>2020</v>
      </c>
    </row>
    <row r="279" spans="1:13" x14ac:dyDescent="0.25">
      <c r="A279">
        <v>680</v>
      </c>
      <c r="B279" t="s">
        <v>50</v>
      </c>
      <c r="C279" s="1">
        <v>43886</v>
      </c>
      <c r="D279">
        <v>1</v>
      </c>
      <c r="E279" t="s">
        <v>23</v>
      </c>
      <c r="F279">
        <v>4</v>
      </c>
      <c r="G279" s="17">
        <v>19.5</v>
      </c>
      <c r="H279" s="16">
        <v>0</v>
      </c>
      <c r="I279" t="s">
        <v>10</v>
      </c>
      <c r="J279" s="18">
        <f t="shared" si="16"/>
        <v>19.5</v>
      </c>
      <c r="K279">
        <f t="shared" si="17"/>
        <v>25</v>
      </c>
      <c r="L279" t="str">
        <f t="shared" si="18"/>
        <v>Feb</v>
      </c>
      <c r="M279">
        <f t="shared" si="19"/>
        <v>2020</v>
      </c>
    </row>
    <row r="280" spans="1:13" x14ac:dyDescent="0.25">
      <c r="A280">
        <v>1742</v>
      </c>
      <c r="B280" t="s">
        <v>64</v>
      </c>
      <c r="C280" s="1">
        <v>43886</v>
      </c>
      <c r="D280">
        <v>4</v>
      </c>
      <c r="E280" t="s">
        <v>88</v>
      </c>
      <c r="F280">
        <v>1</v>
      </c>
      <c r="G280" s="17">
        <v>12</v>
      </c>
      <c r="H280" s="16">
        <v>0</v>
      </c>
      <c r="I280" t="s">
        <v>21</v>
      </c>
      <c r="J280" s="18">
        <f t="shared" si="16"/>
        <v>48</v>
      </c>
      <c r="K280">
        <f t="shared" si="17"/>
        <v>25</v>
      </c>
      <c r="L280" t="str">
        <f t="shared" si="18"/>
        <v>Feb</v>
      </c>
      <c r="M280">
        <f t="shared" si="19"/>
        <v>2020</v>
      </c>
    </row>
    <row r="281" spans="1:13" x14ac:dyDescent="0.25">
      <c r="A281">
        <v>1608</v>
      </c>
      <c r="B281" t="s">
        <v>42</v>
      </c>
      <c r="C281" s="1">
        <v>43886</v>
      </c>
      <c r="D281">
        <v>3</v>
      </c>
      <c r="E281" t="s">
        <v>75</v>
      </c>
      <c r="F281">
        <v>1</v>
      </c>
      <c r="G281" s="17">
        <v>12</v>
      </c>
      <c r="H281" s="16">
        <v>0</v>
      </c>
      <c r="I281" t="s">
        <v>21</v>
      </c>
      <c r="J281" s="18">
        <f t="shared" si="16"/>
        <v>36</v>
      </c>
      <c r="K281">
        <f t="shared" si="17"/>
        <v>25</v>
      </c>
      <c r="L281" t="str">
        <f t="shared" si="18"/>
        <v>Feb</v>
      </c>
      <c r="M281">
        <f t="shared" si="19"/>
        <v>2020</v>
      </c>
    </row>
    <row r="282" spans="1:13" x14ac:dyDescent="0.25">
      <c r="A282">
        <v>607</v>
      </c>
      <c r="B282" t="s">
        <v>96</v>
      </c>
      <c r="C282" s="1">
        <v>43887</v>
      </c>
      <c r="D282">
        <v>3</v>
      </c>
      <c r="E282" t="s">
        <v>60</v>
      </c>
      <c r="F282">
        <v>4</v>
      </c>
      <c r="G282" s="17">
        <v>24.95</v>
      </c>
      <c r="H282" s="16">
        <v>0</v>
      </c>
      <c r="I282" t="s">
        <v>10</v>
      </c>
      <c r="J282" s="18">
        <f t="shared" si="16"/>
        <v>74.849999999999994</v>
      </c>
      <c r="K282">
        <f t="shared" si="17"/>
        <v>26</v>
      </c>
      <c r="L282" t="str">
        <f t="shared" si="18"/>
        <v>Feb</v>
      </c>
      <c r="M282">
        <f t="shared" si="19"/>
        <v>2020</v>
      </c>
    </row>
    <row r="283" spans="1:13" x14ac:dyDescent="0.25">
      <c r="A283">
        <v>1802</v>
      </c>
      <c r="B283" t="s">
        <v>86</v>
      </c>
      <c r="C283" s="1">
        <v>43887</v>
      </c>
      <c r="D283">
        <v>3</v>
      </c>
      <c r="E283" t="s">
        <v>66</v>
      </c>
      <c r="F283">
        <v>2</v>
      </c>
      <c r="G283" s="17">
        <v>119</v>
      </c>
      <c r="H283" s="16">
        <v>0</v>
      </c>
      <c r="I283" t="s">
        <v>18</v>
      </c>
      <c r="J283" s="18">
        <f t="shared" si="16"/>
        <v>357</v>
      </c>
      <c r="K283">
        <f t="shared" si="17"/>
        <v>26</v>
      </c>
      <c r="L283" t="str">
        <f t="shared" si="18"/>
        <v>Feb</v>
      </c>
      <c r="M283">
        <f t="shared" si="19"/>
        <v>2020</v>
      </c>
    </row>
    <row r="284" spans="1:13" x14ac:dyDescent="0.25">
      <c r="A284">
        <v>1500</v>
      </c>
      <c r="B284" t="s">
        <v>82</v>
      </c>
      <c r="C284" s="1">
        <v>43887</v>
      </c>
      <c r="D284">
        <v>4</v>
      </c>
      <c r="E284" t="s">
        <v>91</v>
      </c>
      <c r="F284">
        <v>4</v>
      </c>
      <c r="G284" s="17">
        <v>23.99</v>
      </c>
      <c r="H284" s="16">
        <v>0</v>
      </c>
      <c r="I284" t="s">
        <v>10</v>
      </c>
      <c r="J284" s="18">
        <f t="shared" si="16"/>
        <v>95.96</v>
      </c>
      <c r="K284">
        <f t="shared" si="17"/>
        <v>26</v>
      </c>
      <c r="L284" t="str">
        <f t="shared" si="18"/>
        <v>Feb</v>
      </c>
      <c r="M284">
        <f t="shared" si="19"/>
        <v>2020</v>
      </c>
    </row>
    <row r="285" spans="1:13" x14ac:dyDescent="0.25">
      <c r="A285">
        <v>1911</v>
      </c>
      <c r="B285" t="s">
        <v>48</v>
      </c>
      <c r="C285" s="1">
        <v>43887</v>
      </c>
      <c r="D285">
        <v>5</v>
      </c>
      <c r="E285" t="s">
        <v>85</v>
      </c>
      <c r="F285">
        <v>4</v>
      </c>
      <c r="G285" s="17">
        <v>17.5</v>
      </c>
      <c r="H285" s="16">
        <v>0</v>
      </c>
      <c r="I285" t="s">
        <v>10</v>
      </c>
      <c r="J285" s="18">
        <f t="shared" si="16"/>
        <v>87.5</v>
      </c>
      <c r="K285">
        <f t="shared" si="17"/>
        <v>26</v>
      </c>
      <c r="L285" t="str">
        <f t="shared" si="18"/>
        <v>Feb</v>
      </c>
      <c r="M285">
        <f t="shared" si="19"/>
        <v>2020</v>
      </c>
    </row>
    <row r="286" spans="1:13" x14ac:dyDescent="0.25">
      <c r="A286">
        <v>915</v>
      </c>
      <c r="B286" t="s">
        <v>48</v>
      </c>
      <c r="C286" s="1">
        <v>43887</v>
      </c>
      <c r="D286">
        <v>5</v>
      </c>
      <c r="E286" t="s">
        <v>117</v>
      </c>
      <c r="F286">
        <v>7</v>
      </c>
      <c r="G286" s="17">
        <v>32.950000000000003</v>
      </c>
      <c r="H286" s="16">
        <v>0</v>
      </c>
      <c r="I286" t="s">
        <v>25</v>
      </c>
      <c r="J286" s="18">
        <f t="shared" si="16"/>
        <v>164.75</v>
      </c>
      <c r="K286">
        <f t="shared" si="17"/>
        <v>26</v>
      </c>
      <c r="L286" t="str">
        <f t="shared" si="18"/>
        <v>Feb</v>
      </c>
      <c r="M286">
        <f t="shared" si="19"/>
        <v>2020</v>
      </c>
    </row>
    <row r="287" spans="1:13" x14ac:dyDescent="0.25">
      <c r="A287">
        <v>653</v>
      </c>
      <c r="B287" t="s">
        <v>22</v>
      </c>
      <c r="C287" s="1">
        <v>43887</v>
      </c>
      <c r="D287">
        <v>2</v>
      </c>
      <c r="E287" t="s">
        <v>102</v>
      </c>
      <c r="F287">
        <v>4</v>
      </c>
      <c r="G287" s="17">
        <v>15.5</v>
      </c>
      <c r="H287" s="16">
        <v>0</v>
      </c>
      <c r="I287" t="s">
        <v>10</v>
      </c>
      <c r="J287" s="18">
        <f t="shared" si="16"/>
        <v>31</v>
      </c>
      <c r="K287">
        <f t="shared" si="17"/>
        <v>26</v>
      </c>
      <c r="L287" t="str">
        <f t="shared" si="18"/>
        <v>Feb</v>
      </c>
      <c r="M287">
        <f t="shared" si="19"/>
        <v>2020</v>
      </c>
    </row>
    <row r="288" spans="1:13" x14ac:dyDescent="0.25">
      <c r="A288">
        <v>1187</v>
      </c>
      <c r="B288" t="s">
        <v>16</v>
      </c>
      <c r="C288" s="1">
        <v>43888</v>
      </c>
      <c r="D288">
        <v>4</v>
      </c>
      <c r="E288" t="s">
        <v>38</v>
      </c>
      <c r="F288">
        <v>5</v>
      </c>
      <c r="G288" s="17">
        <v>189</v>
      </c>
      <c r="H288" s="16">
        <v>0</v>
      </c>
      <c r="I288" t="s">
        <v>13</v>
      </c>
      <c r="J288" s="18">
        <f t="shared" si="16"/>
        <v>756</v>
      </c>
      <c r="K288">
        <f t="shared" si="17"/>
        <v>27</v>
      </c>
      <c r="L288" t="str">
        <f t="shared" si="18"/>
        <v>Feb</v>
      </c>
      <c r="M288">
        <f t="shared" si="19"/>
        <v>2020</v>
      </c>
    </row>
    <row r="289" spans="1:13" x14ac:dyDescent="0.25">
      <c r="A289">
        <v>580</v>
      </c>
      <c r="B289" t="s">
        <v>16</v>
      </c>
      <c r="C289" s="1">
        <v>43888</v>
      </c>
      <c r="D289">
        <v>4</v>
      </c>
      <c r="E289" t="s">
        <v>24</v>
      </c>
      <c r="F289">
        <v>7</v>
      </c>
      <c r="G289" s="17">
        <v>37.99</v>
      </c>
      <c r="H289" s="16">
        <v>0</v>
      </c>
      <c r="I289" t="s">
        <v>25</v>
      </c>
      <c r="J289" s="18">
        <f t="shared" si="16"/>
        <v>151.96</v>
      </c>
      <c r="K289">
        <f t="shared" si="17"/>
        <v>27</v>
      </c>
      <c r="L289" t="str">
        <f t="shared" si="18"/>
        <v>Feb</v>
      </c>
      <c r="M289">
        <f t="shared" si="19"/>
        <v>2020</v>
      </c>
    </row>
    <row r="290" spans="1:13" x14ac:dyDescent="0.25">
      <c r="A290">
        <v>133</v>
      </c>
      <c r="B290" t="s">
        <v>95</v>
      </c>
      <c r="C290" s="1">
        <v>43889</v>
      </c>
      <c r="D290">
        <v>5</v>
      </c>
      <c r="E290" t="s">
        <v>35</v>
      </c>
      <c r="F290">
        <v>4</v>
      </c>
      <c r="G290" s="17">
        <v>20.95</v>
      </c>
      <c r="H290" s="16">
        <v>0</v>
      </c>
      <c r="I290" t="s">
        <v>10</v>
      </c>
      <c r="J290" s="18">
        <f t="shared" si="16"/>
        <v>104.75</v>
      </c>
      <c r="K290">
        <f t="shared" si="17"/>
        <v>28</v>
      </c>
      <c r="L290" t="str">
        <f t="shared" si="18"/>
        <v>Feb</v>
      </c>
      <c r="M290">
        <f t="shared" si="19"/>
        <v>2020</v>
      </c>
    </row>
    <row r="291" spans="1:13" x14ac:dyDescent="0.25">
      <c r="A291">
        <v>1334</v>
      </c>
      <c r="B291" t="s">
        <v>59</v>
      </c>
      <c r="C291" s="1">
        <v>43889</v>
      </c>
      <c r="D291">
        <v>3</v>
      </c>
      <c r="E291" t="s">
        <v>40</v>
      </c>
      <c r="F291">
        <v>6</v>
      </c>
      <c r="G291" s="17">
        <v>599</v>
      </c>
      <c r="H291" s="16">
        <v>0</v>
      </c>
      <c r="I291" t="s">
        <v>41</v>
      </c>
      <c r="J291" s="18">
        <f t="shared" si="16"/>
        <v>1797</v>
      </c>
      <c r="K291">
        <f t="shared" si="17"/>
        <v>28</v>
      </c>
      <c r="L291" t="str">
        <f t="shared" si="18"/>
        <v>Feb</v>
      </c>
      <c r="M291">
        <f t="shared" si="19"/>
        <v>2020</v>
      </c>
    </row>
    <row r="292" spans="1:13" x14ac:dyDescent="0.25">
      <c r="A292">
        <v>522</v>
      </c>
      <c r="B292" t="s">
        <v>19</v>
      </c>
      <c r="C292" s="1">
        <v>43889</v>
      </c>
      <c r="D292">
        <v>4</v>
      </c>
      <c r="E292" t="s">
        <v>118</v>
      </c>
      <c r="F292">
        <v>4</v>
      </c>
      <c r="G292" s="17">
        <v>16.75</v>
      </c>
      <c r="H292" s="16">
        <v>0</v>
      </c>
      <c r="I292" t="s">
        <v>10</v>
      </c>
      <c r="J292" s="18">
        <f t="shared" si="16"/>
        <v>67</v>
      </c>
      <c r="K292">
        <f t="shared" si="17"/>
        <v>28</v>
      </c>
      <c r="L292" t="str">
        <f t="shared" si="18"/>
        <v>Feb</v>
      </c>
      <c r="M292">
        <f t="shared" si="19"/>
        <v>2020</v>
      </c>
    </row>
    <row r="293" spans="1:13" x14ac:dyDescent="0.25">
      <c r="A293">
        <v>1851</v>
      </c>
      <c r="B293" t="s">
        <v>34</v>
      </c>
      <c r="C293" s="1">
        <v>43889</v>
      </c>
      <c r="D293">
        <v>4</v>
      </c>
      <c r="E293" t="s">
        <v>37</v>
      </c>
      <c r="F293">
        <v>4</v>
      </c>
      <c r="G293" s="17">
        <v>24.95</v>
      </c>
      <c r="H293" s="16">
        <v>0</v>
      </c>
      <c r="I293" t="s">
        <v>10</v>
      </c>
      <c r="J293" s="18">
        <f t="shared" si="16"/>
        <v>99.8</v>
      </c>
      <c r="K293">
        <f t="shared" si="17"/>
        <v>28</v>
      </c>
      <c r="L293" t="str">
        <f t="shared" si="18"/>
        <v>Feb</v>
      </c>
      <c r="M293">
        <f t="shared" si="19"/>
        <v>2020</v>
      </c>
    </row>
    <row r="294" spans="1:13" x14ac:dyDescent="0.25">
      <c r="A294">
        <v>705</v>
      </c>
      <c r="B294" t="s">
        <v>14</v>
      </c>
      <c r="C294" s="1">
        <v>43889</v>
      </c>
      <c r="D294">
        <v>4</v>
      </c>
      <c r="E294" t="s">
        <v>56</v>
      </c>
      <c r="F294">
        <v>3</v>
      </c>
      <c r="G294" s="17">
        <v>455</v>
      </c>
      <c r="H294" s="16">
        <v>0</v>
      </c>
      <c r="I294" t="s">
        <v>45</v>
      </c>
      <c r="J294" s="18">
        <f t="shared" si="16"/>
        <v>1820</v>
      </c>
      <c r="K294">
        <f t="shared" si="17"/>
        <v>28</v>
      </c>
      <c r="L294" t="str">
        <f t="shared" si="18"/>
        <v>Feb</v>
      </c>
      <c r="M294">
        <f t="shared" si="19"/>
        <v>2020</v>
      </c>
    </row>
    <row r="295" spans="1:13" x14ac:dyDescent="0.25">
      <c r="A295">
        <v>363</v>
      </c>
      <c r="B295" t="s">
        <v>16</v>
      </c>
      <c r="C295" s="1">
        <v>43890</v>
      </c>
      <c r="D295">
        <v>1</v>
      </c>
      <c r="E295" t="s">
        <v>33</v>
      </c>
      <c r="F295">
        <v>4</v>
      </c>
      <c r="G295" s="17">
        <v>14.99</v>
      </c>
      <c r="H295" s="16">
        <v>0</v>
      </c>
      <c r="I295" t="s">
        <v>10</v>
      </c>
      <c r="J295" s="18">
        <f t="shared" si="16"/>
        <v>14.99</v>
      </c>
      <c r="K295">
        <f t="shared" si="17"/>
        <v>29</v>
      </c>
      <c r="L295" t="str">
        <f t="shared" si="18"/>
        <v>Feb</v>
      </c>
      <c r="M295">
        <f t="shared" si="19"/>
        <v>2020</v>
      </c>
    </row>
    <row r="296" spans="1:13" x14ac:dyDescent="0.25">
      <c r="A296">
        <v>599</v>
      </c>
      <c r="B296" t="s">
        <v>50</v>
      </c>
      <c r="C296" s="1">
        <v>43890</v>
      </c>
      <c r="D296">
        <v>5</v>
      </c>
      <c r="E296" t="s">
        <v>62</v>
      </c>
      <c r="F296">
        <v>6</v>
      </c>
      <c r="G296" s="17">
        <v>549</v>
      </c>
      <c r="H296" s="16">
        <v>0</v>
      </c>
      <c r="I296" t="s">
        <v>41</v>
      </c>
      <c r="J296" s="18">
        <f t="shared" si="16"/>
        <v>2745</v>
      </c>
      <c r="K296">
        <f t="shared" si="17"/>
        <v>29</v>
      </c>
      <c r="L296" t="str">
        <f t="shared" si="18"/>
        <v>Feb</v>
      </c>
      <c r="M296">
        <f t="shared" si="19"/>
        <v>2020</v>
      </c>
    </row>
    <row r="297" spans="1:13" x14ac:dyDescent="0.25">
      <c r="A297">
        <v>1474</v>
      </c>
      <c r="B297" t="s">
        <v>16</v>
      </c>
      <c r="C297" s="1">
        <v>43891</v>
      </c>
      <c r="D297">
        <v>3</v>
      </c>
      <c r="E297" t="s">
        <v>104</v>
      </c>
      <c r="F297">
        <v>2</v>
      </c>
      <c r="G297" s="17">
        <v>89</v>
      </c>
      <c r="H297" s="16">
        <v>0</v>
      </c>
      <c r="I297" t="s">
        <v>18</v>
      </c>
      <c r="J297" s="18">
        <f t="shared" si="16"/>
        <v>267</v>
      </c>
      <c r="K297">
        <f t="shared" si="17"/>
        <v>1</v>
      </c>
      <c r="L297" t="str">
        <f t="shared" si="18"/>
        <v>Mar</v>
      </c>
      <c r="M297">
        <f t="shared" si="19"/>
        <v>2020</v>
      </c>
    </row>
    <row r="298" spans="1:13" x14ac:dyDescent="0.25">
      <c r="A298">
        <v>1309</v>
      </c>
      <c r="B298" t="s">
        <v>16</v>
      </c>
      <c r="C298" s="1">
        <v>43891</v>
      </c>
      <c r="D298">
        <v>4</v>
      </c>
      <c r="E298" t="s">
        <v>88</v>
      </c>
      <c r="F298">
        <v>1</v>
      </c>
      <c r="G298" s="17">
        <v>12</v>
      </c>
      <c r="H298" s="16">
        <v>0</v>
      </c>
      <c r="I298" t="s">
        <v>21</v>
      </c>
      <c r="J298" s="18">
        <f t="shared" si="16"/>
        <v>48</v>
      </c>
      <c r="K298">
        <f t="shared" si="17"/>
        <v>1</v>
      </c>
      <c r="L298" t="str">
        <f t="shared" si="18"/>
        <v>Mar</v>
      </c>
      <c r="M298">
        <f t="shared" si="19"/>
        <v>2020</v>
      </c>
    </row>
    <row r="299" spans="1:13" x14ac:dyDescent="0.25">
      <c r="A299">
        <v>1258</v>
      </c>
      <c r="B299" t="s">
        <v>16</v>
      </c>
      <c r="C299" s="1">
        <v>43891</v>
      </c>
      <c r="D299">
        <v>3</v>
      </c>
      <c r="E299" t="s">
        <v>62</v>
      </c>
      <c r="F299">
        <v>6</v>
      </c>
      <c r="G299" s="17">
        <v>549</v>
      </c>
      <c r="H299" s="16">
        <v>0</v>
      </c>
      <c r="I299" t="s">
        <v>41</v>
      </c>
      <c r="J299" s="18">
        <f t="shared" si="16"/>
        <v>1647</v>
      </c>
      <c r="K299">
        <f t="shared" si="17"/>
        <v>1</v>
      </c>
      <c r="L299" t="str">
        <f t="shared" si="18"/>
        <v>Mar</v>
      </c>
      <c r="M299">
        <f t="shared" si="19"/>
        <v>2020</v>
      </c>
    </row>
    <row r="300" spans="1:13" x14ac:dyDescent="0.25">
      <c r="A300">
        <v>1565</v>
      </c>
      <c r="B300" t="s">
        <v>86</v>
      </c>
      <c r="C300" s="1">
        <v>43891</v>
      </c>
      <c r="D300">
        <v>3</v>
      </c>
      <c r="E300" t="s">
        <v>35</v>
      </c>
      <c r="F300">
        <v>4</v>
      </c>
      <c r="G300" s="17">
        <v>20.95</v>
      </c>
      <c r="H300" s="16">
        <v>0</v>
      </c>
      <c r="I300" t="s">
        <v>10</v>
      </c>
      <c r="J300" s="18">
        <f t="shared" si="16"/>
        <v>62.849999999999994</v>
      </c>
      <c r="K300">
        <f t="shared" si="17"/>
        <v>1</v>
      </c>
      <c r="L300" t="str">
        <f t="shared" si="18"/>
        <v>Mar</v>
      </c>
      <c r="M300">
        <f t="shared" si="19"/>
        <v>2020</v>
      </c>
    </row>
    <row r="301" spans="1:13" x14ac:dyDescent="0.25">
      <c r="A301">
        <v>358</v>
      </c>
      <c r="B301" t="s">
        <v>61</v>
      </c>
      <c r="C301" s="1">
        <v>43891</v>
      </c>
      <c r="D301">
        <v>2</v>
      </c>
      <c r="E301" t="s">
        <v>29</v>
      </c>
      <c r="F301">
        <v>5</v>
      </c>
      <c r="G301" s="17">
        <v>189</v>
      </c>
      <c r="H301" s="16">
        <v>0</v>
      </c>
      <c r="I301" t="s">
        <v>13</v>
      </c>
      <c r="J301" s="18">
        <f t="shared" si="16"/>
        <v>378</v>
      </c>
      <c r="K301">
        <f t="shared" si="17"/>
        <v>1</v>
      </c>
      <c r="L301" t="str">
        <f t="shared" si="18"/>
        <v>Mar</v>
      </c>
      <c r="M301">
        <f t="shared" si="19"/>
        <v>2020</v>
      </c>
    </row>
    <row r="302" spans="1:13" x14ac:dyDescent="0.25">
      <c r="A302">
        <v>2041</v>
      </c>
      <c r="B302" t="s">
        <v>42</v>
      </c>
      <c r="C302" s="1">
        <v>43892</v>
      </c>
      <c r="D302">
        <v>4</v>
      </c>
      <c r="E302" t="s">
        <v>38</v>
      </c>
      <c r="F302">
        <v>5</v>
      </c>
      <c r="G302" s="17">
        <v>189</v>
      </c>
      <c r="H302" s="16">
        <v>0</v>
      </c>
      <c r="I302" t="s">
        <v>13</v>
      </c>
      <c r="J302" s="18">
        <f t="shared" si="16"/>
        <v>756</v>
      </c>
      <c r="K302">
        <f t="shared" si="17"/>
        <v>2</v>
      </c>
      <c r="L302" t="str">
        <f t="shared" si="18"/>
        <v>Mar</v>
      </c>
      <c r="M302">
        <f t="shared" si="19"/>
        <v>2020</v>
      </c>
    </row>
    <row r="303" spans="1:13" x14ac:dyDescent="0.25">
      <c r="A303">
        <v>2022</v>
      </c>
      <c r="B303" t="s">
        <v>125</v>
      </c>
      <c r="C303" s="1">
        <v>43892</v>
      </c>
      <c r="D303">
        <v>4</v>
      </c>
      <c r="E303" t="s">
        <v>47</v>
      </c>
      <c r="F303">
        <v>3</v>
      </c>
      <c r="G303" s="17">
        <v>450</v>
      </c>
      <c r="H303" s="16">
        <v>0</v>
      </c>
      <c r="I303" t="s">
        <v>45</v>
      </c>
      <c r="J303" s="18">
        <f t="shared" si="16"/>
        <v>1800</v>
      </c>
      <c r="K303">
        <f t="shared" si="17"/>
        <v>2</v>
      </c>
      <c r="L303" t="str">
        <f t="shared" si="18"/>
        <v>Mar</v>
      </c>
      <c r="M303">
        <f t="shared" si="19"/>
        <v>2020</v>
      </c>
    </row>
    <row r="304" spans="1:13" x14ac:dyDescent="0.25">
      <c r="A304">
        <v>1688</v>
      </c>
      <c r="B304" t="s">
        <v>16</v>
      </c>
      <c r="C304" s="1">
        <v>43892</v>
      </c>
      <c r="D304">
        <v>2</v>
      </c>
      <c r="E304" t="s">
        <v>24</v>
      </c>
      <c r="F304">
        <v>7</v>
      </c>
      <c r="G304" s="17">
        <v>37.99</v>
      </c>
      <c r="H304" s="16">
        <v>0</v>
      </c>
      <c r="I304" t="s">
        <v>25</v>
      </c>
      <c r="J304" s="18">
        <f t="shared" si="16"/>
        <v>75.98</v>
      </c>
      <c r="K304">
        <f t="shared" si="17"/>
        <v>2</v>
      </c>
      <c r="L304" t="str">
        <f t="shared" si="18"/>
        <v>Mar</v>
      </c>
      <c r="M304">
        <f t="shared" si="19"/>
        <v>2020</v>
      </c>
    </row>
    <row r="305" spans="1:13" x14ac:dyDescent="0.25">
      <c r="A305">
        <v>1223</v>
      </c>
      <c r="B305" t="s">
        <v>127</v>
      </c>
      <c r="C305" s="1">
        <v>43892</v>
      </c>
      <c r="D305">
        <v>2</v>
      </c>
      <c r="E305" t="s">
        <v>126</v>
      </c>
      <c r="F305">
        <v>4</v>
      </c>
      <c r="G305" s="17">
        <v>16.989999999999998</v>
      </c>
      <c r="H305" s="16">
        <v>0</v>
      </c>
      <c r="I305" t="s">
        <v>10</v>
      </c>
      <c r="J305" s="18">
        <f t="shared" si="16"/>
        <v>33.979999999999997</v>
      </c>
      <c r="K305">
        <f t="shared" si="17"/>
        <v>2</v>
      </c>
      <c r="L305" t="str">
        <f t="shared" si="18"/>
        <v>Mar</v>
      </c>
      <c r="M305">
        <f t="shared" si="19"/>
        <v>2020</v>
      </c>
    </row>
    <row r="306" spans="1:13" x14ac:dyDescent="0.25">
      <c r="A306">
        <v>1712</v>
      </c>
      <c r="B306" t="s">
        <v>50</v>
      </c>
      <c r="C306" s="1">
        <v>43892</v>
      </c>
      <c r="D306">
        <v>5</v>
      </c>
      <c r="E306" t="s">
        <v>28</v>
      </c>
      <c r="F306">
        <v>2</v>
      </c>
      <c r="G306" s="17">
        <v>89.95</v>
      </c>
      <c r="H306" s="16">
        <v>0</v>
      </c>
      <c r="I306" t="s">
        <v>18</v>
      </c>
      <c r="J306" s="18">
        <f t="shared" si="16"/>
        <v>449.75</v>
      </c>
      <c r="K306">
        <f t="shared" si="17"/>
        <v>2</v>
      </c>
      <c r="L306" t="str">
        <f t="shared" si="18"/>
        <v>Mar</v>
      </c>
      <c r="M306">
        <f t="shared" si="19"/>
        <v>2020</v>
      </c>
    </row>
    <row r="307" spans="1:13" x14ac:dyDescent="0.25">
      <c r="A307">
        <v>423</v>
      </c>
      <c r="B307" t="s">
        <v>16</v>
      </c>
      <c r="C307" s="1">
        <v>43892</v>
      </c>
      <c r="D307">
        <v>2</v>
      </c>
      <c r="E307" t="s">
        <v>53</v>
      </c>
      <c r="F307">
        <v>2</v>
      </c>
      <c r="G307" s="17">
        <v>58.95</v>
      </c>
      <c r="H307" s="16">
        <v>0</v>
      </c>
      <c r="I307" t="s">
        <v>18</v>
      </c>
      <c r="J307" s="18">
        <f t="shared" si="16"/>
        <v>117.9</v>
      </c>
      <c r="K307">
        <f t="shared" si="17"/>
        <v>2</v>
      </c>
      <c r="L307" t="str">
        <f t="shared" si="18"/>
        <v>Mar</v>
      </c>
      <c r="M307">
        <f t="shared" si="19"/>
        <v>2020</v>
      </c>
    </row>
    <row r="308" spans="1:13" x14ac:dyDescent="0.25">
      <c r="A308">
        <v>1711</v>
      </c>
      <c r="B308" t="s">
        <v>39</v>
      </c>
      <c r="C308" s="1">
        <v>43892</v>
      </c>
      <c r="D308">
        <v>2</v>
      </c>
      <c r="E308" t="s">
        <v>98</v>
      </c>
      <c r="F308">
        <v>1</v>
      </c>
      <c r="G308" s="17">
        <v>11.99</v>
      </c>
      <c r="H308" s="16">
        <v>0</v>
      </c>
      <c r="I308" t="s">
        <v>21</v>
      </c>
      <c r="J308" s="18">
        <f t="shared" si="16"/>
        <v>23.98</v>
      </c>
      <c r="K308">
        <f t="shared" si="17"/>
        <v>2</v>
      </c>
      <c r="L308" t="str">
        <f t="shared" si="18"/>
        <v>Mar</v>
      </c>
      <c r="M308">
        <f t="shared" si="19"/>
        <v>2020</v>
      </c>
    </row>
    <row r="309" spans="1:13" x14ac:dyDescent="0.25">
      <c r="A309">
        <v>912</v>
      </c>
      <c r="B309" t="s">
        <v>78</v>
      </c>
      <c r="C309" s="1">
        <v>43892</v>
      </c>
      <c r="D309">
        <v>5</v>
      </c>
      <c r="E309" t="s">
        <v>20</v>
      </c>
      <c r="F309">
        <v>1</v>
      </c>
      <c r="G309" s="17">
        <v>10.99</v>
      </c>
      <c r="H309" s="16">
        <v>0</v>
      </c>
      <c r="I309" t="s">
        <v>21</v>
      </c>
      <c r="J309" s="18">
        <f t="shared" si="16"/>
        <v>54.95</v>
      </c>
      <c r="K309">
        <f t="shared" si="17"/>
        <v>2</v>
      </c>
      <c r="L309" t="str">
        <f t="shared" si="18"/>
        <v>Mar</v>
      </c>
      <c r="M309">
        <f t="shared" si="19"/>
        <v>2020</v>
      </c>
    </row>
    <row r="310" spans="1:13" x14ac:dyDescent="0.25">
      <c r="A310">
        <v>1570</v>
      </c>
      <c r="B310" t="s">
        <v>39</v>
      </c>
      <c r="C310" s="1">
        <v>43892</v>
      </c>
      <c r="D310">
        <v>4</v>
      </c>
      <c r="E310" t="s">
        <v>109</v>
      </c>
      <c r="F310">
        <v>3</v>
      </c>
      <c r="G310" s="17">
        <v>250</v>
      </c>
      <c r="H310" s="16">
        <v>0</v>
      </c>
      <c r="I310" t="s">
        <v>45</v>
      </c>
      <c r="J310" s="18">
        <f t="shared" si="16"/>
        <v>1000</v>
      </c>
      <c r="K310">
        <f t="shared" si="17"/>
        <v>2</v>
      </c>
      <c r="L310" t="str">
        <f t="shared" si="18"/>
        <v>Mar</v>
      </c>
      <c r="M310">
        <f t="shared" si="19"/>
        <v>2020</v>
      </c>
    </row>
    <row r="311" spans="1:13" x14ac:dyDescent="0.25">
      <c r="A311">
        <v>1726</v>
      </c>
      <c r="B311" t="s">
        <v>64</v>
      </c>
      <c r="C311" s="1">
        <v>43893</v>
      </c>
      <c r="D311">
        <v>3</v>
      </c>
      <c r="E311" t="s">
        <v>12</v>
      </c>
      <c r="F311">
        <v>5</v>
      </c>
      <c r="G311" s="17">
        <v>214</v>
      </c>
      <c r="H311" s="16">
        <v>0</v>
      </c>
      <c r="I311" t="s">
        <v>13</v>
      </c>
      <c r="J311" s="18">
        <f t="shared" si="16"/>
        <v>642</v>
      </c>
      <c r="K311">
        <f t="shared" si="17"/>
        <v>3</v>
      </c>
      <c r="L311" t="str">
        <f t="shared" si="18"/>
        <v>Mar</v>
      </c>
      <c r="M311">
        <f t="shared" si="19"/>
        <v>2020</v>
      </c>
    </row>
    <row r="312" spans="1:13" x14ac:dyDescent="0.25">
      <c r="A312">
        <v>981</v>
      </c>
      <c r="B312" t="s">
        <v>30</v>
      </c>
      <c r="C312" s="1">
        <v>43893</v>
      </c>
      <c r="D312">
        <v>2</v>
      </c>
      <c r="E312" t="s">
        <v>87</v>
      </c>
      <c r="F312">
        <v>7</v>
      </c>
      <c r="G312" s="17">
        <v>49</v>
      </c>
      <c r="H312" s="16">
        <v>0</v>
      </c>
      <c r="I312" t="s">
        <v>25</v>
      </c>
      <c r="J312" s="18">
        <f t="shared" si="16"/>
        <v>98</v>
      </c>
      <c r="K312">
        <f t="shared" si="17"/>
        <v>3</v>
      </c>
      <c r="L312" t="str">
        <f t="shared" si="18"/>
        <v>Mar</v>
      </c>
      <c r="M312">
        <f t="shared" si="19"/>
        <v>2020</v>
      </c>
    </row>
    <row r="313" spans="1:13" x14ac:dyDescent="0.25">
      <c r="A313">
        <v>1884</v>
      </c>
      <c r="B313" t="s">
        <v>27</v>
      </c>
      <c r="C313" s="1">
        <v>43893</v>
      </c>
      <c r="D313">
        <v>5</v>
      </c>
      <c r="E313" t="s">
        <v>110</v>
      </c>
      <c r="F313">
        <v>6</v>
      </c>
      <c r="G313" s="17">
        <v>883</v>
      </c>
      <c r="H313" s="16">
        <v>0</v>
      </c>
      <c r="I313" t="s">
        <v>41</v>
      </c>
      <c r="J313" s="18">
        <f t="shared" si="16"/>
        <v>4415</v>
      </c>
      <c r="K313">
        <f t="shared" si="17"/>
        <v>3</v>
      </c>
      <c r="L313" t="str">
        <f t="shared" si="18"/>
        <v>Mar</v>
      </c>
      <c r="M313">
        <f t="shared" si="19"/>
        <v>2020</v>
      </c>
    </row>
    <row r="314" spans="1:13" x14ac:dyDescent="0.25">
      <c r="A314">
        <v>1289</v>
      </c>
      <c r="B314" t="s">
        <v>112</v>
      </c>
      <c r="C314" s="1">
        <v>43893</v>
      </c>
      <c r="D314">
        <v>3</v>
      </c>
      <c r="E314" t="s">
        <v>126</v>
      </c>
      <c r="F314">
        <v>4</v>
      </c>
      <c r="G314" s="17">
        <v>16.989999999999998</v>
      </c>
      <c r="H314" s="16">
        <v>0</v>
      </c>
      <c r="I314" t="s">
        <v>10</v>
      </c>
      <c r="J314" s="18">
        <f t="shared" si="16"/>
        <v>50.97</v>
      </c>
      <c r="K314">
        <f t="shared" si="17"/>
        <v>3</v>
      </c>
      <c r="L314" t="str">
        <f t="shared" si="18"/>
        <v>Mar</v>
      </c>
      <c r="M314">
        <f t="shared" si="19"/>
        <v>2020</v>
      </c>
    </row>
    <row r="315" spans="1:13" x14ac:dyDescent="0.25">
      <c r="A315">
        <v>1209</v>
      </c>
      <c r="B315" t="s">
        <v>32</v>
      </c>
      <c r="C315" s="1">
        <v>43893</v>
      </c>
      <c r="D315">
        <v>3</v>
      </c>
      <c r="E315" t="s">
        <v>103</v>
      </c>
      <c r="F315">
        <v>7</v>
      </c>
      <c r="G315" s="17">
        <v>28.99</v>
      </c>
      <c r="H315" s="16">
        <v>0</v>
      </c>
      <c r="I315" t="s">
        <v>25</v>
      </c>
      <c r="J315" s="18">
        <f t="shared" si="16"/>
        <v>86.97</v>
      </c>
      <c r="K315">
        <f t="shared" si="17"/>
        <v>3</v>
      </c>
      <c r="L315" t="str">
        <f t="shared" si="18"/>
        <v>Mar</v>
      </c>
      <c r="M315">
        <f t="shared" si="19"/>
        <v>2020</v>
      </c>
    </row>
    <row r="316" spans="1:13" x14ac:dyDescent="0.25">
      <c r="A316">
        <v>404</v>
      </c>
      <c r="B316" t="s">
        <v>90</v>
      </c>
      <c r="C316" s="1">
        <v>43893</v>
      </c>
      <c r="D316">
        <v>1</v>
      </c>
      <c r="E316" t="s">
        <v>124</v>
      </c>
      <c r="F316">
        <v>6</v>
      </c>
      <c r="G316" s="17">
        <v>899</v>
      </c>
      <c r="H316" s="16">
        <v>0</v>
      </c>
      <c r="I316" t="s">
        <v>41</v>
      </c>
      <c r="J316" s="18">
        <f t="shared" si="16"/>
        <v>899</v>
      </c>
      <c r="K316">
        <f t="shared" si="17"/>
        <v>3</v>
      </c>
      <c r="L316" t="str">
        <f t="shared" si="18"/>
        <v>Mar</v>
      </c>
      <c r="M316">
        <f t="shared" si="19"/>
        <v>2020</v>
      </c>
    </row>
    <row r="317" spans="1:13" x14ac:dyDescent="0.25">
      <c r="A317">
        <v>1102</v>
      </c>
      <c r="B317" t="s">
        <v>32</v>
      </c>
      <c r="C317" s="1">
        <v>43893</v>
      </c>
      <c r="D317">
        <v>3</v>
      </c>
      <c r="E317" t="s">
        <v>62</v>
      </c>
      <c r="F317">
        <v>6</v>
      </c>
      <c r="G317" s="17">
        <v>549</v>
      </c>
      <c r="H317" s="16">
        <v>0</v>
      </c>
      <c r="I317" t="s">
        <v>41</v>
      </c>
      <c r="J317" s="18">
        <f t="shared" si="16"/>
        <v>1647</v>
      </c>
      <c r="K317">
        <f t="shared" si="17"/>
        <v>3</v>
      </c>
      <c r="L317" t="str">
        <f t="shared" si="18"/>
        <v>Mar</v>
      </c>
      <c r="M317">
        <f t="shared" si="19"/>
        <v>2020</v>
      </c>
    </row>
    <row r="318" spans="1:13" x14ac:dyDescent="0.25">
      <c r="A318">
        <v>1520</v>
      </c>
      <c r="B318" t="s">
        <v>50</v>
      </c>
      <c r="C318" s="1">
        <v>43893</v>
      </c>
      <c r="D318">
        <v>3</v>
      </c>
      <c r="E318" t="s">
        <v>54</v>
      </c>
      <c r="F318">
        <v>3</v>
      </c>
      <c r="G318" s="17">
        <v>395</v>
      </c>
      <c r="H318" s="16">
        <v>0</v>
      </c>
      <c r="I318" t="s">
        <v>45</v>
      </c>
      <c r="J318" s="18">
        <f t="shared" si="16"/>
        <v>1185</v>
      </c>
      <c r="K318">
        <f t="shared" si="17"/>
        <v>3</v>
      </c>
      <c r="L318" t="str">
        <f t="shared" si="18"/>
        <v>Mar</v>
      </c>
      <c r="M318">
        <f t="shared" si="19"/>
        <v>2020</v>
      </c>
    </row>
    <row r="319" spans="1:13" x14ac:dyDescent="0.25">
      <c r="A319">
        <v>2045</v>
      </c>
      <c r="B319" t="s">
        <v>8</v>
      </c>
      <c r="C319" s="1">
        <v>43893</v>
      </c>
      <c r="D319">
        <v>4</v>
      </c>
      <c r="E319" t="s">
        <v>102</v>
      </c>
      <c r="F319">
        <v>4</v>
      </c>
      <c r="G319" s="17">
        <v>15.5</v>
      </c>
      <c r="H319" s="16">
        <v>0</v>
      </c>
      <c r="I319" t="s">
        <v>10</v>
      </c>
      <c r="J319" s="18">
        <f t="shared" si="16"/>
        <v>62</v>
      </c>
      <c r="K319">
        <f t="shared" si="17"/>
        <v>3</v>
      </c>
      <c r="L319" t="str">
        <f t="shared" si="18"/>
        <v>Mar</v>
      </c>
      <c r="M319">
        <f t="shared" si="19"/>
        <v>2020</v>
      </c>
    </row>
    <row r="320" spans="1:13" x14ac:dyDescent="0.25">
      <c r="A320">
        <v>1445</v>
      </c>
      <c r="B320" t="s">
        <v>16</v>
      </c>
      <c r="C320" s="1">
        <v>43894</v>
      </c>
      <c r="D320">
        <v>1</v>
      </c>
      <c r="E320" t="s">
        <v>77</v>
      </c>
      <c r="F320">
        <v>2</v>
      </c>
      <c r="G320" s="17">
        <v>167</v>
      </c>
      <c r="H320" s="16">
        <v>0</v>
      </c>
      <c r="I320" t="s">
        <v>18</v>
      </c>
      <c r="J320" s="18">
        <f t="shared" si="16"/>
        <v>167</v>
      </c>
      <c r="K320">
        <f t="shared" si="17"/>
        <v>4</v>
      </c>
      <c r="L320" t="str">
        <f t="shared" si="18"/>
        <v>Mar</v>
      </c>
      <c r="M320">
        <f t="shared" si="19"/>
        <v>2020</v>
      </c>
    </row>
    <row r="321" spans="1:13" x14ac:dyDescent="0.25">
      <c r="A321">
        <v>183</v>
      </c>
      <c r="B321" t="s">
        <v>61</v>
      </c>
      <c r="C321" s="1">
        <v>43894</v>
      </c>
      <c r="D321">
        <v>5</v>
      </c>
      <c r="E321" t="s">
        <v>84</v>
      </c>
      <c r="F321">
        <v>4</v>
      </c>
      <c r="G321" s="17">
        <v>14.99</v>
      </c>
      <c r="H321" s="16">
        <v>0</v>
      </c>
      <c r="I321" t="s">
        <v>10</v>
      </c>
      <c r="J321" s="18">
        <f t="shared" si="16"/>
        <v>74.95</v>
      </c>
      <c r="K321">
        <f t="shared" si="17"/>
        <v>4</v>
      </c>
      <c r="L321" t="str">
        <f t="shared" si="18"/>
        <v>Mar</v>
      </c>
      <c r="M321">
        <f t="shared" si="19"/>
        <v>2020</v>
      </c>
    </row>
    <row r="322" spans="1:13" x14ac:dyDescent="0.25">
      <c r="A322">
        <v>1923</v>
      </c>
      <c r="B322" t="s">
        <v>93</v>
      </c>
      <c r="C322" s="1">
        <v>43894</v>
      </c>
      <c r="D322">
        <v>2</v>
      </c>
      <c r="E322" t="s">
        <v>99</v>
      </c>
      <c r="F322">
        <v>1</v>
      </c>
      <c r="G322" s="17">
        <v>7.99</v>
      </c>
      <c r="H322" s="16">
        <v>0</v>
      </c>
      <c r="I322" t="s">
        <v>21</v>
      </c>
      <c r="J322" s="18">
        <f t="shared" si="16"/>
        <v>15.98</v>
      </c>
      <c r="K322">
        <f t="shared" si="17"/>
        <v>4</v>
      </c>
      <c r="L322" t="str">
        <f t="shared" si="18"/>
        <v>Mar</v>
      </c>
      <c r="M322">
        <f t="shared" si="19"/>
        <v>2020</v>
      </c>
    </row>
    <row r="323" spans="1:13" x14ac:dyDescent="0.25">
      <c r="A323">
        <v>1880</v>
      </c>
      <c r="B323" t="s">
        <v>32</v>
      </c>
      <c r="C323" s="1">
        <v>43895</v>
      </c>
      <c r="D323">
        <v>4</v>
      </c>
      <c r="E323" t="s">
        <v>70</v>
      </c>
      <c r="F323">
        <v>7</v>
      </c>
      <c r="G323" s="17">
        <v>34.99</v>
      </c>
      <c r="H323" s="16">
        <v>0</v>
      </c>
      <c r="I323" t="s">
        <v>25</v>
      </c>
      <c r="J323" s="18">
        <f t="shared" ref="J323:J386" si="20">G323*D323</f>
        <v>139.96</v>
      </c>
      <c r="K323">
        <f t="shared" ref="K323:K386" si="21">DAY(C323)</f>
        <v>5</v>
      </c>
      <c r="L323" t="str">
        <f t="shared" ref="L323:L386" si="22">TEXT(C323,"mmm")</f>
        <v>Mar</v>
      </c>
      <c r="M323">
        <f t="shared" ref="M323:M386" si="23">YEAR(C323)</f>
        <v>2020</v>
      </c>
    </row>
    <row r="324" spans="1:13" x14ac:dyDescent="0.25">
      <c r="A324">
        <v>321</v>
      </c>
      <c r="B324" t="s">
        <v>111</v>
      </c>
      <c r="C324" s="1">
        <v>43896</v>
      </c>
      <c r="D324">
        <v>3</v>
      </c>
      <c r="E324" t="s">
        <v>104</v>
      </c>
      <c r="F324">
        <v>2</v>
      </c>
      <c r="G324" s="17">
        <v>89</v>
      </c>
      <c r="H324" s="16">
        <v>0</v>
      </c>
      <c r="I324" t="s">
        <v>18</v>
      </c>
      <c r="J324" s="18">
        <f t="shared" si="20"/>
        <v>267</v>
      </c>
      <c r="K324">
        <f t="shared" si="21"/>
        <v>6</v>
      </c>
      <c r="L324" t="str">
        <f t="shared" si="22"/>
        <v>Mar</v>
      </c>
      <c r="M324">
        <f t="shared" si="23"/>
        <v>2020</v>
      </c>
    </row>
    <row r="325" spans="1:13" x14ac:dyDescent="0.25">
      <c r="A325">
        <v>902</v>
      </c>
      <c r="B325" t="s">
        <v>59</v>
      </c>
      <c r="C325" s="1">
        <v>43896</v>
      </c>
      <c r="D325">
        <v>2</v>
      </c>
      <c r="E325" t="s">
        <v>53</v>
      </c>
      <c r="F325">
        <v>2</v>
      </c>
      <c r="G325" s="17">
        <v>58.95</v>
      </c>
      <c r="H325" s="16">
        <v>0</v>
      </c>
      <c r="I325" t="s">
        <v>18</v>
      </c>
      <c r="J325" s="18">
        <f t="shared" si="20"/>
        <v>117.9</v>
      </c>
      <c r="K325">
        <f t="shared" si="21"/>
        <v>6</v>
      </c>
      <c r="L325" t="str">
        <f t="shared" si="22"/>
        <v>Mar</v>
      </c>
      <c r="M325">
        <f t="shared" si="23"/>
        <v>2020</v>
      </c>
    </row>
    <row r="326" spans="1:13" x14ac:dyDescent="0.25">
      <c r="A326">
        <v>281</v>
      </c>
      <c r="B326" t="s">
        <v>48</v>
      </c>
      <c r="C326" s="1">
        <v>43896</v>
      </c>
      <c r="D326">
        <v>1</v>
      </c>
      <c r="E326" t="s">
        <v>84</v>
      </c>
      <c r="F326">
        <v>4</v>
      </c>
      <c r="G326" s="17">
        <v>14.99</v>
      </c>
      <c r="H326" s="16">
        <v>0</v>
      </c>
      <c r="I326" t="s">
        <v>10</v>
      </c>
      <c r="J326" s="18">
        <f t="shared" si="20"/>
        <v>14.99</v>
      </c>
      <c r="K326">
        <f t="shared" si="21"/>
        <v>6</v>
      </c>
      <c r="L326" t="str">
        <f t="shared" si="22"/>
        <v>Mar</v>
      </c>
      <c r="M326">
        <f t="shared" si="23"/>
        <v>2020</v>
      </c>
    </row>
    <row r="327" spans="1:13" x14ac:dyDescent="0.25">
      <c r="A327">
        <v>6</v>
      </c>
      <c r="B327" t="s">
        <v>16</v>
      </c>
      <c r="C327" s="1">
        <v>43897</v>
      </c>
      <c r="D327">
        <v>5</v>
      </c>
      <c r="E327" t="s">
        <v>75</v>
      </c>
      <c r="F327">
        <v>1</v>
      </c>
      <c r="G327" s="17">
        <v>12</v>
      </c>
      <c r="H327" s="16">
        <v>0</v>
      </c>
      <c r="I327" t="s">
        <v>21</v>
      </c>
      <c r="J327" s="18">
        <f t="shared" si="20"/>
        <v>60</v>
      </c>
      <c r="K327">
        <f t="shared" si="21"/>
        <v>7</v>
      </c>
      <c r="L327" t="str">
        <f t="shared" si="22"/>
        <v>Mar</v>
      </c>
      <c r="M327">
        <f t="shared" si="23"/>
        <v>2020</v>
      </c>
    </row>
    <row r="328" spans="1:13" x14ac:dyDescent="0.25">
      <c r="A328">
        <v>1909</v>
      </c>
      <c r="B328" t="s">
        <v>48</v>
      </c>
      <c r="C328" s="1">
        <v>43897</v>
      </c>
      <c r="D328">
        <v>4</v>
      </c>
      <c r="E328" t="s">
        <v>76</v>
      </c>
      <c r="F328">
        <v>7</v>
      </c>
      <c r="G328" s="17">
        <v>49</v>
      </c>
      <c r="H328" s="16">
        <v>0</v>
      </c>
      <c r="I328" t="s">
        <v>25</v>
      </c>
      <c r="J328" s="18">
        <f t="shared" si="20"/>
        <v>196</v>
      </c>
      <c r="K328">
        <f t="shared" si="21"/>
        <v>7</v>
      </c>
      <c r="L328" t="str">
        <f t="shared" si="22"/>
        <v>Mar</v>
      </c>
      <c r="M328">
        <f t="shared" si="23"/>
        <v>2020</v>
      </c>
    </row>
    <row r="329" spans="1:13" x14ac:dyDescent="0.25">
      <c r="A329">
        <v>1582</v>
      </c>
      <c r="B329" t="s">
        <v>32</v>
      </c>
      <c r="C329" s="1">
        <v>43897</v>
      </c>
      <c r="D329">
        <v>5</v>
      </c>
      <c r="E329" t="s">
        <v>46</v>
      </c>
      <c r="F329">
        <v>3</v>
      </c>
      <c r="G329" s="17">
        <v>399</v>
      </c>
      <c r="H329" s="16">
        <v>0</v>
      </c>
      <c r="I329" t="s">
        <v>45</v>
      </c>
      <c r="J329" s="18">
        <f t="shared" si="20"/>
        <v>1995</v>
      </c>
      <c r="K329">
        <f t="shared" si="21"/>
        <v>7</v>
      </c>
      <c r="L329" t="str">
        <f t="shared" si="22"/>
        <v>Mar</v>
      </c>
      <c r="M329">
        <f t="shared" si="23"/>
        <v>2020</v>
      </c>
    </row>
    <row r="330" spans="1:13" x14ac:dyDescent="0.25">
      <c r="A330">
        <v>1374</v>
      </c>
      <c r="B330" t="s">
        <v>48</v>
      </c>
      <c r="C330" s="1">
        <v>43897</v>
      </c>
      <c r="D330">
        <v>5</v>
      </c>
      <c r="E330" t="s">
        <v>38</v>
      </c>
      <c r="F330">
        <v>5</v>
      </c>
      <c r="G330" s="17">
        <v>189</v>
      </c>
      <c r="H330" s="16">
        <v>0</v>
      </c>
      <c r="I330" t="s">
        <v>13</v>
      </c>
      <c r="J330" s="18">
        <f t="shared" si="20"/>
        <v>945</v>
      </c>
      <c r="K330">
        <f t="shared" si="21"/>
        <v>7</v>
      </c>
      <c r="L330" t="str">
        <f t="shared" si="22"/>
        <v>Mar</v>
      </c>
      <c r="M330">
        <f t="shared" si="23"/>
        <v>2020</v>
      </c>
    </row>
    <row r="331" spans="1:13" x14ac:dyDescent="0.25">
      <c r="A331">
        <v>1694</v>
      </c>
      <c r="B331" t="s">
        <v>14</v>
      </c>
      <c r="C331" s="1">
        <v>43898</v>
      </c>
      <c r="D331">
        <v>2</v>
      </c>
      <c r="E331" t="s">
        <v>29</v>
      </c>
      <c r="F331">
        <v>5</v>
      </c>
      <c r="G331" s="17">
        <v>189</v>
      </c>
      <c r="H331" s="16">
        <v>0</v>
      </c>
      <c r="I331" t="s">
        <v>13</v>
      </c>
      <c r="J331" s="18">
        <f t="shared" si="20"/>
        <v>378</v>
      </c>
      <c r="K331">
        <f t="shared" si="21"/>
        <v>8</v>
      </c>
      <c r="L331" t="str">
        <f t="shared" si="22"/>
        <v>Mar</v>
      </c>
      <c r="M331">
        <f t="shared" si="23"/>
        <v>2020</v>
      </c>
    </row>
    <row r="332" spans="1:13" x14ac:dyDescent="0.25">
      <c r="A332">
        <v>1223</v>
      </c>
      <c r="B332" t="s">
        <v>127</v>
      </c>
      <c r="C332" s="1">
        <v>43898</v>
      </c>
      <c r="D332">
        <v>1</v>
      </c>
      <c r="E332" t="s">
        <v>81</v>
      </c>
      <c r="F332">
        <v>6</v>
      </c>
      <c r="G332" s="17">
        <v>684</v>
      </c>
      <c r="H332" s="16">
        <v>0</v>
      </c>
      <c r="I332" t="s">
        <v>41</v>
      </c>
      <c r="J332" s="18">
        <f t="shared" si="20"/>
        <v>684</v>
      </c>
      <c r="K332">
        <f t="shared" si="21"/>
        <v>8</v>
      </c>
      <c r="L332" t="str">
        <f t="shared" si="22"/>
        <v>Mar</v>
      </c>
      <c r="M332">
        <f t="shared" si="23"/>
        <v>2020</v>
      </c>
    </row>
    <row r="333" spans="1:13" x14ac:dyDescent="0.25">
      <c r="A333">
        <v>1648</v>
      </c>
      <c r="B333" t="s">
        <v>96</v>
      </c>
      <c r="C333" s="1">
        <v>43898</v>
      </c>
      <c r="D333">
        <v>5</v>
      </c>
      <c r="E333" t="s">
        <v>54</v>
      </c>
      <c r="F333">
        <v>3</v>
      </c>
      <c r="G333" s="17">
        <v>395</v>
      </c>
      <c r="H333" s="16">
        <v>0</v>
      </c>
      <c r="I333" t="s">
        <v>45</v>
      </c>
      <c r="J333" s="18">
        <f t="shared" si="20"/>
        <v>1975</v>
      </c>
      <c r="K333">
        <f t="shared" si="21"/>
        <v>8</v>
      </c>
      <c r="L333" t="str">
        <f t="shared" si="22"/>
        <v>Mar</v>
      </c>
      <c r="M333">
        <f t="shared" si="23"/>
        <v>2020</v>
      </c>
    </row>
    <row r="334" spans="1:13" x14ac:dyDescent="0.25">
      <c r="A334">
        <v>1783</v>
      </c>
      <c r="B334" t="s">
        <v>96</v>
      </c>
      <c r="C334" s="1">
        <v>43898</v>
      </c>
      <c r="D334">
        <v>5</v>
      </c>
      <c r="E334" t="s">
        <v>126</v>
      </c>
      <c r="F334">
        <v>4</v>
      </c>
      <c r="G334" s="17">
        <v>16.989999999999998</v>
      </c>
      <c r="H334" s="16">
        <v>0</v>
      </c>
      <c r="I334" t="s">
        <v>10</v>
      </c>
      <c r="J334" s="18">
        <f t="shared" si="20"/>
        <v>84.949999999999989</v>
      </c>
      <c r="K334">
        <f t="shared" si="21"/>
        <v>8</v>
      </c>
      <c r="L334" t="str">
        <f t="shared" si="22"/>
        <v>Mar</v>
      </c>
      <c r="M334">
        <f t="shared" si="23"/>
        <v>2020</v>
      </c>
    </row>
    <row r="335" spans="1:13" x14ac:dyDescent="0.25">
      <c r="A335">
        <v>1078</v>
      </c>
      <c r="B335" t="s">
        <v>67</v>
      </c>
      <c r="C335" s="1">
        <v>43899</v>
      </c>
      <c r="D335">
        <v>6</v>
      </c>
      <c r="E335" t="s">
        <v>87</v>
      </c>
      <c r="F335">
        <v>7</v>
      </c>
      <c r="G335" s="17">
        <v>49</v>
      </c>
      <c r="H335" s="16">
        <v>0</v>
      </c>
      <c r="I335" t="s">
        <v>25</v>
      </c>
      <c r="J335" s="18">
        <f t="shared" si="20"/>
        <v>294</v>
      </c>
      <c r="K335">
        <f t="shared" si="21"/>
        <v>9</v>
      </c>
      <c r="L335" t="str">
        <f t="shared" si="22"/>
        <v>Mar</v>
      </c>
      <c r="M335">
        <f t="shared" si="23"/>
        <v>2020</v>
      </c>
    </row>
    <row r="336" spans="1:13" x14ac:dyDescent="0.25">
      <c r="A336">
        <v>1149</v>
      </c>
      <c r="B336" t="s">
        <v>73</v>
      </c>
      <c r="C336" s="1">
        <v>43899</v>
      </c>
      <c r="D336">
        <v>1</v>
      </c>
      <c r="E336" t="s">
        <v>44</v>
      </c>
      <c r="F336">
        <v>3</v>
      </c>
      <c r="G336" s="17">
        <v>499</v>
      </c>
      <c r="H336" s="16">
        <v>0</v>
      </c>
      <c r="I336" t="s">
        <v>45</v>
      </c>
      <c r="J336" s="18">
        <f t="shared" si="20"/>
        <v>499</v>
      </c>
      <c r="K336">
        <f t="shared" si="21"/>
        <v>9</v>
      </c>
      <c r="L336" t="str">
        <f t="shared" si="22"/>
        <v>Mar</v>
      </c>
      <c r="M336">
        <f t="shared" si="23"/>
        <v>2020</v>
      </c>
    </row>
    <row r="337" spans="1:13" x14ac:dyDescent="0.25">
      <c r="A337">
        <v>1238</v>
      </c>
      <c r="B337" t="s">
        <v>64</v>
      </c>
      <c r="C337" s="1">
        <v>43899</v>
      </c>
      <c r="D337">
        <v>3</v>
      </c>
      <c r="E337" t="s">
        <v>57</v>
      </c>
      <c r="F337">
        <v>7</v>
      </c>
      <c r="G337" s="17">
        <v>29.99</v>
      </c>
      <c r="H337" s="16">
        <v>0</v>
      </c>
      <c r="I337" t="s">
        <v>25</v>
      </c>
      <c r="J337" s="18">
        <f t="shared" si="20"/>
        <v>89.97</v>
      </c>
      <c r="K337">
        <f t="shared" si="21"/>
        <v>9</v>
      </c>
      <c r="L337" t="str">
        <f t="shared" si="22"/>
        <v>Mar</v>
      </c>
      <c r="M337">
        <f t="shared" si="23"/>
        <v>2020</v>
      </c>
    </row>
    <row r="338" spans="1:13" x14ac:dyDescent="0.25">
      <c r="A338">
        <v>1193</v>
      </c>
      <c r="B338" t="s">
        <v>90</v>
      </c>
      <c r="C338" s="1">
        <v>43899</v>
      </c>
      <c r="D338">
        <v>6</v>
      </c>
      <c r="E338" t="s">
        <v>79</v>
      </c>
      <c r="F338">
        <v>4</v>
      </c>
      <c r="G338" s="17">
        <v>13.99</v>
      </c>
      <c r="H338" s="16">
        <v>0</v>
      </c>
      <c r="I338" t="s">
        <v>10</v>
      </c>
      <c r="J338" s="18">
        <f t="shared" si="20"/>
        <v>83.94</v>
      </c>
      <c r="K338">
        <f t="shared" si="21"/>
        <v>9</v>
      </c>
      <c r="L338" t="str">
        <f t="shared" si="22"/>
        <v>Mar</v>
      </c>
      <c r="M338">
        <f t="shared" si="23"/>
        <v>2020</v>
      </c>
    </row>
    <row r="339" spans="1:13" x14ac:dyDescent="0.25">
      <c r="A339">
        <v>797</v>
      </c>
      <c r="B339" t="s">
        <v>78</v>
      </c>
      <c r="C339" s="1">
        <v>43899</v>
      </c>
      <c r="D339">
        <v>4</v>
      </c>
      <c r="E339" t="s">
        <v>38</v>
      </c>
      <c r="F339">
        <v>5</v>
      </c>
      <c r="G339" s="17">
        <v>189</v>
      </c>
      <c r="H339" s="16">
        <v>0</v>
      </c>
      <c r="I339" t="s">
        <v>13</v>
      </c>
      <c r="J339" s="18">
        <f t="shared" si="20"/>
        <v>756</v>
      </c>
      <c r="K339">
        <f t="shared" si="21"/>
        <v>9</v>
      </c>
      <c r="L339" t="str">
        <f t="shared" si="22"/>
        <v>Mar</v>
      </c>
      <c r="M339">
        <f t="shared" si="23"/>
        <v>2020</v>
      </c>
    </row>
    <row r="340" spans="1:13" x14ac:dyDescent="0.25">
      <c r="A340">
        <v>134</v>
      </c>
      <c r="B340" t="s">
        <v>16</v>
      </c>
      <c r="C340" s="1">
        <v>43899</v>
      </c>
      <c r="D340">
        <v>3</v>
      </c>
      <c r="E340" t="s">
        <v>124</v>
      </c>
      <c r="F340">
        <v>6</v>
      </c>
      <c r="G340" s="17">
        <v>899</v>
      </c>
      <c r="H340" s="16">
        <v>0</v>
      </c>
      <c r="I340" t="s">
        <v>41</v>
      </c>
      <c r="J340" s="18">
        <f t="shared" si="20"/>
        <v>2697</v>
      </c>
      <c r="K340">
        <f t="shared" si="21"/>
        <v>9</v>
      </c>
      <c r="L340" t="str">
        <f t="shared" si="22"/>
        <v>Mar</v>
      </c>
      <c r="M340">
        <f t="shared" si="23"/>
        <v>2020</v>
      </c>
    </row>
    <row r="341" spans="1:13" x14ac:dyDescent="0.25">
      <c r="A341">
        <v>460</v>
      </c>
      <c r="B341" t="s">
        <v>27</v>
      </c>
      <c r="C341" s="1">
        <v>43900</v>
      </c>
      <c r="D341">
        <v>1</v>
      </c>
      <c r="E341" t="s">
        <v>24</v>
      </c>
      <c r="F341">
        <v>7</v>
      </c>
      <c r="G341" s="17">
        <v>37.99</v>
      </c>
      <c r="H341" s="16">
        <v>0</v>
      </c>
      <c r="I341" t="s">
        <v>25</v>
      </c>
      <c r="J341" s="18">
        <f t="shared" si="20"/>
        <v>37.99</v>
      </c>
      <c r="K341">
        <f t="shared" si="21"/>
        <v>10</v>
      </c>
      <c r="L341" t="str">
        <f t="shared" si="22"/>
        <v>Mar</v>
      </c>
      <c r="M341">
        <f t="shared" si="23"/>
        <v>2020</v>
      </c>
    </row>
    <row r="342" spans="1:13" x14ac:dyDescent="0.25">
      <c r="A342">
        <v>1072</v>
      </c>
      <c r="B342" t="s">
        <v>63</v>
      </c>
      <c r="C342" s="1">
        <v>43900</v>
      </c>
      <c r="D342">
        <v>3</v>
      </c>
      <c r="E342" t="s">
        <v>65</v>
      </c>
      <c r="F342">
        <v>1</v>
      </c>
      <c r="G342" s="17">
        <v>9.99</v>
      </c>
      <c r="H342" s="16">
        <v>0</v>
      </c>
      <c r="I342" t="s">
        <v>21</v>
      </c>
      <c r="J342" s="18">
        <f t="shared" si="20"/>
        <v>29.97</v>
      </c>
      <c r="K342">
        <f t="shared" si="21"/>
        <v>10</v>
      </c>
      <c r="L342" t="str">
        <f t="shared" si="22"/>
        <v>Mar</v>
      </c>
      <c r="M342">
        <f t="shared" si="23"/>
        <v>2020</v>
      </c>
    </row>
    <row r="343" spans="1:13" x14ac:dyDescent="0.25">
      <c r="A343">
        <v>760</v>
      </c>
      <c r="B343" t="s">
        <v>22</v>
      </c>
      <c r="C343" s="1">
        <v>43900</v>
      </c>
      <c r="D343">
        <v>2</v>
      </c>
      <c r="E343" t="s">
        <v>126</v>
      </c>
      <c r="F343">
        <v>4</v>
      </c>
      <c r="G343" s="17">
        <v>16.989999999999998</v>
      </c>
      <c r="H343" s="16">
        <v>0</v>
      </c>
      <c r="I343" t="s">
        <v>10</v>
      </c>
      <c r="J343" s="18">
        <f t="shared" si="20"/>
        <v>33.979999999999997</v>
      </c>
      <c r="K343">
        <f t="shared" si="21"/>
        <v>10</v>
      </c>
      <c r="L343" t="str">
        <f t="shared" si="22"/>
        <v>Mar</v>
      </c>
      <c r="M343">
        <f t="shared" si="23"/>
        <v>2020</v>
      </c>
    </row>
    <row r="344" spans="1:13" x14ac:dyDescent="0.25">
      <c r="A344">
        <v>331</v>
      </c>
      <c r="B344" t="s">
        <v>50</v>
      </c>
      <c r="C344" s="1">
        <v>43900</v>
      </c>
      <c r="D344">
        <v>4</v>
      </c>
      <c r="E344" t="s">
        <v>121</v>
      </c>
      <c r="F344">
        <v>5</v>
      </c>
      <c r="G344" s="17">
        <v>189</v>
      </c>
      <c r="H344" s="16">
        <v>0</v>
      </c>
      <c r="I344" t="s">
        <v>13</v>
      </c>
      <c r="J344" s="18">
        <f t="shared" si="20"/>
        <v>756</v>
      </c>
      <c r="K344">
        <f t="shared" si="21"/>
        <v>10</v>
      </c>
      <c r="L344" t="str">
        <f t="shared" si="22"/>
        <v>Mar</v>
      </c>
      <c r="M344">
        <f t="shared" si="23"/>
        <v>2020</v>
      </c>
    </row>
    <row r="345" spans="1:13" x14ac:dyDescent="0.25">
      <c r="A345">
        <v>426</v>
      </c>
      <c r="B345" t="s">
        <v>111</v>
      </c>
      <c r="C345" s="1">
        <v>43901</v>
      </c>
      <c r="D345">
        <v>4</v>
      </c>
      <c r="E345" t="s">
        <v>99</v>
      </c>
      <c r="F345">
        <v>1</v>
      </c>
      <c r="G345" s="17">
        <v>7.99</v>
      </c>
      <c r="H345" s="16">
        <v>0</v>
      </c>
      <c r="I345" t="s">
        <v>21</v>
      </c>
      <c r="J345" s="18">
        <f t="shared" si="20"/>
        <v>31.96</v>
      </c>
      <c r="K345">
        <f t="shared" si="21"/>
        <v>11</v>
      </c>
      <c r="L345" t="str">
        <f t="shared" si="22"/>
        <v>Mar</v>
      </c>
      <c r="M345">
        <f t="shared" si="23"/>
        <v>2020</v>
      </c>
    </row>
    <row r="346" spans="1:13" x14ac:dyDescent="0.25">
      <c r="A346">
        <v>1073</v>
      </c>
      <c r="B346" t="s">
        <v>73</v>
      </c>
      <c r="C346" s="1">
        <v>43901</v>
      </c>
      <c r="D346">
        <v>3</v>
      </c>
      <c r="E346" t="s">
        <v>12</v>
      </c>
      <c r="F346">
        <v>5</v>
      </c>
      <c r="G346" s="17">
        <v>214</v>
      </c>
      <c r="H346" s="16">
        <v>0</v>
      </c>
      <c r="I346" t="s">
        <v>13</v>
      </c>
      <c r="J346" s="18">
        <f t="shared" si="20"/>
        <v>642</v>
      </c>
      <c r="K346">
        <f t="shared" si="21"/>
        <v>11</v>
      </c>
      <c r="L346" t="str">
        <f t="shared" si="22"/>
        <v>Mar</v>
      </c>
      <c r="M346">
        <f t="shared" si="23"/>
        <v>2020</v>
      </c>
    </row>
    <row r="347" spans="1:13" x14ac:dyDescent="0.25">
      <c r="A347">
        <v>1899</v>
      </c>
      <c r="B347" t="s">
        <v>34</v>
      </c>
      <c r="C347" s="1">
        <v>43901</v>
      </c>
      <c r="D347">
        <v>3</v>
      </c>
      <c r="E347" t="s">
        <v>98</v>
      </c>
      <c r="F347">
        <v>1</v>
      </c>
      <c r="G347" s="17">
        <v>11.99</v>
      </c>
      <c r="H347" s="16">
        <v>0</v>
      </c>
      <c r="I347" t="s">
        <v>21</v>
      </c>
      <c r="J347" s="18">
        <f t="shared" si="20"/>
        <v>35.97</v>
      </c>
      <c r="K347">
        <f t="shared" si="21"/>
        <v>11</v>
      </c>
      <c r="L347" t="str">
        <f t="shared" si="22"/>
        <v>Mar</v>
      </c>
      <c r="M347">
        <f t="shared" si="23"/>
        <v>2020</v>
      </c>
    </row>
    <row r="348" spans="1:13" x14ac:dyDescent="0.25">
      <c r="A348">
        <v>1025</v>
      </c>
      <c r="B348" t="s">
        <v>73</v>
      </c>
      <c r="C348" s="1">
        <v>43902</v>
      </c>
      <c r="D348">
        <v>3</v>
      </c>
      <c r="E348" t="s">
        <v>100</v>
      </c>
      <c r="F348">
        <v>4</v>
      </c>
      <c r="G348" s="17">
        <v>23.99</v>
      </c>
      <c r="H348" s="16">
        <v>0</v>
      </c>
      <c r="I348" t="s">
        <v>10</v>
      </c>
      <c r="J348" s="18">
        <f t="shared" si="20"/>
        <v>71.97</v>
      </c>
      <c r="K348">
        <f t="shared" si="21"/>
        <v>12</v>
      </c>
      <c r="L348" t="str">
        <f t="shared" si="22"/>
        <v>Mar</v>
      </c>
      <c r="M348">
        <f t="shared" si="23"/>
        <v>2020</v>
      </c>
    </row>
    <row r="349" spans="1:13" x14ac:dyDescent="0.25">
      <c r="A349">
        <v>2061</v>
      </c>
      <c r="B349" t="s">
        <v>30</v>
      </c>
      <c r="C349" s="1">
        <v>43902</v>
      </c>
      <c r="D349">
        <v>2</v>
      </c>
      <c r="E349" t="s">
        <v>99</v>
      </c>
      <c r="F349">
        <v>1</v>
      </c>
      <c r="G349" s="17">
        <v>7.99</v>
      </c>
      <c r="H349" s="16">
        <v>0</v>
      </c>
      <c r="I349" t="s">
        <v>21</v>
      </c>
      <c r="J349" s="18">
        <f t="shared" si="20"/>
        <v>15.98</v>
      </c>
      <c r="K349">
        <f t="shared" si="21"/>
        <v>12</v>
      </c>
      <c r="L349" t="str">
        <f t="shared" si="22"/>
        <v>Mar</v>
      </c>
      <c r="M349">
        <f t="shared" si="23"/>
        <v>2020</v>
      </c>
    </row>
    <row r="350" spans="1:13" x14ac:dyDescent="0.25">
      <c r="A350">
        <v>1523</v>
      </c>
      <c r="B350" t="s">
        <v>67</v>
      </c>
      <c r="C350" s="1">
        <v>43902</v>
      </c>
      <c r="D350">
        <v>3</v>
      </c>
      <c r="E350" t="s">
        <v>49</v>
      </c>
      <c r="F350">
        <v>6</v>
      </c>
      <c r="G350" s="17">
        <v>699</v>
      </c>
      <c r="H350" s="16">
        <v>0</v>
      </c>
      <c r="I350" t="s">
        <v>41</v>
      </c>
      <c r="J350" s="18">
        <f t="shared" si="20"/>
        <v>2097</v>
      </c>
      <c r="K350">
        <f t="shared" si="21"/>
        <v>12</v>
      </c>
      <c r="L350" t="str">
        <f t="shared" si="22"/>
        <v>Mar</v>
      </c>
      <c r="M350">
        <f t="shared" si="23"/>
        <v>2020</v>
      </c>
    </row>
    <row r="351" spans="1:13" x14ac:dyDescent="0.25">
      <c r="A351">
        <v>508</v>
      </c>
      <c r="B351" t="s">
        <v>27</v>
      </c>
      <c r="C351" s="1">
        <v>43902</v>
      </c>
      <c r="D351">
        <v>2</v>
      </c>
      <c r="E351" t="s">
        <v>51</v>
      </c>
      <c r="F351">
        <v>5</v>
      </c>
      <c r="G351" s="17">
        <v>225</v>
      </c>
      <c r="H351" s="16">
        <v>0</v>
      </c>
      <c r="I351" t="s">
        <v>13</v>
      </c>
      <c r="J351" s="18">
        <f t="shared" si="20"/>
        <v>450</v>
      </c>
      <c r="K351">
        <f t="shared" si="21"/>
        <v>12</v>
      </c>
      <c r="L351" t="str">
        <f t="shared" si="22"/>
        <v>Mar</v>
      </c>
      <c r="M351">
        <f t="shared" si="23"/>
        <v>2020</v>
      </c>
    </row>
    <row r="352" spans="1:13" x14ac:dyDescent="0.25">
      <c r="A352">
        <v>200</v>
      </c>
      <c r="B352" t="s">
        <v>50</v>
      </c>
      <c r="C352" s="1">
        <v>43903</v>
      </c>
      <c r="D352">
        <v>4</v>
      </c>
      <c r="E352" t="s">
        <v>110</v>
      </c>
      <c r="F352">
        <v>6</v>
      </c>
      <c r="G352" s="17">
        <v>883</v>
      </c>
      <c r="H352" s="16">
        <v>0</v>
      </c>
      <c r="I352" t="s">
        <v>41</v>
      </c>
      <c r="J352" s="18">
        <f t="shared" si="20"/>
        <v>3532</v>
      </c>
      <c r="K352">
        <f t="shared" si="21"/>
        <v>13</v>
      </c>
      <c r="L352" t="str">
        <f t="shared" si="22"/>
        <v>Mar</v>
      </c>
      <c r="M352">
        <f t="shared" si="23"/>
        <v>2020</v>
      </c>
    </row>
    <row r="353" spans="1:13" x14ac:dyDescent="0.25">
      <c r="A353">
        <v>2090</v>
      </c>
      <c r="B353" t="s">
        <v>63</v>
      </c>
      <c r="C353" s="1">
        <v>43903</v>
      </c>
      <c r="D353">
        <v>5</v>
      </c>
      <c r="E353" t="s">
        <v>52</v>
      </c>
      <c r="F353">
        <v>3</v>
      </c>
      <c r="G353" s="17">
        <v>250</v>
      </c>
      <c r="H353" s="16">
        <v>0</v>
      </c>
      <c r="I353" t="s">
        <v>45</v>
      </c>
      <c r="J353" s="18">
        <f t="shared" si="20"/>
        <v>1250</v>
      </c>
      <c r="K353">
        <f t="shared" si="21"/>
        <v>13</v>
      </c>
      <c r="L353" t="str">
        <f t="shared" si="22"/>
        <v>Mar</v>
      </c>
      <c r="M353">
        <f t="shared" si="23"/>
        <v>2020</v>
      </c>
    </row>
    <row r="354" spans="1:13" x14ac:dyDescent="0.25">
      <c r="A354">
        <v>1847</v>
      </c>
      <c r="B354" t="s">
        <v>27</v>
      </c>
      <c r="C354" s="1">
        <v>43903</v>
      </c>
      <c r="D354">
        <v>2</v>
      </c>
      <c r="E354" t="s">
        <v>62</v>
      </c>
      <c r="F354">
        <v>6</v>
      </c>
      <c r="G354" s="17">
        <v>549</v>
      </c>
      <c r="H354" s="16">
        <v>0</v>
      </c>
      <c r="I354" t="s">
        <v>41</v>
      </c>
      <c r="J354" s="18">
        <f t="shared" si="20"/>
        <v>1098</v>
      </c>
      <c r="K354">
        <f t="shared" si="21"/>
        <v>13</v>
      </c>
      <c r="L354" t="str">
        <f t="shared" si="22"/>
        <v>Mar</v>
      </c>
      <c r="M354">
        <f t="shared" si="23"/>
        <v>2020</v>
      </c>
    </row>
    <row r="355" spans="1:13" x14ac:dyDescent="0.25">
      <c r="A355">
        <v>1502</v>
      </c>
      <c r="B355" t="s">
        <v>16</v>
      </c>
      <c r="C355" s="1">
        <v>43903</v>
      </c>
      <c r="D355">
        <v>5</v>
      </c>
      <c r="E355" t="s">
        <v>54</v>
      </c>
      <c r="F355">
        <v>3</v>
      </c>
      <c r="G355" s="17">
        <v>395</v>
      </c>
      <c r="H355" s="16">
        <v>0</v>
      </c>
      <c r="I355" t="s">
        <v>45</v>
      </c>
      <c r="J355" s="18">
        <f t="shared" si="20"/>
        <v>1975</v>
      </c>
      <c r="K355">
        <f t="shared" si="21"/>
        <v>13</v>
      </c>
      <c r="L355" t="str">
        <f t="shared" si="22"/>
        <v>Mar</v>
      </c>
      <c r="M355">
        <f t="shared" si="23"/>
        <v>2020</v>
      </c>
    </row>
    <row r="356" spans="1:13" x14ac:dyDescent="0.25">
      <c r="A356">
        <v>1850</v>
      </c>
      <c r="B356" t="s">
        <v>125</v>
      </c>
      <c r="C356" s="1">
        <v>43903</v>
      </c>
      <c r="D356">
        <v>4</v>
      </c>
      <c r="E356" t="s">
        <v>98</v>
      </c>
      <c r="F356">
        <v>1</v>
      </c>
      <c r="G356" s="17">
        <v>11.99</v>
      </c>
      <c r="H356" s="16">
        <v>0</v>
      </c>
      <c r="I356" t="s">
        <v>21</v>
      </c>
      <c r="J356" s="18">
        <f t="shared" si="20"/>
        <v>47.96</v>
      </c>
      <c r="K356">
        <f t="shared" si="21"/>
        <v>13</v>
      </c>
      <c r="L356" t="str">
        <f t="shared" si="22"/>
        <v>Mar</v>
      </c>
      <c r="M356">
        <f t="shared" si="23"/>
        <v>2020</v>
      </c>
    </row>
    <row r="357" spans="1:13" x14ac:dyDescent="0.25">
      <c r="A357">
        <v>2044</v>
      </c>
      <c r="B357" t="s">
        <v>128</v>
      </c>
      <c r="C357" s="1">
        <v>43904</v>
      </c>
      <c r="D357">
        <v>3</v>
      </c>
      <c r="E357" t="s">
        <v>103</v>
      </c>
      <c r="F357">
        <v>7</v>
      </c>
      <c r="G357" s="17">
        <v>28.99</v>
      </c>
      <c r="H357" s="16">
        <v>0</v>
      </c>
      <c r="I357" t="s">
        <v>25</v>
      </c>
      <c r="J357" s="18">
        <f t="shared" si="20"/>
        <v>86.97</v>
      </c>
      <c r="K357">
        <f t="shared" si="21"/>
        <v>14</v>
      </c>
      <c r="L357" t="str">
        <f t="shared" si="22"/>
        <v>Mar</v>
      </c>
      <c r="M357">
        <f t="shared" si="23"/>
        <v>2020</v>
      </c>
    </row>
    <row r="358" spans="1:13" x14ac:dyDescent="0.25">
      <c r="A358">
        <v>1203</v>
      </c>
      <c r="B358" t="s">
        <v>42</v>
      </c>
      <c r="C358" s="1">
        <v>43904</v>
      </c>
      <c r="D358">
        <v>5</v>
      </c>
      <c r="E358" t="s">
        <v>121</v>
      </c>
      <c r="F358">
        <v>5</v>
      </c>
      <c r="G358" s="17">
        <v>189</v>
      </c>
      <c r="H358" s="16">
        <v>0</v>
      </c>
      <c r="I358" t="s">
        <v>13</v>
      </c>
      <c r="J358" s="18">
        <f t="shared" si="20"/>
        <v>945</v>
      </c>
      <c r="K358">
        <f t="shared" si="21"/>
        <v>14</v>
      </c>
      <c r="L358" t="str">
        <f t="shared" si="22"/>
        <v>Mar</v>
      </c>
      <c r="M358">
        <f t="shared" si="23"/>
        <v>2020</v>
      </c>
    </row>
    <row r="359" spans="1:13" x14ac:dyDescent="0.25">
      <c r="A359">
        <v>187</v>
      </c>
      <c r="B359" t="s">
        <v>95</v>
      </c>
      <c r="C359" s="1">
        <v>43904</v>
      </c>
      <c r="D359">
        <v>5</v>
      </c>
      <c r="E359" t="s">
        <v>89</v>
      </c>
      <c r="F359">
        <v>7</v>
      </c>
      <c r="G359" s="17">
        <v>49.95</v>
      </c>
      <c r="H359" s="16">
        <v>0</v>
      </c>
      <c r="I359" t="s">
        <v>25</v>
      </c>
      <c r="J359" s="18">
        <f t="shared" si="20"/>
        <v>249.75</v>
      </c>
      <c r="K359">
        <f t="shared" si="21"/>
        <v>14</v>
      </c>
      <c r="L359" t="str">
        <f t="shared" si="22"/>
        <v>Mar</v>
      </c>
      <c r="M359">
        <f t="shared" si="23"/>
        <v>2020</v>
      </c>
    </row>
    <row r="360" spans="1:13" x14ac:dyDescent="0.25">
      <c r="A360">
        <v>380</v>
      </c>
      <c r="B360" t="s">
        <v>128</v>
      </c>
      <c r="C360" s="1">
        <v>43905</v>
      </c>
      <c r="D360">
        <v>1</v>
      </c>
      <c r="E360" t="s">
        <v>91</v>
      </c>
      <c r="F360">
        <v>4</v>
      </c>
      <c r="G360" s="17">
        <v>23.99</v>
      </c>
      <c r="H360" s="16">
        <v>0</v>
      </c>
      <c r="I360" t="s">
        <v>10</v>
      </c>
      <c r="J360" s="18">
        <f t="shared" si="20"/>
        <v>23.99</v>
      </c>
      <c r="K360">
        <f t="shared" si="21"/>
        <v>15</v>
      </c>
      <c r="L360" t="str">
        <f t="shared" si="22"/>
        <v>Mar</v>
      </c>
      <c r="M360">
        <f t="shared" si="23"/>
        <v>2020</v>
      </c>
    </row>
    <row r="361" spans="1:13" x14ac:dyDescent="0.25">
      <c r="A361">
        <v>141</v>
      </c>
      <c r="B361" t="s">
        <v>90</v>
      </c>
      <c r="C361" s="1">
        <v>43905</v>
      </c>
      <c r="D361">
        <v>4</v>
      </c>
      <c r="E361" t="s">
        <v>17</v>
      </c>
      <c r="F361">
        <v>2</v>
      </c>
      <c r="G361" s="17">
        <v>179</v>
      </c>
      <c r="H361" s="16">
        <v>0</v>
      </c>
      <c r="I361" t="s">
        <v>18</v>
      </c>
      <c r="J361" s="18">
        <f t="shared" si="20"/>
        <v>716</v>
      </c>
      <c r="K361">
        <f t="shared" si="21"/>
        <v>15</v>
      </c>
      <c r="L361" t="str">
        <f t="shared" si="22"/>
        <v>Mar</v>
      </c>
      <c r="M361">
        <f t="shared" si="23"/>
        <v>2020</v>
      </c>
    </row>
    <row r="362" spans="1:13" x14ac:dyDescent="0.25">
      <c r="A362">
        <v>670</v>
      </c>
      <c r="B362" t="s">
        <v>32</v>
      </c>
      <c r="C362" s="1">
        <v>43905</v>
      </c>
      <c r="D362">
        <v>1</v>
      </c>
      <c r="E362" t="s">
        <v>106</v>
      </c>
      <c r="F362">
        <v>1</v>
      </c>
      <c r="G362" s="17">
        <v>4.99</v>
      </c>
      <c r="H362" s="16">
        <v>0</v>
      </c>
      <c r="I362" t="s">
        <v>21</v>
      </c>
      <c r="J362" s="18">
        <f t="shared" si="20"/>
        <v>4.99</v>
      </c>
      <c r="K362">
        <f t="shared" si="21"/>
        <v>15</v>
      </c>
      <c r="L362" t="str">
        <f t="shared" si="22"/>
        <v>Mar</v>
      </c>
      <c r="M362">
        <f t="shared" si="23"/>
        <v>2020</v>
      </c>
    </row>
    <row r="363" spans="1:13" x14ac:dyDescent="0.25">
      <c r="A363">
        <v>2079</v>
      </c>
      <c r="B363" t="s">
        <v>92</v>
      </c>
      <c r="C363" s="1">
        <v>43905</v>
      </c>
      <c r="D363">
        <v>4</v>
      </c>
      <c r="E363" t="s">
        <v>98</v>
      </c>
      <c r="F363">
        <v>1</v>
      </c>
      <c r="G363" s="17">
        <v>11.99</v>
      </c>
      <c r="H363" s="16">
        <v>0</v>
      </c>
      <c r="I363" t="s">
        <v>21</v>
      </c>
      <c r="J363" s="18">
        <f t="shared" si="20"/>
        <v>47.96</v>
      </c>
      <c r="K363">
        <f t="shared" si="21"/>
        <v>15</v>
      </c>
      <c r="L363" t="str">
        <f t="shared" si="22"/>
        <v>Mar</v>
      </c>
      <c r="M363">
        <f t="shared" si="23"/>
        <v>2020</v>
      </c>
    </row>
    <row r="364" spans="1:13" x14ac:dyDescent="0.25">
      <c r="A364">
        <v>430</v>
      </c>
      <c r="B364" t="s">
        <v>27</v>
      </c>
      <c r="C364" s="1">
        <v>43905</v>
      </c>
      <c r="D364">
        <v>2</v>
      </c>
      <c r="E364" t="s">
        <v>121</v>
      </c>
      <c r="F364">
        <v>5</v>
      </c>
      <c r="G364" s="17">
        <v>189</v>
      </c>
      <c r="H364" s="16">
        <v>0</v>
      </c>
      <c r="I364" t="s">
        <v>13</v>
      </c>
      <c r="J364" s="18">
        <f t="shared" si="20"/>
        <v>378</v>
      </c>
      <c r="K364">
        <f t="shared" si="21"/>
        <v>15</v>
      </c>
      <c r="L364" t="str">
        <f t="shared" si="22"/>
        <v>Mar</v>
      </c>
      <c r="M364">
        <f t="shared" si="23"/>
        <v>2020</v>
      </c>
    </row>
    <row r="365" spans="1:13" x14ac:dyDescent="0.25">
      <c r="A365">
        <v>274</v>
      </c>
      <c r="B365" t="s">
        <v>16</v>
      </c>
      <c r="C365" s="1">
        <v>43906</v>
      </c>
      <c r="D365">
        <v>4</v>
      </c>
      <c r="E365" t="s">
        <v>40</v>
      </c>
      <c r="F365">
        <v>6</v>
      </c>
      <c r="G365" s="17">
        <v>599</v>
      </c>
      <c r="H365" s="16">
        <v>0</v>
      </c>
      <c r="I365" t="s">
        <v>41</v>
      </c>
      <c r="J365" s="18">
        <f t="shared" si="20"/>
        <v>2396</v>
      </c>
      <c r="K365">
        <f t="shared" si="21"/>
        <v>16</v>
      </c>
      <c r="L365" t="str">
        <f t="shared" si="22"/>
        <v>Mar</v>
      </c>
      <c r="M365">
        <f t="shared" si="23"/>
        <v>2020</v>
      </c>
    </row>
    <row r="366" spans="1:13" x14ac:dyDescent="0.25">
      <c r="A366">
        <v>2114</v>
      </c>
      <c r="B366" t="s">
        <v>27</v>
      </c>
      <c r="C366" s="1">
        <v>43906</v>
      </c>
      <c r="D366">
        <v>3</v>
      </c>
      <c r="E366" t="s">
        <v>29</v>
      </c>
      <c r="F366">
        <v>5</v>
      </c>
      <c r="G366" s="17">
        <v>189</v>
      </c>
      <c r="H366" s="16">
        <v>0</v>
      </c>
      <c r="I366" t="s">
        <v>13</v>
      </c>
      <c r="J366" s="18">
        <f t="shared" si="20"/>
        <v>567</v>
      </c>
      <c r="K366">
        <f t="shared" si="21"/>
        <v>16</v>
      </c>
      <c r="L366" t="str">
        <f t="shared" si="22"/>
        <v>Mar</v>
      </c>
      <c r="M366">
        <f t="shared" si="23"/>
        <v>2020</v>
      </c>
    </row>
    <row r="367" spans="1:13" x14ac:dyDescent="0.25">
      <c r="A367">
        <v>675</v>
      </c>
      <c r="B367" t="s">
        <v>78</v>
      </c>
      <c r="C367" s="1">
        <v>43906</v>
      </c>
      <c r="D367">
        <v>3</v>
      </c>
      <c r="E367" t="s">
        <v>81</v>
      </c>
      <c r="F367">
        <v>6</v>
      </c>
      <c r="G367" s="17">
        <v>684</v>
      </c>
      <c r="H367" s="16">
        <v>0</v>
      </c>
      <c r="I367" t="s">
        <v>41</v>
      </c>
      <c r="J367" s="18">
        <f t="shared" si="20"/>
        <v>2052</v>
      </c>
      <c r="K367">
        <f t="shared" si="21"/>
        <v>16</v>
      </c>
      <c r="L367" t="str">
        <f t="shared" si="22"/>
        <v>Mar</v>
      </c>
      <c r="M367">
        <f t="shared" si="23"/>
        <v>2020</v>
      </c>
    </row>
    <row r="368" spans="1:13" x14ac:dyDescent="0.25">
      <c r="A368">
        <v>1503</v>
      </c>
      <c r="B368" t="s">
        <v>129</v>
      </c>
      <c r="C368" s="1">
        <v>43907</v>
      </c>
      <c r="D368">
        <v>3</v>
      </c>
      <c r="E368" t="s">
        <v>81</v>
      </c>
      <c r="F368">
        <v>6</v>
      </c>
      <c r="G368" s="17">
        <v>684</v>
      </c>
      <c r="H368" s="16">
        <v>0</v>
      </c>
      <c r="I368" t="s">
        <v>41</v>
      </c>
      <c r="J368" s="18">
        <f t="shared" si="20"/>
        <v>2052</v>
      </c>
      <c r="K368">
        <f t="shared" si="21"/>
        <v>17</v>
      </c>
      <c r="L368" t="str">
        <f t="shared" si="22"/>
        <v>Mar</v>
      </c>
      <c r="M368">
        <f t="shared" si="23"/>
        <v>2020</v>
      </c>
    </row>
    <row r="369" spans="1:13" x14ac:dyDescent="0.25">
      <c r="A369">
        <v>798</v>
      </c>
      <c r="B369" t="s">
        <v>73</v>
      </c>
      <c r="C369" s="1">
        <v>43907</v>
      </c>
      <c r="D369">
        <v>3</v>
      </c>
      <c r="E369" t="s">
        <v>102</v>
      </c>
      <c r="F369">
        <v>4</v>
      </c>
      <c r="G369" s="17">
        <v>15.5</v>
      </c>
      <c r="H369" s="16">
        <v>0</v>
      </c>
      <c r="I369" t="s">
        <v>10</v>
      </c>
      <c r="J369" s="18">
        <f t="shared" si="20"/>
        <v>46.5</v>
      </c>
      <c r="K369">
        <f t="shared" si="21"/>
        <v>17</v>
      </c>
      <c r="L369" t="str">
        <f t="shared" si="22"/>
        <v>Mar</v>
      </c>
      <c r="M369">
        <f t="shared" si="23"/>
        <v>2020</v>
      </c>
    </row>
    <row r="370" spans="1:13" x14ac:dyDescent="0.25">
      <c r="A370">
        <v>488</v>
      </c>
      <c r="B370" t="s">
        <v>32</v>
      </c>
      <c r="C370" s="1">
        <v>43907</v>
      </c>
      <c r="D370">
        <v>5</v>
      </c>
      <c r="E370" t="s">
        <v>76</v>
      </c>
      <c r="F370">
        <v>7</v>
      </c>
      <c r="G370" s="17">
        <v>49</v>
      </c>
      <c r="H370" s="16">
        <v>0</v>
      </c>
      <c r="I370" t="s">
        <v>25</v>
      </c>
      <c r="J370" s="18">
        <f t="shared" si="20"/>
        <v>245</v>
      </c>
      <c r="K370">
        <f t="shared" si="21"/>
        <v>17</v>
      </c>
      <c r="L370" t="str">
        <f t="shared" si="22"/>
        <v>Mar</v>
      </c>
      <c r="M370">
        <f t="shared" si="23"/>
        <v>2020</v>
      </c>
    </row>
    <row r="371" spans="1:13" x14ac:dyDescent="0.25">
      <c r="A371">
        <v>1573</v>
      </c>
      <c r="B371" t="s">
        <v>16</v>
      </c>
      <c r="C371" s="1">
        <v>43907</v>
      </c>
      <c r="D371">
        <v>5</v>
      </c>
      <c r="E371" t="s">
        <v>44</v>
      </c>
      <c r="F371">
        <v>3</v>
      </c>
      <c r="G371" s="17">
        <v>499</v>
      </c>
      <c r="H371" s="16">
        <v>0</v>
      </c>
      <c r="I371" t="s">
        <v>45</v>
      </c>
      <c r="J371" s="18">
        <f t="shared" si="20"/>
        <v>2495</v>
      </c>
      <c r="K371">
        <f t="shared" si="21"/>
        <v>17</v>
      </c>
      <c r="L371" t="str">
        <f t="shared" si="22"/>
        <v>Mar</v>
      </c>
      <c r="M371">
        <f t="shared" si="23"/>
        <v>2020</v>
      </c>
    </row>
    <row r="372" spans="1:13" x14ac:dyDescent="0.25">
      <c r="A372">
        <v>2088</v>
      </c>
      <c r="B372" t="s">
        <v>27</v>
      </c>
      <c r="C372" s="1">
        <v>43907</v>
      </c>
      <c r="D372">
        <v>6</v>
      </c>
      <c r="E372" t="s">
        <v>88</v>
      </c>
      <c r="F372">
        <v>1</v>
      </c>
      <c r="G372" s="17">
        <v>12</v>
      </c>
      <c r="H372" s="16">
        <v>0</v>
      </c>
      <c r="I372" t="s">
        <v>21</v>
      </c>
      <c r="J372" s="18">
        <f t="shared" si="20"/>
        <v>72</v>
      </c>
      <c r="K372">
        <f t="shared" si="21"/>
        <v>17</v>
      </c>
      <c r="L372" t="str">
        <f t="shared" si="22"/>
        <v>Mar</v>
      </c>
      <c r="M372">
        <f t="shared" si="23"/>
        <v>2020</v>
      </c>
    </row>
    <row r="373" spans="1:13" x14ac:dyDescent="0.25">
      <c r="A373">
        <v>1714</v>
      </c>
      <c r="B373" t="s">
        <v>64</v>
      </c>
      <c r="C373" s="1">
        <v>43907</v>
      </c>
      <c r="D373">
        <v>2</v>
      </c>
      <c r="E373" t="s">
        <v>26</v>
      </c>
      <c r="F373">
        <v>4</v>
      </c>
      <c r="G373" s="17">
        <v>12.99</v>
      </c>
      <c r="H373" s="16">
        <v>0</v>
      </c>
      <c r="I373" t="s">
        <v>10</v>
      </c>
      <c r="J373" s="18">
        <f t="shared" si="20"/>
        <v>25.98</v>
      </c>
      <c r="K373">
        <f t="shared" si="21"/>
        <v>17</v>
      </c>
      <c r="L373" t="str">
        <f t="shared" si="22"/>
        <v>Mar</v>
      </c>
      <c r="M373">
        <f t="shared" si="23"/>
        <v>2020</v>
      </c>
    </row>
    <row r="374" spans="1:13" x14ac:dyDescent="0.25">
      <c r="A374">
        <v>1291</v>
      </c>
      <c r="B374" t="s">
        <v>48</v>
      </c>
      <c r="C374" s="1">
        <v>43908</v>
      </c>
      <c r="D374">
        <v>1</v>
      </c>
      <c r="E374" t="s">
        <v>98</v>
      </c>
      <c r="F374">
        <v>1</v>
      </c>
      <c r="G374" s="17">
        <v>11.99</v>
      </c>
      <c r="H374" s="16">
        <v>0</v>
      </c>
      <c r="I374" t="s">
        <v>21</v>
      </c>
      <c r="J374" s="18">
        <f t="shared" si="20"/>
        <v>11.99</v>
      </c>
      <c r="K374">
        <f t="shared" si="21"/>
        <v>18</v>
      </c>
      <c r="L374" t="str">
        <f t="shared" si="22"/>
        <v>Mar</v>
      </c>
      <c r="M374">
        <f t="shared" si="23"/>
        <v>2020</v>
      </c>
    </row>
    <row r="375" spans="1:13" x14ac:dyDescent="0.25">
      <c r="A375">
        <v>445</v>
      </c>
      <c r="B375" t="s">
        <v>16</v>
      </c>
      <c r="C375" s="1">
        <v>43908</v>
      </c>
      <c r="D375">
        <v>6</v>
      </c>
      <c r="E375" t="s">
        <v>98</v>
      </c>
      <c r="F375">
        <v>1</v>
      </c>
      <c r="G375" s="17">
        <v>11.99</v>
      </c>
      <c r="H375" s="16">
        <v>0</v>
      </c>
      <c r="I375" t="s">
        <v>21</v>
      </c>
      <c r="J375" s="18">
        <f t="shared" si="20"/>
        <v>71.94</v>
      </c>
      <c r="K375">
        <f t="shared" si="21"/>
        <v>18</v>
      </c>
      <c r="L375" t="str">
        <f t="shared" si="22"/>
        <v>Mar</v>
      </c>
      <c r="M375">
        <f t="shared" si="23"/>
        <v>2020</v>
      </c>
    </row>
    <row r="376" spans="1:13" x14ac:dyDescent="0.25">
      <c r="A376">
        <v>2103</v>
      </c>
      <c r="B376" t="s">
        <v>48</v>
      </c>
      <c r="C376" s="1">
        <v>43908</v>
      </c>
      <c r="D376">
        <v>3</v>
      </c>
      <c r="E376" t="s">
        <v>124</v>
      </c>
      <c r="F376">
        <v>6</v>
      </c>
      <c r="G376" s="17">
        <v>899</v>
      </c>
      <c r="H376" s="16">
        <v>0</v>
      </c>
      <c r="I376" t="s">
        <v>41</v>
      </c>
      <c r="J376" s="18">
        <f t="shared" si="20"/>
        <v>2697</v>
      </c>
      <c r="K376">
        <f t="shared" si="21"/>
        <v>18</v>
      </c>
      <c r="L376" t="str">
        <f t="shared" si="22"/>
        <v>Mar</v>
      </c>
      <c r="M376">
        <f t="shared" si="23"/>
        <v>2020</v>
      </c>
    </row>
    <row r="377" spans="1:13" x14ac:dyDescent="0.25">
      <c r="A377">
        <v>1778</v>
      </c>
      <c r="B377" t="s">
        <v>101</v>
      </c>
      <c r="C377" s="1">
        <v>43908</v>
      </c>
      <c r="D377">
        <v>3</v>
      </c>
      <c r="E377" t="s">
        <v>15</v>
      </c>
      <c r="F377">
        <v>4</v>
      </c>
      <c r="G377" s="17">
        <v>19.5</v>
      </c>
      <c r="H377" s="16">
        <v>0</v>
      </c>
      <c r="I377" t="s">
        <v>10</v>
      </c>
      <c r="J377" s="18">
        <f t="shared" si="20"/>
        <v>58.5</v>
      </c>
      <c r="K377">
        <f t="shared" si="21"/>
        <v>18</v>
      </c>
      <c r="L377" t="str">
        <f t="shared" si="22"/>
        <v>Mar</v>
      </c>
      <c r="M377">
        <f t="shared" si="23"/>
        <v>2020</v>
      </c>
    </row>
    <row r="378" spans="1:13" x14ac:dyDescent="0.25">
      <c r="A378">
        <v>1092</v>
      </c>
      <c r="B378" t="s">
        <v>27</v>
      </c>
      <c r="C378" s="1">
        <v>43909</v>
      </c>
      <c r="D378">
        <v>3</v>
      </c>
      <c r="E378" t="s">
        <v>83</v>
      </c>
      <c r="F378">
        <v>1</v>
      </c>
      <c r="G378" s="17">
        <v>8.99</v>
      </c>
      <c r="H378" s="16">
        <v>0</v>
      </c>
      <c r="I378" t="s">
        <v>21</v>
      </c>
      <c r="J378" s="18">
        <f t="shared" si="20"/>
        <v>26.97</v>
      </c>
      <c r="K378">
        <f t="shared" si="21"/>
        <v>19</v>
      </c>
      <c r="L378" t="str">
        <f t="shared" si="22"/>
        <v>Mar</v>
      </c>
      <c r="M378">
        <f t="shared" si="23"/>
        <v>2020</v>
      </c>
    </row>
    <row r="379" spans="1:13" x14ac:dyDescent="0.25">
      <c r="A379">
        <v>686</v>
      </c>
      <c r="B379" t="s">
        <v>32</v>
      </c>
      <c r="C379" s="1">
        <v>43909</v>
      </c>
      <c r="D379">
        <v>4</v>
      </c>
      <c r="E379" t="s">
        <v>77</v>
      </c>
      <c r="F379">
        <v>2</v>
      </c>
      <c r="G379" s="17">
        <v>167</v>
      </c>
      <c r="H379" s="16">
        <v>0</v>
      </c>
      <c r="I379" t="s">
        <v>18</v>
      </c>
      <c r="J379" s="18">
        <f t="shared" si="20"/>
        <v>668</v>
      </c>
      <c r="K379">
        <f t="shared" si="21"/>
        <v>19</v>
      </c>
      <c r="L379" t="str">
        <f t="shared" si="22"/>
        <v>Mar</v>
      </c>
      <c r="M379">
        <f t="shared" si="23"/>
        <v>2020</v>
      </c>
    </row>
    <row r="380" spans="1:13" x14ac:dyDescent="0.25">
      <c r="A380">
        <v>372</v>
      </c>
      <c r="B380" t="s">
        <v>16</v>
      </c>
      <c r="C380" s="1">
        <v>43910</v>
      </c>
      <c r="D380">
        <v>3</v>
      </c>
      <c r="E380" t="s">
        <v>105</v>
      </c>
      <c r="F380">
        <v>4</v>
      </c>
      <c r="G380" s="17">
        <v>14.99</v>
      </c>
      <c r="H380" s="16">
        <v>0</v>
      </c>
      <c r="I380" t="s">
        <v>10</v>
      </c>
      <c r="J380" s="18">
        <f t="shared" si="20"/>
        <v>44.97</v>
      </c>
      <c r="K380">
        <f t="shared" si="21"/>
        <v>20</v>
      </c>
      <c r="L380" t="str">
        <f t="shared" si="22"/>
        <v>Mar</v>
      </c>
      <c r="M380">
        <f t="shared" si="23"/>
        <v>2020</v>
      </c>
    </row>
    <row r="381" spans="1:13" x14ac:dyDescent="0.25">
      <c r="A381">
        <v>1935</v>
      </c>
      <c r="B381" t="s">
        <v>63</v>
      </c>
      <c r="C381" s="1">
        <v>43910</v>
      </c>
      <c r="D381">
        <v>5</v>
      </c>
      <c r="E381" t="s">
        <v>62</v>
      </c>
      <c r="F381">
        <v>6</v>
      </c>
      <c r="G381" s="17">
        <v>549</v>
      </c>
      <c r="H381" s="16">
        <v>0</v>
      </c>
      <c r="I381" t="s">
        <v>41</v>
      </c>
      <c r="J381" s="18">
        <f t="shared" si="20"/>
        <v>2745</v>
      </c>
      <c r="K381">
        <f t="shared" si="21"/>
        <v>20</v>
      </c>
      <c r="L381" t="str">
        <f t="shared" si="22"/>
        <v>Mar</v>
      </c>
      <c r="M381">
        <f t="shared" si="23"/>
        <v>2020</v>
      </c>
    </row>
    <row r="382" spans="1:13" x14ac:dyDescent="0.25">
      <c r="A382">
        <v>1446</v>
      </c>
      <c r="B382" t="s">
        <v>61</v>
      </c>
      <c r="C382" s="1">
        <v>43910</v>
      </c>
      <c r="D382">
        <v>4</v>
      </c>
      <c r="E382" t="s">
        <v>20</v>
      </c>
      <c r="F382">
        <v>1</v>
      </c>
      <c r="G382" s="17">
        <v>10.99</v>
      </c>
      <c r="H382" s="16">
        <v>0</v>
      </c>
      <c r="I382" t="s">
        <v>21</v>
      </c>
      <c r="J382" s="18">
        <f t="shared" si="20"/>
        <v>43.96</v>
      </c>
      <c r="K382">
        <f t="shared" si="21"/>
        <v>20</v>
      </c>
      <c r="L382" t="str">
        <f t="shared" si="22"/>
        <v>Mar</v>
      </c>
      <c r="M382">
        <f t="shared" si="23"/>
        <v>2020</v>
      </c>
    </row>
    <row r="383" spans="1:13" x14ac:dyDescent="0.25">
      <c r="A383">
        <v>19</v>
      </c>
      <c r="B383" t="s">
        <v>90</v>
      </c>
      <c r="C383" s="1">
        <v>43911</v>
      </c>
      <c r="D383">
        <v>5</v>
      </c>
      <c r="E383" t="s">
        <v>74</v>
      </c>
      <c r="F383">
        <v>5</v>
      </c>
      <c r="G383" s="17">
        <v>245</v>
      </c>
      <c r="H383" s="16">
        <v>0</v>
      </c>
      <c r="I383" t="s">
        <v>13</v>
      </c>
      <c r="J383" s="18">
        <f t="shared" si="20"/>
        <v>1225</v>
      </c>
      <c r="K383">
        <f t="shared" si="21"/>
        <v>21</v>
      </c>
      <c r="L383" t="str">
        <f t="shared" si="22"/>
        <v>Mar</v>
      </c>
      <c r="M383">
        <f t="shared" si="23"/>
        <v>2020</v>
      </c>
    </row>
    <row r="384" spans="1:13" x14ac:dyDescent="0.25">
      <c r="A384">
        <v>1907</v>
      </c>
      <c r="B384" t="s">
        <v>36</v>
      </c>
      <c r="C384" s="1">
        <v>43911</v>
      </c>
      <c r="D384">
        <v>3</v>
      </c>
      <c r="E384" t="s">
        <v>87</v>
      </c>
      <c r="F384">
        <v>7</v>
      </c>
      <c r="G384" s="17">
        <v>49</v>
      </c>
      <c r="H384" s="16">
        <v>0</v>
      </c>
      <c r="I384" t="s">
        <v>25</v>
      </c>
      <c r="J384" s="18">
        <f t="shared" si="20"/>
        <v>147</v>
      </c>
      <c r="K384">
        <f t="shared" si="21"/>
        <v>21</v>
      </c>
      <c r="L384" t="str">
        <f t="shared" si="22"/>
        <v>Mar</v>
      </c>
      <c r="M384">
        <f t="shared" si="23"/>
        <v>2020</v>
      </c>
    </row>
    <row r="385" spans="1:13" x14ac:dyDescent="0.25">
      <c r="A385">
        <v>1111</v>
      </c>
      <c r="B385" t="s">
        <v>16</v>
      </c>
      <c r="C385" s="1">
        <v>43911</v>
      </c>
      <c r="D385">
        <v>4</v>
      </c>
      <c r="E385" t="s">
        <v>98</v>
      </c>
      <c r="F385">
        <v>1</v>
      </c>
      <c r="G385" s="17">
        <v>11.99</v>
      </c>
      <c r="H385" s="16">
        <v>0</v>
      </c>
      <c r="I385" t="s">
        <v>21</v>
      </c>
      <c r="J385" s="18">
        <f t="shared" si="20"/>
        <v>47.96</v>
      </c>
      <c r="K385">
        <f t="shared" si="21"/>
        <v>21</v>
      </c>
      <c r="L385" t="str">
        <f t="shared" si="22"/>
        <v>Mar</v>
      </c>
      <c r="M385">
        <f t="shared" si="23"/>
        <v>2020</v>
      </c>
    </row>
    <row r="386" spans="1:13" x14ac:dyDescent="0.25">
      <c r="A386">
        <v>940</v>
      </c>
      <c r="B386" t="s">
        <v>16</v>
      </c>
      <c r="C386" s="1">
        <v>43911</v>
      </c>
      <c r="D386">
        <v>6</v>
      </c>
      <c r="E386" t="s">
        <v>106</v>
      </c>
      <c r="F386">
        <v>1</v>
      </c>
      <c r="G386" s="17">
        <v>4.99</v>
      </c>
      <c r="H386" s="16">
        <v>0</v>
      </c>
      <c r="I386" t="s">
        <v>21</v>
      </c>
      <c r="J386" s="18">
        <f t="shared" si="20"/>
        <v>29.94</v>
      </c>
      <c r="K386">
        <f t="shared" si="21"/>
        <v>21</v>
      </c>
      <c r="L386" t="str">
        <f t="shared" si="22"/>
        <v>Mar</v>
      </c>
      <c r="M386">
        <f t="shared" si="23"/>
        <v>2020</v>
      </c>
    </row>
    <row r="387" spans="1:13" x14ac:dyDescent="0.25">
      <c r="A387">
        <v>2077</v>
      </c>
      <c r="B387" t="s">
        <v>27</v>
      </c>
      <c r="C387" s="1">
        <v>43911</v>
      </c>
      <c r="D387">
        <v>4</v>
      </c>
      <c r="E387" t="s">
        <v>66</v>
      </c>
      <c r="F387">
        <v>2</v>
      </c>
      <c r="G387" s="17">
        <v>119</v>
      </c>
      <c r="H387" s="16">
        <v>0</v>
      </c>
      <c r="I387" t="s">
        <v>18</v>
      </c>
      <c r="J387" s="18">
        <f t="shared" ref="J387:J450" si="24">G387*D387</f>
        <v>476</v>
      </c>
      <c r="K387">
        <f t="shared" ref="K387:K450" si="25">DAY(C387)</f>
        <v>21</v>
      </c>
      <c r="L387" t="str">
        <f t="shared" ref="L387:L450" si="26">TEXT(C387,"mmm")</f>
        <v>Mar</v>
      </c>
      <c r="M387">
        <f t="shared" ref="M387:M450" si="27">YEAR(C387)</f>
        <v>2020</v>
      </c>
    </row>
    <row r="388" spans="1:13" x14ac:dyDescent="0.25">
      <c r="A388">
        <v>724</v>
      </c>
      <c r="B388" t="s">
        <v>86</v>
      </c>
      <c r="C388" s="1">
        <v>43912</v>
      </c>
      <c r="D388">
        <v>4</v>
      </c>
      <c r="E388" t="s">
        <v>114</v>
      </c>
      <c r="F388">
        <v>7</v>
      </c>
      <c r="G388" s="17">
        <v>42.99</v>
      </c>
      <c r="H388" s="16">
        <v>0</v>
      </c>
      <c r="I388" t="s">
        <v>25</v>
      </c>
      <c r="J388" s="18">
        <f t="shared" si="24"/>
        <v>171.96</v>
      </c>
      <c r="K388">
        <f t="shared" si="25"/>
        <v>22</v>
      </c>
      <c r="L388" t="str">
        <f t="shared" si="26"/>
        <v>Mar</v>
      </c>
      <c r="M388">
        <f t="shared" si="27"/>
        <v>2020</v>
      </c>
    </row>
    <row r="389" spans="1:13" x14ac:dyDescent="0.25">
      <c r="A389">
        <v>22</v>
      </c>
      <c r="B389" t="s">
        <v>92</v>
      </c>
      <c r="C389" s="1">
        <v>43912</v>
      </c>
      <c r="D389">
        <v>5</v>
      </c>
      <c r="E389" t="s">
        <v>29</v>
      </c>
      <c r="F389">
        <v>5</v>
      </c>
      <c r="G389" s="17">
        <v>189</v>
      </c>
      <c r="H389" s="16">
        <v>0</v>
      </c>
      <c r="I389" t="s">
        <v>13</v>
      </c>
      <c r="J389" s="18">
        <f t="shared" si="24"/>
        <v>945</v>
      </c>
      <c r="K389">
        <f t="shared" si="25"/>
        <v>22</v>
      </c>
      <c r="L389" t="str">
        <f t="shared" si="26"/>
        <v>Mar</v>
      </c>
      <c r="M389">
        <f t="shared" si="27"/>
        <v>2020</v>
      </c>
    </row>
    <row r="390" spans="1:13" x14ac:dyDescent="0.25">
      <c r="A390">
        <v>479</v>
      </c>
      <c r="B390" t="s">
        <v>61</v>
      </c>
      <c r="C390" s="1">
        <v>43912</v>
      </c>
      <c r="D390">
        <v>5</v>
      </c>
      <c r="E390" t="s">
        <v>35</v>
      </c>
      <c r="F390">
        <v>4</v>
      </c>
      <c r="G390" s="17">
        <v>20.95</v>
      </c>
      <c r="H390" s="16">
        <v>0</v>
      </c>
      <c r="I390" t="s">
        <v>10</v>
      </c>
      <c r="J390" s="18">
        <f t="shared" si="24"/>
        <v>104.75</v>
      </c>
      <c r="K390">
        <f t="shared" si="25"/>
        <v>22</v>
      </c>
      <c r="L390" t="str">
        <f t="shared" si="26"/>
        <v>Mar</v>
      </c>
      <c r="M390">
        <f t="shared" si="27"/>
        <v>2020</v>
      </c>
    </row>
    <row r="391" spans="1:13" x14ac:dyDescent="0.25">
      <c r="A391">
        <v>966</v>
      </c>
      <c r="B391" t="s">
        <v>59</v>
      </c>
      <c r="C391" s="1">
        <v>43912</v>
      </c>
      <c r="D391">
        <v>1</v>
      </c>
      <c r="E391" t="s">
        <v>98</v>
      </c>
      <c r="F391">
        <v>1</v>
      </c>
      <c r="G391" s="17">
        <v>11.99</v>
      </c>
      <c r="H391" s="16">
        <v>0</v>
      </c>
      <c r="I391" t="s">
        <v>21</v>
      </c>
      <c r="J391" s="18">
        <f t="shared" si="24"/>
        <v>11.99</v>
      </c>
      <c r="K391">
        <f t="shared" si="25"/>
        <v>22</v>
      </c>
      <c r="L391" t="str">
        <f t="shared" si="26"/>
        <v>Mar</v>
      </c>
      <c r="M391">
        <f t="shared" si="27"/>
        <v>2020</v>
      </c>
    </row>
    <row r="392" spans="1:13" x14ac:dyDescent="0.25">
      <c r="A392">
        <v>1307</v>
      </c>
      <c r="B392" t="s">
        <v>16</v>
      </c>
      <c r="C392" s="1">
        <v>43912</v>
      </c>
      <c r="D392">
        <v>4</v>
      </c>
      <c r="E392" t="s">
        <v>83</v>
      </c>
      <c r="F392">
        <v>1</v>
      </c>
      <c r="G392" s="17">
        <v>8.99</v>
      </c>
      <c r="H392" s="16">
        <v>0</v>
      </c>
      <c r="I392" t="s">
        <v>21</v>
      </c>
      <c r="J392" s="18">
        <f t="shared" si="24"/>
        <v>35.96</v>
      </c>
      <c r="K392">
        <f t="shared" si="25"/>
        <v>22</v>
      </c>
      <c r="L392" t="str">
        <f t="shared" si="26"/>
        <v>Mar</v>
      </c>
      <c r="M392">
        <f t="shared" si="27"/>
        <v>2020</v>
      </c>
    </row>
    <row r="393" spans="1:13" x14ac:dyDescent="0.25">
      <c r="A393">
        <v>1648</v>
      </c>
      <c r="B393" t="s">
        <v>96</v>
      </c>
      <c r="C393" s="1">
        <v>43912</v>
      </c>
      <c r="D393">
        <v>4</v>
      </c>
      <c r="E393" t="s">
        <v>31</v>
      </c>
      <c r="F393">
        <v>2</v>
      </c>
      <c r="G393" s="17">
        <v>129.94999999999999</v>
      </c>
      <c r="H393" s="16">
        <v>0</v>
      </c>
      <c r="I393" t="s">
        <v>18</v>
      </c>
      <c r="J393" s="18">
        <f t="shared" si="24"/>
        <v>519.79999999999995</v>
      </c>
      <c r="K393">
        <f t="shared" si="25"/>
        <v>22</v>
      </c>
      <c r="L393" t="str">
        <f t="shared" si="26"/>
        <v>Mar</v>
      </c>
      <c r="M393">
        <f t="shared" si="27"/>
        <v>2020</v>
      </c>
    </row>
    <row r="394" spans="1:13" x14ac:dyDescent="0.25">
      <c r="A394">
        <v>1645</v>
      </c>
      <c r="B394" t="s">
        <v>96</v>
      </c>
      <c r="C394" s="1">
        <v>43913</v>
      </c>
      <c r="D394">
        <v>5</v>
      </c>
      <c r="E394" t="s">
        <v>70</v>
      </c>
      <c r="F394">
        <v>7</v>
      </c>
      <c r="G394" s="17">
        <v>34.99</v>
      </c>
      <c r="H394" s="16">
        <v>0</v>
      </c>
      <c r="I394" t="s">
        <v>25</v>
      </c>
      <c r="J394" s="18">
        <f t="shared" si="24"/>
        <v>174.95000000000002</v>
      </c>
      <c r="K394">
        <f t="shared" si="25"/>
        <v>23</v>
      </c>
      <c r="L394" t="str">
        <f t="shared" si="26"/>
        <v>Mar</v>
      </c>
      <c r="M394">
        <f t="shared" si="27"/>
        <v>2020</v>
      </c>
    </row>
    <row r="395" spans="1:13" x14ac:dyDescent="0.25">
      <c r="A395">
        <v>1539</v>
      </c>
      <c r="B395" t="s">
        <v>16</v>
      </c>
      <c r="C395" s="1">
        <v>43913</v>
      </c>
      <c r="D395">
        <v>4</v>
      </c>
      <c r="E395" t="s">
        <v>9</v>
      </c>
      <c r="F395">
        <v>4</v>
      </c>
      <c r="G395" s="17">
        <v>24.99</v>
      </c>
      <c r="H395" s="16">
        <v>0</v>
      </c>
      <c r="I395" t="s">
        <v>10</v>
      </c>
      <c r="J395" s="18">
        <f t="shared" si="24"/>
        <v>99.96</v>
      </c>
      <c r="K395">
        <f t="shared" si="25"/>
        <v>23</v>
      </c>
      <c r="L395" t="str">
        <f t="shared" si="26"/>
        <v>Mar</v>
      </c>
      <c r="M395">
        <f t="shared" si="27"/>
        <v>2020</v>
      </c>
    </row>
    <row r="396" spans="1:13" x14ac:dyDescent="0.25">
      <c r="A396">
        <v>114</v>
      </c>
      <c r="B396" t="s">
        <v>64</v>
      </c>
      <c r="C396" s="1">
        <v>43913</v>
      </c>
      <c r="D396">
        <v>4</v>
      </c>
      <c r="E396" t="s">
        <v>126</v>
      </c>
      <c r="F396">
        <v>4</v>
      </c>
      <c r="G396" s="17">
        <v>16.989999999999998</v>
      </c>
      <c r="H396" s="16">
        <v>0</v>
      </c>
      <c r="I396" t="s">
        <v>10</v>
      </c>
      <c r="J396" s="18">
        <f t="shared" si="24"/>
        <v>67.959999999999994</v>
      </c>
      <c r="K396">
        <f t="shared" si="25"/>
        <v>23</v>
      </c>
      <c r="L396" t="str">
        <f t="shared" si="26"/>
        <v>Mar</v>
      </c>
      <c r="M396">
        <f t="shared" si="27"/>
        <v>2020</v>
      </c>
    </row>
    <row r="397" spans="1:13" x14ac:dyDescent="0.25">
      <c r="A397">
        <v>187</v>
      </c>
      <c r="B397" t="s">
        <v>95</v>
      </c>
      <c r="C397" s="1">
        <v>43913</v>
      </c>
      <c r="D397">
        <v>1</v>
      </c>
      <c r="E397" t="s">
        <v>75</v>
      </c>
      <c r="F397">
        <v>1</v>
      </c>
      <c r="G397" s="17">
        <v>12</v>
      </c>
      <c r="H397" s="16">
        <v>0</v>
      </c>
      <c r="I397" t="s">
        <v>21</v>
      </c>
      <c r="J397" s="18">
        <f t="shared" si="24"/>
        <v>12</v>
      </c>
      <c r="K397">
        <f t="shared" si="25"/>
        <v>23</v>
      </c>
      <c r="L397" t="str">
        <f t="shared" si="26"/>
        <v>Mar</v>
      </c>
      <c r="M397">
        <f t="shared" si="27"/>
        <v>2020</v>
      </c>
    </row>
    <row r="398" spans="1:13" x14ac:dyDescent="0.25">
      <c r="A398">
        <v>1894</v>
      </c>
      <c r="B398" t="s">
        <v>93</v>
      </c>
      <c r="C398" s="1">
        <v>43914</v>
      </c>
      <c r="D398">
        <v>3</v>
      </c>
      <c r="E398" t="s">
        <v>9</v>
      </c>
      <c r="F398">
        <v>4</v>
      </c>
      <c r="G398" s="17">
        <v>24.99</v>
      </c>
      <c r="H398" s="16">
        <v>0</v>
      </c>
      <c r="I398" t="s">
        <v>10</v>
      </c>
      <c r="J398" s="18">
        <f t="shared" si="24"/>
        <v>74.97</v>
      </c>
      <c r="K398">
        <f t="shared" si="25"/>
        <v>24</v>
      </c>
      <c r="L398" t="str">
        <f t="shared" si="26"/>
        <v>Mar</v>
      </c>
      <c r="M398">
        <f t="shared" si="27"/>
        <v>2020</v>
      </c>
    </row>
    <row r="399" spans="1:13" x14ac:dyDescent="0.25">
      <c r="A399">
        <v>551</v>
      </c>
      <c r="B399" t="s">
        <v>63</v>
      </c>
      <c r="C399" s="1">
        <v>43914</v>
      </c>
      <c r="D399">
        <v>4</v>
      </c>
      <c r="E399" t="s">
        <v>117</v>
      </c>
      <c r="F399">
        <v>7</v>
      </c>
      <c r="G399" s="17">
        <v>32.950000000000003</v>
      </c>
      <c r="H399" s="16">
        <v>0</v>
      </c>
      <c r="I399" t="s">
        <v>25</v>
      </c>
      <c r="J399" s="18">
        <f t="shared" si="24"/>
        <v>131.80000000000001</v>
      </c>
      <c r="K399">
        <f t="shared" si="25"/>
        <v>24</v>
      </c>
      <c r="L399" t="str">
        <f t="shared" si="26"/>
        <v>Mar</v>
      </c>
      <c r="M399">
        <f t="shared" si="27"/>
        <v>2020</v>
      </c>
    </row>
    <row r="400" spans="1:13" x14ac:dyDescent="0.25">
      <c r="A400">
        <v>1695</v>
      </c>
      <c r="B400" t="s">
        <v>11</v>
      </c>
      <c r="C400" s="1">
        <v>43914</v>
      </c>
      <c r="D400">
        <v>5</v>
      </c>
      <c r="E400" t="s">
        <v>66</v>
      </c>
      <c r="F400">
        <v>2</v>
      </c>
      <c r="G400" s="17">
        <v>119</v>
      </c>
      <c r="H400" s="16">
        <v>0</v>
      </c>
      <c r="I400" t="s">
        <v>18</v>
      </c>
      <c r="J400" s="18">
        <f t="shared" si="24"/>
        <v>595</v>
      </c>
      <c r="K400">
        <f t="shared" si="25"/>
        <v>24</v>
      </c>
      <c r="L400" t="str">
        <f t="shared" si="26"/>
        <v>Mar</v>
      </c>
      <c r="M400">
        <f t="shared" si="27"/>
        <v>2020</v>
      </c>
    </row>
    <row r="401" spans="1:13" x14ac:dyDescent="0.25">
      <c r="A401">
        <v>71</v>
      </c>
      <c r="B401" t="s">
        <v>22</v>
      </c>
      <c r="C401" s="1">
        <v>43914</v>
      </c>
      <c r="D401">
        <v>4</v>
      </c>
      <c r="E401" t="s">
        <v>70</v>
      </c>
      <c r="F401">
        <v>7</v>
      </c>
      <c r="G401" s="17">
        <v>34.99</v>
      </c>
      <c r="H401" s="16">
        <v>0</v>
      </c>
      <c r="I401" t="s">
        <v>25</v>
      </c>
      <c r="J401" s="18">
        <f t="shared" si="24"/>
        <v>139.96</v>
      </c>
      <c r="K401">
        <f t="shared" si="25"/>
        <v>24</v>
      </c>
      <c r="L401" t="str">
        <f t="shared" si="26"/>
        <v>Mar</v>
      </c>
      <c r="M401">
        <f t="shared" si="27"/>
        <v>2020</v>
      </c>
    </row>
    <row r="402" spans="1:13" x14ac:dyDescent="0.25">
      <c r="A402">
        <v>173</v>
      </c>
      <c r="B402" t="s">
        <v>48</v>
      </c>
      <c r="C402" s="1">
        <v>43914</v>
      </c>
      <c r="D402">
        <v>3</v>
      </c>
      <c r="E402" t="s">
        <v>53</v>
      </c>
      <c r="F402">
        <v>2</v>
      </c>
      <c r="G402" s="17">
        <v>58.95</v>
      </c>
      <c r="H402" s="16">
        <v>0</v>
      </c>
      <c r="I402" t="s">
        <v>18</v>
      </c>
      <c r="J402" s="18">
        <f t="shared" si="24"/>
        <v>176.85000000000002</v>
      </c>
      <c r="K402">
        <f t="shared" si="25"/>
        <v>24</v>
      </c>
      <c r="L402" t="str">
        <f t="shared" si="26"/>
        <v>Mar</v>
      </c>
      <c r="M402">
        <f t="shared" si="27"/>
        <v>2020</v>
      </c>
    </row>
    <row r="403" spans="1:13" x14ac:dyDescent="0.25">
      <c r="A403">
        <v>354</v>
      </c>
      <c r="B403" t="s">
        <v>42</v>
      </c>
      <c r="C403" s="1">
        <v>43915</v>
      </c>
      <c r="D403">
        <v>2</v>
      </c>
      <c r="E403" t="s">
        <v>46</v>
      </c>
      <c r="F403">
        <v>3</v>
      </c>
      <c r="G403" s="17">
        <v>399</v>
      </c>
      <c r="H403" s="16">
        <v>0</v>
      </c>
      <c r="I403" t="s">
        <v>45</v>
      </c>
      <c r="J403" s="18">
        <f t="shared" si="24"/>
        <v>798</v>
      </c>
      <c r="K403">
        <f t="shared" si="25"/>
        <v>25</v>
      </c>
      <c r="L403" t="str">
        <f t="shared" si="26"/>
        <v>Mar</v>
      </c>
      <c r="M403">
        <f t="shared" si="27"/>
        <v>2020</v>
      </c>
    </row>
    <row r="404" spans="1:13" x14ac:dyDescent="0.25">
      <c r="A404">
        <v>252</v>
      </c>
      <c r="B404" t="s">
        <v>64</v>
      </c>
      <c r="C404" s="1">
        <v>43915</v>
      </c>
      <c r="D404">
        <v>4</v>
      </c>
      <c r="E404" t="s">
        <v>53</v>
      </c>
      <c r="F404">
        <v>2</v>
      </c>
      <c r="G404" s="17">
        <v>58.95</v>
      </c>
      <c r="H404" s="16">
        <v>0</v>
      </c>
      <c r="I404" t="s">
        <v>18</v>
      </c>
      <c r="J404" s="18">
        <f t="shared" si="24"/>
        <v>235.8</v>
      </c>
      <c r="K404">
        <f t="shared" si="25"/>
        <v>25</v>
      </c>
      <c r="L404" t="str">
        <f t="shared" si="26"/>
        <v>Mar</v>
      </c>
      <c r="M404">
        <f t="shared" si="27"/>
        <v>2020</v>
      </c>
    </row>
    <row r="405" spans="1:13" x14ac:dyDescent="0.25">
      <c r="A405">
        <v>1256</v>
      </c>
      <c r="B405" t="s">
        <v>55</v>
      </c>
      <c r="C405" s="1">
        <v>43916</v>
      </c>
      <c r="D405">
        <v>2</v>
      </c>
      <c r="E405" t="s">
        <v>65</v>
      </c>
      <c r="F405">
        <v>1</v>
      </c>
      <c r="G405" s="17">
        <v>9.99</v>
      </c>
      <c r="H405" s="16">
        <v>0</v>
      </c>
      <c r="I405" t="s">
        <v>21</v>
      </c>
      <c r="J405" s="18">
        <f t="shared" si="24"/>
        <v>19.98</v>
      </c>
      <c r="K405">
        <f t="shared" si="25"/>
        <v>26</v>
      </c>
      <c r="L405" t="str">
        <f t="shared" si="26"/>
        <v>Mar</v>
      </c>
      <c r="M405">
        <f t="shared" si="27"/>
        <v>2020</v>
      </c>
    </row>
    <row r="406" spans="1:13" x14ac:dyDescent="0.25">
      <c r="A406">
        <v>170</v>
      </c>
      <c r="B406" t="s">
        <v>125</v>
      </c>
      <c r="C406" s="1">
        <v>43916</v>
      </c>
      <c r="D406">
        <v>5</v>
      </c>
      <c r="E406" t="s">
        <v>115</v>
      </c>
      <c r="F406">
        <v>2</v>
      </c>
      <c r="G406" s="17">
        <v>69</v>
      </c>
      <c r="H406" s="16">
        <v>0</v>
      </c>
      <c r="I406" t="s">
        <v>18</v>
      </c>
      <c r="J406" s="18">
        <f t="shared" si="24"/>
        <v>345</v>
      </c>
      <c r="K406">
        <f t="shared" si="25"/>
        <v>26</v>
      </c>
      <c r="L406" t="str">
        <f t="shared" si="26"/>
        <v>Mar</v>
      </c>
      <c r="M406">
        <f t="shared" si="27"/>
        <v>2020</v>
      </c>
    </row>
    <row r="407" spans="1:13" x14ac:dyDescent="0.25">
      <c r="A407">
        <v>2115</v>
      </c>
      <c r="B407" t="s">
        <v>107</v>
      </c>
      <c r="C407" s="1">
        <v>43916</v>
      </c>
      <c r="D407">
        <v>1</v>
      </c>
      <c r="E407" t="s">
        <v>44</v>
      </c>
      <c r="F407">
        <v>3</v>
      </c>
      <c r="G407" s="17">
        <v>499</v>
      </c>
      <c r="H407" s="16">
        <v>0</v>
      </c>
      <c r="I407" t="s">
        <v>45</v>
      </c>
      <c r="J407" s="18">
        <f t="shared" si="24"/>
        <v>499</v>
      </c>
      <c r="K407">
        <f t="shared" si="25"/>
        <v>26</v>
      </c>
      <c r="L407" t="str">
        <f t="shared" si="26"/>
        <v>Mar</v>
      </c>
      <c r="M407">
        <f t="shared" si="27"/>
        <v>2020</v>
      </c>
    </row>
    <row r="408" spans="1:13" x14ac:dyDescent="0.25">
      <c r="A408">
        <v>682</v>
      </c>
      <c r="B408" t="s">
        <v>82</v>
      </c>
      <c r="C408" s="1">
        <v>43917</v>
      </c>
      <c r="D408">
        <v>3</v>
      </c>
      <c r="E408" t="s">
        <v>57</v>
      </c>
      <c r="F408">
        <v>7</v>
      </c>
      <c r="G408" s="17">
        <v>29.99</v>
      </c>
      <c r="H408" s="16">
        <v>0</v>
      </c>
      <c r="I408" t="s">
        <v>25</v>
      </c>
      <c r="J408" s="18">
        <f t="shared" si="24"/>
        <v>89.97</v>
      </c>
      <c r="K408">
        <f t="shared" si="25"/>
        <v>27</v>
      </c>
      <c r="L408" t="str">
        <f t="shared" si="26"/>
        <v>Mar</v>
      </c>
      <c r="M408">
        <f t="shared" si="27"/>
        <v>2020</v>
      </c>
    </row>
    <row r="409" spans="1:13" x14ac:dyDescent="0.25">
      <c r="A409">
        <v>630</v>
      </c>
      <c r="B409" t="s">
        <v>16</v>
      </c>
      <c r="C409" s="1">
        <v>43917</v>
      </c>
      <c r="D409">
        <v>2</v>
      </c>
      <c r="E409" t="s">
        <v>98</v>
      </c>
      <c r="F409">
        <v>1</v>
      </c>
      <c r="G409" s="17">
        <v>11.99</v>
      </c>
      <c r="H409" s="16">
        <v>0</v>
      </c>
      <c r="I409" t="s">
        <v>21</v>
      </c>
      <c r="J409" s="18">
        <f t="shared" si="24"/>
        <v>23.98</v>
      </c>
      <c r="K409">
        <f t="shared" si="25"/>
        <v>27</v>
      </c>
      <c r="L409" t="str">
        <f t="shared" si="26"/>
        <v>Mar</v>
      </c>
      <c r="M409">
        <f t="shared" si="27"/>
        <v>2020</v>
      </c>
    </row>
    <row r="410" spans="1:13" x14ac:dyDescent="0.25">
      <c r="A410">
        <v>735</v>
      </c>
      <c r="B410" t="s">
        <v>55</v>
      </c>
      <c r="C410" s="1">
        <v>43917</v>
      </c>
      <c r="D410">
        <v>6</v>
      </c>
      <c r="E410" t="s">
        <v>91</v>
      </c>
      <c r="F410">
        <v>4</v>
      </c>
      <c r="G410" s="17">
        <v>23.99</v>
      </c>
      <c r="H410" s="16">
        <v>0</v>
      </c>
      <c r="I410" t="s">
        <v>10</v>
      </c>
      <c r="J410" s="18">
        <f t="shared" si="24"/>
        <v>143.94</v>
      </c>
      <c r="K410">
        <f t="shared" si="25"/>
        <v>27</v>
      </c>
      <c r="L410" t="str">
        <f t="shared" si="26"/>
        <v>Mar</v>
      </c>
      <c r="M410">
        <f t="shared" si="27"/>
        <v>2020</v>
      </c>
    </row>
    <row r="411" spans="1:13" x14ac:dyDescent="0.25">
      <c r="A411">
        <v>897</v>
      </c>
      <c r="B411" t="s">
        <v>16</v>
      </c>
      <c r="C411" s="1">
        <v>43917</v>
      </c>
      <c r="D411">
        <v>1</v>
      </c>
      <c r="E411" t="s">
        <v>99</v>
      </c>
      <c r="F411">
        <v>1</v>
      </c>
      <c r="G411" s="17">
        <v>7.99</v>
      </c>
      <c r="H411" s="16">
        <v>0</v>
      </c>
      <c r="I411" t="s">
        <v>21</v>
      </c>
      <c r="J411" s="18">
        <f t="shared" si="24"/>
        <v>7.99</v>
      </c>
      <c r="K411">
        <f t="shared" si="25"/>
        <v>27</v>
      </c>
      <c r="L411" t="str">
        <f t="shared" si="26"/>
        <v>Mar</v>
      </c>
      <c r="M411">
        <f t="shared" si="27"/>
        <v>2020</v>
      </c>
    </row>
    <row r="412" spans="1:13" x14ac:dyDescent="0.25">
      <c r="A412">
        <v>1147</v>
      </c>
      <c r="B412" t="s">
        <v>78</v>
      </c>
      <c r="C412" s="1">
        <v>43917</v>
      </c>
      <c r="D412">
        <v>3</v>
      </c>
      <c r="E412" t="s">
        <v>51</v>
      </c>
      <c r="F412">
        <v>5</v>
      </c>
      <c r="G412" s="17">
        <v>225</v>
      </c>
      <c r="H412" s="16">
        <v>0</v>
      </c>
      <c r="I412" t="s">
        <v>13</v>
      </c>
      <c r="J412" s="18">
        <f t="shared" si="24"/>
        <v>675</v>
      </c>
      <c r="K412">
        <f t="shared" si="25"/>
        <v>27</v>
      </c>
      <c r="L412" t="str">
        <f t="shared" si="26"/>
        <v>Mar</v>
      </c>
      <c r="M412">
        <f t="shared" si="27"/>
        <v>2020</v>
      </c>
    </row>
    <row r="413" spans="1:13" x14ac:dyDescent="0.25">
      <c r="A413">
        <v>1420</v>
      </c>
      <c r="B413" t="s">
        <v>95</v>
      </c>
      <c r="C413" s="1">
        <v>43917</v>
      </c>
      <c r="D413">
        <v>3</v>
      </c>
      <c r="E413" t="s">
        <v>24</v>
      </c>
      <c r="F413">
        <v>7</v>
      </c>
      <c r="G413" s="17">
        <v>37.99</v>
      </c>
      <c r="H413" s="16">
        <v>0</v>
      </c>
      <c r="I413" t="s">
        <v>25</v>
      </c>
      <c r="J413" s="18">
        <f t="shared" si="24"/>
        <v>113.97</v>
      </c>
      <c r="K413">
        <f t="shared" si="25"/>
        <v>27</v>
      </c>
      <c r="L413" t="str">
        <f t="shared" si="26"/>
        <v>Mar</v>
      </c>
      <c r="M413">
        <f t="shared" si="27"/>
        <v>2020</v>
      </c>
    </row>
    <row r="414" spans="1:13" x14ac:dyDescent="0.25">
      <c r="A414">
        <v>1135</v>
      </c>
      <c r="B414" t="s">
        <v>128</v>
      </c>
      <c r="C414" s="1">
        <v>43918</v>
      </c>
      <c r="D414">
        <v>5</v>
      </c>
      <c r="E414" t="s">
        <v>40</v>
      </c>
      <c r="F414">
        <v>6</v>
      </c>
      <c r="G414" s="17">
        <v>599</v>
      </c>
      <c r="H414" s="16">
        <v>0</v>
      </c>
      <c r="I414" t="s">
        <v>41</v>
      </c>
      <c r="J414" s="18">
        <f t="shared" si="24"/>
        <v>2995</v>
      </c>
      <c r="K414">
        <f t="shared" si="25"/>
        <v>28</v>
      </c>
      <c r="L414" t="str">
        <f t="shared" si="26"/>
        <v>Mar</v>
      </c>
      <c r="M414">
        <f t="shared" si="27"/>
        <v>2020</v>
      </c>
    </row>
    <row r="415" spans="1:13" x14ac:dyDescent="0.25">
      <c r="A415">
        <v>356</v>
      </c>
      <c r="B415" t="s">
        <v>16</v>
      </c>
      <c r="C415" s="1">
        <v>43918</v>
      </c>
      <c r="D415">
        <v>5</v>
      </c>
      <c r="E415" t="s">
        <v>52</v>
      </c>
      <c r="F415">
        <v>3</v>
      </c>
      <c r="G415" s="17">
        <v>250</v>
      </c>
      <c r="H415" s="16">
        <v>0</v>
      </c>
      <c r="I415" t="s">
        <v>45</v>
      </c>
      <c r="J415" s="18">
        <f t="shared" si="24"/>
        <v>1250</v>
      </c>
      <c r="K415">
        <f t="shared" si="25"/>
        <v>28</v>
      </c>
      <c r="L415" t="str">
        <f t="shared" si="26"/>
        <v>Mar</v>
      </c>
      <c r="M415">
        <f t="shared" si="27"/>
        <v>2020</v>
      </c>
    </row>
    <row r="416" spans="1:13" x14ac:dyDescent="0.25">
      <c r="A416">
        <v>1254</v>
      </c>
      <c r="B416" t="s">
        <v>14</v>
      </c>
      <c r="C416" s="1">
        <v>43918</v>
      </c>
      <c r="D416">
        <v>4</v>
      </c>
      <c r="E416" t="s">
        <v>26</v>
      </c>
      <c r="F416">
        <v>4</v>
      </c>
      <c r="G416" s="17">
        <v>12.99</v>
      </c>
      <c r="H416" s="16">
        <v>0</v>
      </c>
      <c r="I416" t="s">
        <v>10</v>
      </c>
      <c r="J416" s="18">
        <f t="shared" si="24"/>
        <v>51.96</v>
      </c>
      <c r="K416">
        <f t="shared" si="25"/>
        <v>28</v>
      </c>
      <c r="L416" t="str">
        <f t="shared" si="26"/>
        <v>Mar</v>
      </c>
      <c r="M416">
        <f t="shared" si="27"/>
        <v>2020</v>
      </c>
    </row>
    <row r="417" spans="1:13" x14ac:dyDescent="0.25">
      <c r="A417">
        <v>1566</v>
      </c>
      <c r="B417" t="s">
        <v>8</v>
      </c>
      <c r="C417" s="1">
        <v>43919</v>
      </c>
      <c r="D417">
        <v>5</v>
      </c>
      <c r="E417" t="s">
        <v>105</v>
      </c>
      <c r="F417">
        <v>4</v>
      </c>
      <c r="G417" s="17">
        <v>14.99</v>
      </c>
      <c r="H417" s="16">
        <v>0</v>
      </c>
      <c r="I417" t="s">
        <v>10</v>
      </c>
      <c r="J417" s="18">
        <f t="shared" si="24"/>
        <v>74.95</v>
      </c>
      <c r="K417">
        <f t="shared" si="25"/>
        <v>29</v>
      </c>
      <c r="L417" t="str">
        <f t="shared" si="26"/>
        <v>Mar</v>
      </c>
      <c r="M417">
        <f t="shared" si="27"/>
        <v>2020</v>
      </c>
    </row>
    <row r="418" spans="1:13" x14ac:dyDescent="0.25">
      <c r="A418">
        <v>507</v>
      </c>
      <c r="B418" t="s">
        <v>16</v>
      </c>
      <c r="C418" s="1">
        <v>43919</v>
      </c>
      <c r="D418">
        <v>1</v>
      </c>
      <c r="E418" t="s">
        <v>68</v>
      </c>
      <c r="F418">
        <v>7</v>
      </c>
      <c r="G418" s="17">
        <v>27.5</v>
      </c>
      <c r="H418" s="16">
        <v>0</v>
      </c>
      <c r="I418" t="s">
        <v>25</v>
      </c>
      <c r="J418" s="18">
        <f t="shared" si="24"/>
        <v>27.5</v>
      </c>
      <c r="K418">
        <f t="shared" si="25"/>
        <v>29</v>
      </c>
      <c r="L418" t="str">
        <f t="shared" si="26"/>
        <v>Mar</v>
      </c>
      <c r="M418">
        <f t="shared" si="27"/>
        <v>2020</v>
      </c>
    </row>
    <row r="419" spans="1:13" x14ac:dyDescent="0.25">
      <c r="A419">
        <v>905</v>
      </c>
      <c r="B419" t="s">
        <v>128</v>
      </c>
      <c r="C419" s="1">
        <v>43919</v>
      </c>
      <c r="D419">
        <v>4</v>
      </c>
      <c r="E419" t="s">
        <v>24</v>
      </c>
      <c r="F419">
        <v>7</v>
      </c>
      <c r="G419" s="17">
        <v>37.99</v>
      </c>
      <c r="H419" s="16">
        <v>0</v>
      </c>
      <c r="I419" t="s">
        <v>25</v>
      </c>
      <c r="J419" s="18">
        <f t="shared" si="24"/>
        <v>151.96</v>
      </c>
      <c r="K419">
        <f t="shared" si="25"/>
        <v>29</v>
      </c>
      <c r="L419" t="str">
        <f t="shared" si="26"/>
        <v>Mar</v>
      </c>
      <c r="M419">
        <f t="shared" si="27"/>
        <v>2020</v>
      </c>
    </row>
    <row r="420" spans="1:13" x14ac:dyDescent="0.25">
      <c r="A420">
        <v>1709</v>
      </c>
      <c r="B420" t="s">
        <v>34</v>
      </c>
      <c r="C420" s="1">
        <v>43919</v>
      </c>
      <c r="D420">
        <v>3</v>
      </c>
      <c r="E420" t="s">
        <v>40</v>
      </c>
      <c r="F420">
        <v>6</v>
      </c>
      <c r="G420" s="17">
        <v>599</v>
      </c>
      <c r="H420" s="16">
        <v>0</v>
      </c>
      <c r="I420" t="s">
        <v>41</v>
      </c>
      <c r="J420" s="18">
        <f t="shared" si="24"/>
        <v>1797</v>
      </c>
      <c r="K420">
        <f t="shared" si="25"/>
        <v>29</v>
      </c>
      <c r="L420" t="str">
        <f t="shared" si="26"/>
        <v>Mar</v>
      </c>
      <c r="M420">
        <f t="shared" si="27"/>
        <v>2020</v>
      </c>
    </row>
    <row r="421" spans="1:13" x14ac:dyDescent="0.25">
      <c r="A421">
        <v>420</v>
      </c>
      <c r="B421" t="s">
        <v>64</v>
      </c>
      <c r="C421" s="1">
        <v>43919</v>
      </c>
      <c r="D421">
        <v>4</v>
      </c>
      <c r="E421" t="s">
        <v>122</v>
      </c>
      <c r="F421">
        <v>7</v>
      </c>
      <c r="G421" s="17">
        <v>44.95</v>
      </c>
      <c r="H421" s="16">
        <v>0</v>
      </c>
      <c r="I421" t="s">
        <v>25</v>
      </c>
      <c r="J421" s="18">
        <f t="shared" si="24"/>
        <v>179.8</v>
      </c>
      <c r="K421">
        <f t="shared" si="25"/>
        <v>29</v>
      </c>
      <c r="L421" t="str">
        <f t="shared" si="26"/>
        <v>Mar</v>
      </c>
      <c r="M421">
        <f t="shared" si="27"/>
        <v>2020</v>
      </c>
    </row>
    <row r="422" spans="1:13" x14ac:dyDescent="0.25">
      <c r="A422">
        <v>319</v>
      </c>
      <c r="B422" t="s">
        <v>63</v>
      </c>
      <c r="C422" s="1">
        <v>43920</v>
      </c>
      <c r="D422">
        <v>2</v>
      </c>
      <c r="E422" t="s">
        <v>76</v>
      </c>
      <c r="F422">
        <v>7</v>
      </c>
      <c r="G422" s="17">
        <v>49</v>
      </c>
      <c r="H422" s="16">
        <v>0</v>
      </c>
      <c r="I422" t="s">
        <v>25</v>
      </c>
      <c r="J422" s="18">
        <f t="shared" si="24"/>
        <v>98</v>
      </c>
      <c r="K422">
        <f t="shared" si="25"/>
        <v>30</v>
      </c>
      <c r="L422" t="str">
        <f t="shared" si="26"/>
        <v>Mar</v>
      </c>
      <c r="M422">
        <f t="shared" si="27"/>
        <v>2020</v>
      </c>
    </row>
    <row r="423" spans="1:13" x14ac:dyDescent="0.25">
      <c r="A423">
        <v>2088</v>
      </c>
      <c r="B423" t="s">
        <v>27</v>
      </c>
      <c r="C423" s="1">
        <v>43920</v>
      </c>
      <c r="D423">
        <v>2</v>
      </c>
      <c r="E423" t="s">
        <v>77</v>
      </c>
      <c r="F423">
        <v>2</v>
      </c>
      <c r="G423" s="17">
        <v>167</v>
      </c>
      <c r="H423" s="16">
        <v>0</v>
      </c>
      <c r="I423" t="s">
        <v>18</v>
      </c>
      <c r="J423" s="18">
        <f t="shared" si="24"/>
        <v>334</v>
      </c>
      <c r="K423">
        <f t="shared" si="25"/>
        <v>30</v>
      </c>
      <c r="L423" t="str">
        <f t="shared" si="26"/>
        <v>Mar</v>
      </c>
      <c r="M423">
        <f t="shared" si="27"/>
        <v>2020</v>
      </c>
    </row>
    <row r="424" spans="1:13" x14ac:dyDescent="0.25">
      <c r="A424">
        <v>18</v>
      </c>
      <c r="B424" t="s">
        <v>59</v>
      </c>
      <c r="C424" s="1">
        <v>43920</v>
      </c>
      <c r="D424">
        <v>3</v>
      </c>
      <c r="E424" t="s">
        <v>54</v>
      </c>
      <c r="F424">
        <v>3</v>
      </c>
      <c r="G424" s="17">
        <v>395</v>
      </c>
      <c r="H424" s="16">
        <v>0</v>
      </c>
      <c r="I424" t="s">
        <v>45</v>
      </c>
      <c r="J424" s="18">
        <f t="shared" si="24"/>
        <v>1185</v>
      </c>
      <c r="K424">
        <f t="shared" si="25"/>
        <v>30</v>
      </c>
      <c r="L424" t="str">
        <f t="shared" si="26"/>
        <v>Mar</v>
      </c>
      <c r="M424">
        <f t="shared" si="27"/>
        <v>2020</v>
      </c>
    </row>
    <row r="425" spans="1:13" x14ac:dyDescent="0.25">
      <c r="A425">
        <v>1559</v>
      </c>
      <c r="B425" t="s">
        <v>128</v>
      </c>
      <c r="C425" s="1">
        <v>43921</v>
      </c>
      <c r="D425">
        <v>3</v>
      </c>
      <c r="E425" t="s">
        <v>123</v>
      </c>
      <c r="F425">
        <v>2</v>
      </c>
      <c r="G425" s="17">
        <v>54</v>
      </c>
      <c r="H425" s="16">
        <v>0</v>
      </c>
      <c r="I425" t="s">
        <v>18</v>
      </c>
      <c r="J425" s="18">
        <f t="shared" si="24"/>
        <v>162</v>
      </c>
      <c r="K425">
        <f t="shared" si="25"/>
        <v>31</v>
      </c>
      <c r="L425" t="str">
        <f t="shared" si="26"/>
        <v>Mar</v>
      </c>
      <c r="M425">
        <f t="shared" si="27"/>
        <v>2020</v>
      </c>
    </row>
    <row r="426" spans="1:13" x14ac:dyDescent="0.25">
      <c r="A426">
        <v>415</v>
      </c>
      <c r="B426" t="s">
        <v>43</v>
      </c>
      <c r="C426" s="1">
        <v>43921</v>
      </c>
      <c r="D426">
        <v>2</v>
      </c>
      <c r="E426" t="s">
        <v>91</v>
      </c>
      <c r="F426">
        <v>4</v>
      </c>
      <c r="G426" s="17">
        <v>23.99</v>
      </c>
      <c r="H426" s="16">
        <v>0</v>
      </c>
      <c r="I426" t="s">
        <v>10</v>
      </c>
      <c r="J426" s="18">
        <f t="shared" si="24"/>
        <v>47.98</v>
      </c>
      <c r="K426">
        <f t="shared" si="25"/>
        <v>31</v>
      </c>
      <c r="L426" t="str">
        <f t="shared" si="26"/>
        <v>Mar</v>
      </c>
      <c r="M426">
        <f t="shared" si="27"/>
        <v>2020</v>
      </c>
    </row>
    <row r="427" spans="1:13" x14ac:dyDescent="0.25">
      <c r="A427">
        <v>723</v>
      </c>
      <c r="B427" t="s">
        <v>16</v>
      </c>
      <c r="C427" s="1">
        <v>43921</v>
      </c>
      <c r="D427">
        <v>4</v>
      </c>
      <c r="E427" t="s">
        <v>91</v>
      </c>
      <c r="F427">
        <v>4</v>
      </c>
      <c r="G427" s="17">
        <v>23.99</v>
      </c>
      <c r="H427" s="16">
        <v>0</v>
      </c>
      <c r="I427" t="s">
        <v>10</v>
      </c>
      <c r="J427" s="18">
        <f t="shared" si="24"/>
        <v>95.96</v>
      </c>
      <c r="K427">
        <f t="shared" si="25"/>
        <v>31</v>
      </c>
      <c r="L427" t="str">
        <f t="shared" si="26"/>
        <v>Mar</v>
      </c>
      <c r="M427">
        <f t="shared" si="27"/>
        <v>2020</v>
      </c>
    </row>
    <row r="428" spans="1:13" x14ac:dyDescent="0.25">
      <c r="A428">
        <v>1749</v>
      </c>
      <c r="B428" t="s">
        <v>36</v>
      </c>
      <c r="C428" s="1">
        <v>43922</v>
      </c>
      <c r="D428">
        <v>3</v>
      </c>
      <c r="E428" t="s">
        <v>98</v>
      </c>
      <c r="F428">
        <v>1</v>
      </c>
      <c r="G428" s="17">
        <v>11.99</v>
      </c>
      <c r="H428" s="16">
        <v>0</v>
      </c>
      <c r="I428" t="s">
        <v>21</v>
      </c>
      <c r="J428" s="18">
        <f t="shared" si="24"/>
        <v>35.97</v>
      </c>
      <c r="K428">
        <f t="shared" si="25"/>
        <v>1</v>
      </c>
      <c r="L428" t="str">
        <f t="shared" si="26"/>
        <v>Apr</v>
      </c>
      <c r="M428">
        <f t="shared" si="27"/>
        <v>2020</v>
      </c>
    </row>
    <row r="429" spans="1:13" x14ac:dyDescent="0.25">
      <c r="A429">
        <v>1503</v>
      </c>
      <c r="B429" t="s">
        <v>129</v>
      </c>
      <c r="C429" s="1">
        <v>43922</v>
      </c>
      <c r="D429">
        <v>2</v>
      </c>
      <c r="E429" t="s">
        <v>62</v>
      </c>
      <c r="F429">
        <v>6</v>
      </c>
      <c r="G429" s="17">
        <v>549</v>
      </c>
      <c r="H429" s="16">
        <v>0</v>
      </c>
      <c r="I429" t="s">
        <v>41</v>
      </c>
      <c r="J429" s="18">
        <f t="shared" si="24"/>
        <v>1098</v>
      </c>
      <c r="K429">
        <f t="shared" si="25"/>
        <v>1</v>
      </c>
      <c r="L429" t="str">
        <f t="shared" si="26"/>
        <v>Apr</v>
      </c>
      <c r="M429">
        <f t="shared" si="27"/>
        <v>2020</v>
      </c>
    </row>
    <row r="430" spans="1:13" x14ac:dyDescent="0.25">
      <c r="A430">
        <v>406</v>
      </c>
      <c r="B430" t="s">
        <v>95</v>
      </c>
      <c r="C430" s="1">
        <v>43922</v>
      </c>
      <c r="D430">
        <v>1</v>
      </c>
      <c r="E430" t="s">
        <v>31</v>
      </c>
      <c r="F430">
        <v>2</v>
      </c>
      <c r="G430" s="17">
        <v>129.94999999999999</v>
      </c>
      <c r="H430" s="16">
        <v>0</v>
      </c>
      <c r="I430" t="s">
        <v>18</v>
      </c>
      <c r="J430" s="18">
        <f t="shared" si="24"/>
        <v>129.94999999999999</v>
      </c>
      <c r="K430">
        <f t="shared" si="25"/>
        <v>1</v>
      </c>
      <c r="L430" t="str">
        <f t="shared" si="26"/>
        <v>Apr</v>
      </c>
      <c r="M430">
        <f t="shared" si="27"/>
        <v>2020</v>
      </c>
    </row>
    <row r="431" spans="1:13" x14ac:dyDescent="0.25">
      <c r="A431">
        <v>635</v>
      </c>
      <c r="B431" t="s">
        <v>11</v>
      </c>
      <c r="C431" s="1">
        <v>43922</v>
      </c>
      <c r="D431">
        <v>3</v>
      </c>
      <c r="E431" t="s">
        <v>77</v>
      </c>
      <c r="F431">
        <v>2</v>
      </c>
      <c r="G431" s="17">
        <v>167</v>
      </c>
      <c r="H431" s="16">
        <v>0</v>
      </c>
      <c r="I431" t="s">
        <v>18</v>
      </c>
      <c r="J431" s="18">
        <f t="shared" si="24"/>
        <v>501</v>
      </c>
      <c r="K431">
        <f t="shared" si="25"/>
        <v>1</v>
      </c>
      <c r="L431" t="str">
        <f t="shared" si="26"/>
        <v>Apr</v>
      </c>
      <c r="M431">
        <f t="shared" si="27"/>
        <v>2020</v>
      </c>
    </row>
    <row r="432" spans="1:13" x14ac:dyDescent="0.25">
      <c r="A432">
        <v>231</v>
      </c>
      <c r="B432" t="s">
        <v>95</v>
      </c>
      <c r="C432" s="1">
        <v>43922</v>
      </c>
      <c r="D432">
        <v>3</v>
      </c>
      <c r="E432" t="s">
        <v>98</v>
      </c>
      <c r="F432">
        <v>1</v>
      </c>
      <c r="G432" s="17">
        <v>11.99</v>
      </c>
      <c r="H432" s="16">
        <v>0</v>
      </c>
      <c r="I432" t="s">
        <v>21</v>
      </c>
      <c r="J432" s="18">
        <f t="shared" si="24"/>
        <v>35.97</v>
      </c>
      <c r="K432">
        <f t="shared" si="25"/>
        <v>1</v>
      </c>
      <c r="L432" t="str">
        <f t="shared" si="26"/>
        <v>Apr</v>
      </c>
      <c r="M432">
        <f t="shared" si="27"/>
        <v>2020</v>
      </c>
    </row>
    <row r="433" spans="1:13" x14ac:dyDescent="0.25">
      <c r="A433">
        <v>1303</v>
      </c>
      <c r="B433" t="s">
        <v>125</v>
      </c>
      <c r="C433" s="1">
        <v>43922</v>
      </c>
      <c r="D433">
        <v>1</v>
      </c>
      <c r="E433" t="s">
        <v>122</v>
      </c>
      <c r="F433">
        <v>7</v>
      </c>
      <c r="G433" s="17">
        <v>44.95</v>
      </c>
      <c r="H433" s="16">
        <v>0</v>
      </c>
      <c r="I433" t="s">
        <v>25</v>
      </c>
      <c r="J433" s="18">
        <f t="shared" si="24"/>
        <v>44.95</v>
      </c>
      <c r="K433">
        <f t="shared" si="25"/>
        <v>1</v>
      </c>
      <c r="L433" t="str">
        <f t="shared" si="26"/>
        <v>Apr</v>
      </c>
      <c r="M433">
        <f t="shared" si="27"/>
        <v>2020</v>
      </c>
    </row>
    <row r="434" spans="1:13" x14ac:dyDescent="0.25">
      <c r="A434">
        <v>553</v>
      </c>
      <c r="B434" t="s">
        <v>48</v>
      </c>
      <c r="C434" s="1">
        <v>43922</v>
      </c>
      <c r="D434">
        <v>1</v>
      </c>
      <c r="E434" t="s">
        <v>33</v>
      </c>
      <c r="F434">
        <v>4</v>
      </c>
      <c r="G434" s="17">
        <v>14.99</v>
      </c>
      <c r="H434" s="16">
        <v>0</v>
      </c>
      <c r="I434" t="s">
        <v>10</v>
      </c>
      <c r="J434" s="18">
        <f t="shared" si="24"/>
        <v>14.99</v>
      </c>
      <c r="K434">
        <f t="shared" si="25"/>
        <v>1</v>
      </c>
      <c r="L434" t="str">
        <f t="shared" si="26"/>
        <v>Apr</v>
      </c>
      <c r="M434">
        <f t="shared" si="27"/>
        <v>2020</v>
      </c>
    </row>
    <row r="435" spans="1:13" x14ac:dyDescent="0.25">
      <c r="A435">
        <v>1041</v>
      </c>
      <c r="B435" t="s">
        <v>63</v>
      </c>
      <c r="C435" s="1">
        <v>43922</v>
      </c>
      <c r="D435">
        <v>5</v>
      </c>
      <c r="E435" t="s">
        <v>26</v>
      </c>
      <c r="F435">
        <v>4</v>
      </c>
      <c r="G435" s="17">
        <v>12.99</v>
      </c>
      <c r="H435" s="16">
        <v>0</v>
      </c>
      <c r="I435" t="s">
        <v>10</v>
      </c>
      <c r="J435" s="18">
        <f t="shared" si="24"/>
        <v>64.95</v>
      </c>
      <c r="K435">
        <f t="shared" si="25"/>
        <v>1</v>
      </c>
      <c r="L435" t="str">
        <f t="shared" si="26"/>
        <v>Apr</v>
      </c>
      <c r="M435">
        <f t="shared" si="27"/>
        <v>2020</v>
      </c>
    </row>
    <row r="436" spans="1:13" x14ac:dyDescent="0.25">
      <c r="A436">
        <v>400</v>
      </c>
      <c r="B436" t="s">
        <v>128</v>
      </c>
      <c r="C436" s="1">
        <v>43922</v>
      </c>
      <c r="D436">
        <v>5</v>
      </c>
      <c r="E436" t="s">
        <v>44</v>
      </c>
      <c r="F436">
        <v>3</v>
      </c>
      <c r="G436" s="17">
        <v>499</v>
      </c>
      <c r="H436" s="16">
        <v>0</v>
      </c>
      <c r="I436" t="s">
        <v>45</v>
      </c>
      <c r="J436" s="18">
        <f t="shared" si="24"/>
        <v>2495</v>
      </c>
      <c r="K436">
        <f t="shared" si="25"/>
        <v>1</v>
      </c>
      <c r="L436" t="str">
        <f t="shared" si="26"/>
        <v>Apr</v>
      </c>
      <c r="M436">
        <f t="shared" si="27"/>
        <v>2020</v>
      </c>
    </row>
    <row r="437" spans="1:13" x14ac:dyDescent="0.25">
      <c r="A437">
        <v>1737</v>
      </c>
      <c r="B437" t="s">
        <v>61</v>
      </c>
      <c r="C437" s="1">
        <v>43922</v>
      </c>
      <c r="D437">
        <v>5</v>
      </c>
      <c r="E437" t="s">
        <v>84</v>
      </c>
      <c r="F437">
        <v>4</v>
      </c>
      <c r="G437" s="17">
        <v>14.99</v>
      </c>
      <c r="H437" s="16">
        <v>0</v>
      </c>
      <c r="I437" t="s">
        <v>10</v>
      </c>
      <c r="J437" s="18">
        <f t="shared" si="24"/>
        <v>74.95</v>
      </c>
      <c r="K437">
        <f t="shared" si="25"/>
        <v>1</v>
      </c>
      <c r="L437" t="str">
        <f t="shared" si="26"/>
        <v>Apr</v>
      </c>
      <c r="M437">
        <f t="shared" si="27"/>
        <v>2020</v>
      </c>
    </row>
    <row r="438" spans="1:13" x14ac:dyDescent="0.25">
      <c r="A438">
        <v>1010</v>
      </c>
      <c r="B438" t="s">
        <v>61</v>
      </c>
      <c r="C438" s="1">
        <v>43923</v>
      </c>
      <c r="D438">
        <v>3</v>
      </c>
      <c r="E438" t="s">
        <v>58</v>
      </c>
      <c r="F438">
        <v>7</v>
      </c>
      <c r="G438" s="17">
        <v>29.99</v>
      </c>
      <c r="H438" s="16">
        <v>0</v>
      </c>
      <c r="I438" t="s">
        <v>25</v>
      </c>
      <c r="J438" s="18">
        <f t="shared" si="24"/>
        <v>89.97</v>
      </c>
      <c r="K438">
        <f t="shared" si="25"/>
        <v>2</v>
      </c>
      <c r="L438" t="str">
        <f t="shared" si="26"/>
        <v>Apr</v>
      </c>
      <c r="M438">
        <f t="shared" si="27"/>
        <v>2020</v>
      </c>
    </row>
    <row r="439" spans="1:13" x14ac:dyDescent="0.25">
      <c r="A439">
        <v>211</v>
      </c>
      <c r="B439" t="s">
        <v>64</v>
      </c>
      <c r="C439" s="1">
        <v>43923</v>
      </c>
      <c r="D439">
        <v>5</v>
      </c>
      <c r="E439" t="s">
        <v>49</v>
      </c>
      <c r="F439">
        <v>6</v>
      </c>
      <c r="G439" s="17">
        <v>699</v>
      </c>
      <c r="H439" s="16">
        <v>0</v>
      </c>
      <c r="I439" t="s">
        <v>41</v>
      </c>
      <c r="J439" s="18">
        <f t="shared" si="24"/>
        <v>3495</v>
      </c>
      <c r="K439">
        <f t="shared" si="25"/>
        <v>2</v>
      </c>
      <c r="L439" t="str">
        <f t="shared" si="26"/>
        <v>Apr</v>
      </c>
      <c r="M439">
        <f t="shared" si="27"/>
        <v>2020</v>
      </c>
    </row>
    <row r="440" spans="1:13" x14ac:dyDescent="0.25">
      <c r="A440">
        <v>1355</v>
      </c>
      <c r="B440" t="s">
        <v>27</v>
      </c>
      <c r="C440" s="1">
        <v>43923</v>
      </c>
      <c r="D440">
        <v>4</v>
      </c>
      <c r="E440" t="s">
        <v>87</v>
      </c>
      <c r="F440">
        <v>7</v>
      </c>
      <c r="G440" s="17">
        <v>49</v>
      </c>
      <c r="H440" s="16">
        <v>0</v>
      </c>
      <c r="I440" t="s">
        <v>25</v>
      </c>
      <c r="J440" s="18">
        <f t="shared" si="24"/>
        <v>196</v>
      </c>
      <c r="K440">
        <f t="shared" si="25"/>
        <v>2</v>
      </c>
      <c r="L440" t="str">
        <f t="shared" si="26"/>
        <v>Apr</v>
      </c>
      <c r="M440">
        <f t="shared" si="27"/>
        <v>2020</v>
      </c>
    </row>
    <row r="441" spans="1:13" x14ac:dyDescent="0.25">
      <c r="A441">
        <v>763</v>
      </c>
      <c r="B441" t="s">
        <v>61</v>
      </c>
      <c r="C441" s="1">
        <v>43924</v>
      </c>
      <c r="D441">
        <v>6</v>
      </c>
      <c r="E441" t="s">
        <v>115</v>
      </c>
      <c r="F441">
        <v>2</v>
      </c>
      <c r="G441" s="17">
        <v>69</v>
      </c>
      <c r="H441" s="16">
        <v>0</v>
      </c>
      <c r="I441" t="s">
        <v>18</v>
      </c>
      <c r="J441" s="18">
        <f t="shared" si="24"/>
        <v>414</v>
      </c>
      <c r="K441">
        <f t="shared" si="25"/>
        <v>3</v>
      </c>
      <c r="L441" t="str">
        <f t="shared" si="26"/>
        <v>Apr</v>
      </c>
      <c r="M441">
        <f t="shared" si="27"/>
        <v>2020</v>
      </c>
    </row>
    <row r="442" spans="1:13" x14ac:dyDescent="0.25">
      <c r="A442">
        <v>1714</v>
      </c>
      <c r="B442" t="s">
        <v>64</v>
      </c>
      <c r="C442" s="1">
        <v>43924</v>
      </c>
      <c r="D442">
        <v>5</v>
      </c>
      <c r="E442" t="s">
        <v>65</v>
      </c>
      <c r="F442">
        <v>1</v>
      </c>
      <c r="G442" s="17">
        <v>9.99</v>
      </c>
      <c r="H442" s="16">
        <v>0</v>
      </c>
      <c r="I442" t="s">
        <v>21</v>
      </c>
      <c r="J442" s="18">
        <f t="shared" si="24"/>
        <v>49.95</v>
      </c>
      <c r="K442">
        <f t="shared" si="25"/>
        <v>3</v>
      </c>
      <c r="L442" t="str">
        <f t="shared" si="26"/>
        <v>Apr</v>
      </c>
      <c r="M442">
        <f t="shared" si="27"/>
        <v>2020</v>
      </c>
    </row>
    <row r="443" spans="1:13" x14ac:dyDescent="0.25">
      <c r="A443">
        <v>1389</v>
      </c>
      <c r="B443" t="s">
        <v>16</v>
      </c>
      <c r="C443" s="1">
        <v>43924</v>
      </c>
      <c r="D443">
        <v>3</v>
      </c>
      <c r="E443" t="s">
        <v>88</v>
      </c>
      <c r="F443">
        <v>1</v>
      </c>
      <c r="G443" s="17">
        <v>12</v>
      </c>
      <c r="H443" s="16">
        <v>0</v>
      </c>
      <c r="I443" t="s">
        <v>21</v>
      </c>
      <c r="J443" s="18">
        <f t="shared" si="24"/>
        <v>36</v>
      </c>
      <c r="K443">
        <f t="shared" si="25"/>
        <v>3</v>
      </c>
      <c r="L443" t="str">
        <f t="shared" si="26"/>
        <v>Apr</v>
      </c>
      <c r="M443">
        <f t="shared" si="27"/>
        <v>2020</v>
      </c>
    </row>
    <row r="444" spans="1:13" x14ac:dyDescent="0.25">
      <c r="A444">
        <v>1416</v>
      </c>
      <c r="B444" t="s">
        <v>27</v>
      </c>
      <c r="C444" s="1">
        <v>43924</v>
      </c>
      <c r="D444">
        <v>4</v>
      </c>
      <c r="E444" t="s">
        <v>54</v>
      </c>
      <c r="F444">
        <v>3</v>
      </c>
      <c r="G444" s="17">
        <v>395</v>
      </c>
      <c r="H444" s="16">
        <v>0</v>
      </c>
      <c r="I444" t="s">
        <v>45</v>
      </c>
      <c r="J444" s="18">
        <f t="shared" si="24"/>
        <v>1580</v>
      </c>
      <c r="K444">
        <f t="shared" si="25"/>
        <v>3</v>
      </c>
      <c r="L444" t="str">
        <f t="shared" si="26"/>
        <v>Apr</v>
      </c>
      <c r="M444">
        <f t="shared" si="27"/>
        <v>2020</v>
      </c>
    </row>
    <row r="445" spans="1:13" x14ac:dyDescent="0.25">
      <c r="A445">
        <v>1972</v>
      </c>
      <c r="B445" t="s">
        <v>42</v>
      </c>
      <c r="C445" s="1">
        <v>43924</v>
      </c>
      <c r="D445">
        <v>2</v>
      </c>
      <c r="E445" t="s">
        <v>35</v>
      </c>
      <c r="F445">
        <v>4</v>
      </c>
      <c r="G445" s="17">
        <v>20.95</v>
      </c>
      <c r="H445" s="16">
        <v>0</v>
      </c>
      <c r="I445" t="s">
        <v>10</v>
      </c>
      <c r="J445" s="18">
        <f t="shared" si="24"/>
        <v>41.9</v>
      </c>
      <c r="K445">
        <f t="shared" si="25"/>
        <v>3</v>
      </c>
      <c r="L445" t="str">
        <f t="shared" si="26"/>
        <v>Apr</v>
      </c>
      <c r="M445">
        <f t="shared" si="27"/>
        <v>2020</v>
      </c>
    </row>
    <row r="446" spans="1:13" x14ac:dyDescent="0.25">
      <c r="A446">
        <v>779</v>
      </c>
      <c r="B446" t="s">
        <v>71</v>
      </c>
      <c r="C446" s="1">
        <v>43924</v>
      </c>
      <c r="D446">
        <v>3</v>
      </c>
      <c r="E446" t="s">
        <v>38</v>
      </c>
      <c r="F446">
        <v>5</v>
      </c>
      <c r="G446" s="17">
        <v>189</v>
      </c>
      <c r="H446" s="16">
        <v>0</v>
      </c>
      <c r="I446" t="s">
        <v>13</v>
      </c>
      <c r="J446" s="18">
        <f t="shared" si="24"/>
        <v>567</v>
      </c>
      <c r="K446">
        <f t="shared" si="25"/>
        <v>3</v>
      </c>
      <c r="L446" t="str">
        <f t="shared" si="26"/>
        <v>Apr</v>
      </c>
      <c r="M446">
        <f t="shared" si="27"/>
        <v>2020</v>
      </c>
    </row>
    <row r="447" spans="1:13" x14ac:dyDescent="0.25">
      <c r="A447">
        <v>1110</v>
      </c>
      <c r="B447" t="s">
        <v>30</v>
      </c>
      <c r="C447" s="1">
        <v>43924</v>
      </c>
      <c r="D447">
        <v>4</v>
      </c>
      <c r="E447" t="s">
        <v>113</v>
      </c>
      <c r="F447">
        <v>4</v>
      </c>
      <c r="G447" s="17">
        <v>16.989999999999998</v>
      </c>
      <c r="H447" s="16">
        <v>0</v>
      </c>
      <c r="I447" t="s">
        <v>10</v>
      </c>
      <c r="J447" s="18">
        <f t="shared" si="24"/>
        <v>67.959999999999994</v>
      </c>
      <c r="K447">
        <f t="shared" si="25"/>
        <v>3</v>
      </c>
      <c r="L447" t="str">
        <f t="shared" si="26"/>
        <v>Apr</v>
      </c>
      <c r="M447">
        <f t="shared" si="27"/>
        <v>2020</v>
      </c>
    </row>
    <row r="448" spans="1:13" x14ac:dyDescent="0.25">
      <c r="A448">
        <v>209</v>
      </c>
      <c r="B448" t="s">
        <v>34</v>
      </c>
      <c r="C448" s="1">
        <v>43924</v>
      </c>
      <c r="D448">
        <v>1</v>
      </c>
      <c r="E448" t="s">
        <v>89</v>
      </c>
      <c r="F448">
        <v>7</v>
      </c>
      <c r="G448" s="17">
        <v>49.95</v>
      </c>
      <c r="H448" s="16">
        <v>0</v>
      </c>
      <c r="I448" t="s">
        <v>25</v>
      </c>
      <c r="J448" s="18">
        <f t="shared" si="24"/>
        <v>49.95</v>
      </c>
      <c r="K448">
        <f t="shared" si="25"/>
        <v>3</v>
      </c>
      <c r="L448" t="str">
        <f t="shared" si="26"/>
        <v>Apr</v>
      </c>
      <c r="M448">
        <f t="shared" si="27"/>
        <v>2020</v>
      </c>
    </row>
    <row r="449" spans="1:13" x14ac:dyDescent="0.25">
      <c r="A449">
        <v>472</v>
      </c>
      <c r="B449" t="s">
        <v>86</v>
      </c>
      <c r="C449" s="1">
        <v>43924</v>
      </c>
      <c r="D449">
        <v>4</v>
      </c>
      <c r="E449" t="s">
        <v>17</v>
      </c>
      <c r="F449">
        <v>2</v>
      </c>
      <c r="G449" s="17">
        <v>179</v>
      </c>
      <c r="H449" s="16">
        <v>0</v>
      </c>
      <c r="I449" t="s">
        <v>18</v>
      </c>
      <c r="J449" s="18">
        <f t="shared" si="24"/>
        <v>716</v>
      </c>
      <c r="K449">
        <f t="shared" si="25"/>
        <v>3</v>
      </c>
      <c r="L449" t="str">
        <f t="shared" si="26"/>
        <v>Apr</v>
      </c>
      <c r="M449">
        <f t="shared" si="27"/>
        <v>2020</v>
      </c>
    </row>
    <row r="450" spans="1:13" x14ac:dyDescent="0.25">
      <c r="A450">
        <v>2067</v>
      </c>
      <c r="B450" t="s">
        <v>27</v>
      </c>
      <c r="C450" s="1">
        <v>43924</v>
      </c>
      <c r="D450">
        <v>1</v>
      </c>
      <c r="E450" t="s">
        <v>12</v>
      </c>
      <c r="F450">
        <v>5</v>
      </c>
      <c r="G450" s="17">
        <v>214</v>
      </c>
      <c r="H450" s="16">
        <v>0</v>
      </c>
      <c r="I450" t="s">
        <v>13</v>
      </c>
      <c r="J450" s="18">
        <f t="shared" si="24"/>
        <v>214</v>
      </c>
      <c r="K450">
        <f t="shared" si="25"/>
        <v>3</v>
      </c>
      <c r="L450" t="str">
        <f t="shared" si="26"/>
        <v>Apr</v>
      </c>
      <c r="M450">
        <f t="shared" si="27"/>
        <v>2020</v>
      </c>
    </row>
    <row r="451" spans="1:13" x14ac:dyDescent="0.25">
      <c r="A451">
        <v>190</v>
      </c>
      <c r="B451" t="s">
        <v>27</v>
      </c>
      <c r="C451" s="1">
        <v>43924</v>
      </c>
      <c r="D451">
        <v>5</v>
      </c>
      <c r="E451" t="s">
        <v>105</v>
      </c>
      <c r="F451">
        <v>4</v>
      </c>
      <c r="G451" s="17">
        <v>14.99</v>
      </c>
      <c r="H451" s="16">
        <v>0</v>
      </c>
      <c r="I451" t="s">
        <v>10</v>
      </c>
      <c r="J451" s="18">
        <f t="shared" ref="J451:J514" si="28">G451*D451</f>
        <v>74.95</v>
      </c>
      <c r="K451">
        <f t="shared" ref="K451:K514" si="29">DAY(C451)</f>
        <v>3</v>
      </c>
      <c r="L451" t="str">
        <f t="shared" ref="L451:L514" si="30">TEXT(C451,"mmm")</f>
        <v>Apr</v>
      </c>
      <c r="M451">
        <f t="shared" ref="M451:M514" si="31">YEAR(C451)</f>
        <v>2020</v>
      </c>
    </row>
    <row r="452" spans="1:13" x14ac:dyDescent="0.25">
      <c r="A452">
        <v>562</v>
      </c>
      <c r="B452" t="s">
        <v>95</v>
      </c>
      <c r="C452" s="1">
        <v>43924</v>
      </c>
      <c r="D452">
        <v>5</v>
      </c>
      <c r="E452" t="s">
        <v>56</v>
      </c>
      <c r="F452">
        <v>3</v>
      </c>
      <c r="G452" s="17">
        <v>455</v>
      </c>
      <c r="H452" s="16">
        <v>0</v>
      </c>
      <c r="I452" t="s">
        <v>45</v>
      </c>
      <c r="J452" s="18">
        <f t="shared" si="28"/>
        <v>2275</v>
      </c>
      <c r="K452">
        <f t="shared" si="29"/>
        <v>3</v>
      </c>
      <c r="L452" t="str">
        <f t="shared" si="30"/>
        <v>Apr</v>
      </c>
      <c r="M452">
        <f t="shared" si="31"/>
        <v>2020</v>
      </c>
    </row>
    <row r="453" spans="1:13" x14ac:dyDescent="0.25">
      <c r="A453">
        <v>107</v>
      </c>
      <c r="B453" t="s">
        <v>16</v>
      </c>
      <c r="C453" s="1">
        <v>43924</v>
      </c>
      <c r="D453">
        <v>3</v>
      </c>
      <c r="E453" t="s">
        <v>54</v>
      </c>
      <c r="F453">
        <v>3</v>
      </c>
      <c r="G453" s="17">
        <v>395</v>
      </c>
      <c r="H453" s="16">
        <v>0</v>
      </c>
      <c r="I453" t="s">
        <v>45</v>
      </c>
      <c r="J453" s="18">
        <f t="shared" si="28"/>
        <v>1185</v>
      </c>
      <c r="K453">
        <f t="shared" si="29"/>
        <v>3</v>
      </c>
      <c r="L453" t="str">
        <f t="shared" si="30"/>
        <v>Apr</v>
      </c>
      <c r="M453">
        <f t="shared" si="31"/>
        <v>2020</v>
      </c>
    </row>
    <row r="454" spans="1:13" x14ac:dyDescent="0.25">
      <c r="A454">
        <v>1418</v>
      </c>
      <c r="B454" t="s">
        <v>78</v>
      </c>
      <c r="C454" s="1">
        <v>43925</v>
      </c>
      <c r="D454">
        <v>2</v>
      </c>
      <c r="E454" t="s">
        <v>124</v>
      </c>
      <c r="F454">
        <v>6</v>
      </c>
      <c r="G454" s="17">
        <v>899</v>
      </c>
      <c r="H454" s="16">
        <v>0</v>
      </c>
      <c r="I454" t="s">
        <v>41</v>
      </c>
      <c r="J454" s="18">
        <f t="shared" si="28"/>
        <v>1798</v>
      </c>
      <c r="K454">
        <f t="shared" si="29"/>
        <v>4</v>
      </c>
      <c r="L454" t="str">
        <f t="shared" si="30"/>
        <v>Apr</v>
      </c>
      <c r="M454">
        <f t="shared" si="31"/>
        <v>2020</v>
      </c>
    </row>
    <row r="455" spans="1:13" x14ac:dyDescent="0.25">
      <c r="A455">
        <v>1815</v>
      </c>
      <c r="B455" t="s">
        <v>67</v>
      </c>
      <c r="C455" s="1">
        <v>43925</v>
      </c>
      <c r="D455">
        <v>3</v>
      </c>
      <c r="E455" t="s">
        <v>105</v>
      </c>
      <c r="F455">
        <v>4</v>
      </c>
      <c r="G455" s="17">
        <v>14.99</v>
      </c>
      <c r="H455" s="16">
        <v>0</v>
      </c>
      <c r="I455" t="s">
        <v>10</v>
      </c>
      <c r="J455" s="18">
        <f t="shared" si="28"/>
        <v>44.97</v>
      </c>
      <c r="K455">
        <f t="shared" si="29"/>
        <v>4</v>
      </c>
      <c r="L455" t="str">
        <f t="shared" si="30"/>
        <v>Apr</v>
      </c>
      <c r="M455">
        <f t="shared" si="31"/>
        <v>2020</v>
      </c>
    </row>
    <row r="456" spans="1:13" x14ac:dyDescent="0.25">
      <c r="A456">
        <v>303</v>
      </c>
      <c r="B456" t="s">
        <v>73</v>
      </c>
      <c r="C456" s="1">
        <v>43925</v>
      </c>
      <c r="D456">
        <v>3</v>
      </c>
      <c r="E456" t="s">
        <v>28</v>
      </c>
      <c r="F456">
        <v>2</v>
      </c>
      <c r="G456" s="17">
        <v>89.95</v>
      </c>
      <c r="H456" s="16">
        <v>0</v>
      </c>
      <c r="I456" t="s">
        <v>18</v>
      </c>
      <c r="J456" s="18">
        <f t="shared" si="28"/>
        <v>269.85000000000002</v>
      </c>
      <c r="K456">
        <f t="shared" si="29"/>
        <v>4</v>
      </c>
      <c r="L456" t="str">
        <f t="shared" si="30"/>
        <v>Apr</v>
      </c>
      <c r="M456">
        <f t="shared" si="31"/>
        <v>2020</v>
      </c>
    </row>
    <row r="457" spans="1:13" x14ac:dyDescent="0.25">
      <c r="A457">
        <v>480</v>
      </c>
      <c r="B457" t="s">
        <v>16</v>
      </c>
      <c r="C457" s="1">
        <v>43925</v>
      </c>
      <c r="D457">
        <v>4</v>
      </c>
      <c r="E457" t="s">
        <v>84</v>
      </c>
      <c r="F457">
        <v>4</v>
      </c>
      <c r="G457" s="17">
        <v>14.99</v>
      </c>
      <c r="H457" s="16">
        <v>0</v>
      </c>
      <c r="I457" t="s">
        <v>10</v>
      </c>
      <c r="J457" s="18">
        <f t="shared" si="28"/>
        <v>59.96</v>
      </c>
      <c r="K457">
        <f t="shared" si="29"/>
        <v>4</v>
      </c>
      <c r="L457" t="str">
        <f t="shared" si="30"/>
        <v>Apr</v>
      </c>
      <c r="M457">
        <f t="shared" si="31"/>
        <v>2020</v>
      </c>
    </row>
    <row r="458" spans="1:13" x14ac:dyDescent="0.25">
      <c r="A458">
        <v>1365</v>
      </c>
      <c r="B458" t="s">
        <v>32</v>
      </c>
      <c r="C458" s="1">
        <v>43926</v>
      </c>
      <c r="D458">
        <v>2</v>
      </c>
      <c r="E458" t="s">
        <v>66</v>
      </c>
      <c r="F458">
        <v>2</v>
      </c>
      <c r="G458" s="17">
        <v>119</v>
      </c>
      <c r="H458" s="16">
        <v>0</v>
      </c>
      <c r="I458" t="s">
        <v>18</v>
      </c>
      <c r="J458" s="18">
        <f t="shared" si="28"/>
        <v>238</v>
      </c>
      <c r="K458">
        <f t="shared" si="29"/>
        <v>5</v>
      </c>
      <c r="L458" t="str">
        <f t="shared" si="30"/>
        <v>Apr</v>
      </c>
      <c r="M458">
        <f t="shared" si="31"/>
        <v>2020</v>
      </c>
    </row>
    <row r="459" spans="1:13" x14ac:dyDescent="0.25">
      <c r="A459">
        <v>848</v>
      </c>
      <c r="B459" t="s">
        <v>64</v>
      </c>
      <c r="C459" s="1">
        <v>43926</v>
      </c>
      <c r="D459">
        <v>4</v>
      </c>
      <c r="E459" t="s">
        <v>65</v>
      </c>
      <c r="F459">
        <v>1</v>
      </c>
      <c r="G459" s="17">
        <v>9.99</v>
      </c>
      <c r="H459" s="16">
        <v>0</v>
      </c>
      <c r="I459" t="s">
        <v>21</v>
      </c>
      <c r="J459" s="18">
        <f t="shared" si="28"/>
        <v>39.96</v>
      </c>
      <c r="K459">
        <f t="shared" si="29"/>
        <v>5</v>
      </c>
      <c r="L459" t="str">
        <f t="shared" si="30"/>
        <v>Apr</v>
      </c>
      <c r="M459">
        <f t="shared" si="31"/>
        <v>2020</v>
      </c>
    </row>
    <row r="460" spans="1:13" x14ac:dyDescent="0.25">
      <c r="A460">
        <v>979</v>
      </c>
      <c r="B460" t="s">
        <v>95</v>
      </c>
      <c r="C460" s="1">
        <v>43926</v>
      </c>
      <c r="D460">
        <v>2</v>
      </c>
      <c r="E460" t="s">
        <v>28</v>
      </c>
      <c r="F460">
        <v>2</v>
      </c>
      <c r="G460" s="17">
        <v>89.95</v>
      </c>
      <c r="H460" s="16">
        <v>0</v>
      </c>
      <c r="I460" t="s">
        <v>18</v>
      </c>
      <c r="J460" s="18">
        <f t="shared" si="28"/>
        <v>179.9</v>
      </c>
      <c r="K460">
        <f t="shared" si="29"/>
        <v>5</v>
      </c>
      <c r="L460" t="str">
        <f t="shared" si="30"/>
        <v>Apr</v>
      </c>
      <c r="M460">
        <f t="shared" si="31"/>
        <v>2020</v>
      </c>
    </row>
    <row r="461" spans="1:13" x14ac:dyDescent="0.25">
      <c r="A461">
        <v>756</v>
      </c>
      <c r="B461" t="s">
        <v>130</v>
      </c>
      <c r="C461" s="1">
        <v>43926</v>
      </c>
      <c r="D461">
        <v>5</v>
      </c>
      <c r="E461" t="s">
        <v>114</v>
      </c>
      <c r="F461">
        <v>7</v>
      </c>
      <c r="G461" s="17">
        <v>42.99</v>
      </c>
      <c r="H461" s="16">
        <v>0</v>
      </c>
      <c r="I461" t="s">
        <v>25</v>
      </c>
      <c r="J461" s="18">
        <f t="shared" si="28"/>
        <v>214.95000000000002</v>
      </c>
      <c r="K461">
        <f t="shared" si="29"/>
        <v>5</v>
      </c>
      <c r="L461" t="str">
        <f t="shared" si="30"/>
        <v>Apr</v>
      </c>
      <c r="M461">
        <f t="shared" si="31"/>
        <v>2020</v>
      </c>
    </row>
    <row r="462" spans="1:13" x14ac:dyDescent="0.25">
      <c r="A462">
        <v>20</v>
      </c>
      <c r="B462" t="s">
        <v>69</v>
      </c>
      <c r="C462" s="1">
        <v>43926</v>
      </c>
      <c r="D462">
        <v>6</v>
      </c>
      <c r="E462" t="s">
        <v>74</v>
      </c>
      <c r="F462">
        <v>5</v>
      </c>
      <c r="G462" s="17">
        <v>245</v>
      </c>
      <c r="H462" s="16">
        <v>0</v>
      </c>
      <c r="I462" t="s">
        <v>13</v>
      </c>
      <c r="J462" s="18">
        <f t="shared" si="28"/>
        <v>1470</v>
      </c>
      <c r="K462">
        <f t="shared" si="29"/>
        <v>5</v>
      </c>
      <c r="L462" t="str">
        <f t="shared" si="30"/>
        <v>Apr</v>
      </c>
      <c r="M462">
        <f t="shared" si="31"/>
        <v>2020</v>
      </c>
    </row>
    <row r="463" spans="1:13" x14ac:dyDescent="0.25">
      <c r="A463">
        <v>1378</v>
      </c>
      <c r="B463" t="s">
        <v>27</v>
      </c>
      <c r="C463" s="1">
        <v>43926</v>
      </c>
      <c r="D463">
        <v>2</v>
      </c>
      <c r="E463" t="s">
        <v>89</v>
      </c>
      <c r="F463">
        <v>7</v>
      </c>
      <c r="G463" s="17">
        <v>49.95</v>
      </c>
      <c r="H463" s="16">
        <v>0</v>
      </c>
      <c r="I463" t="s">
        <v>25</v>
      </c>
      <c r="J463" s="18">
        <f t="shared" si="28"/>
        <v>99.9</v>
      </c>
      <c r="K463">
        <f t="shared" si="29"/>
        <v>5</v>
      </c>
      <c r="L463" t="str">
        <f t="shared" si="30"/>
        <v>Apr</v>
      </c>
      <c r="M463">
        <f t="shared" si="31"/>
        <v>2020</v>
      </c>
    </row>
    <row r="464" spans="1:13" x14ac:dyDescent="0.25">
      <c r="A464">
        <v>1059</v>
      </c>
      <c r="B464" t="s">
        <v>16</v>
      </c>
      <c r="C464" s="1">
        <v>43926</v>
      </c>
      <c r="D464">
        <v>3</v>
      </c>
      <c r="E464" t="s">
        <v>49</v>
      </c>
      <c r="F464">
        <v>6</v>
      </c>
      <c r="G464" s="17">
        <v>699</v>
      </c>
      <c r="H464" s="16">
        <v>0</v>
      </c>
      <c r="I464" t="s">
        <v>41</v>
      </c>
      <c r="J464" s="18">
        <f t="shared" si="28"/>
        <v>2097</v>
      </c>
      <c r="K464">
        <f t="shared" si="29"/>
        <v>5</v>
      </c>
      <c r="L464" t="str">
        <f t="shared" si="30"/>
        <v>Apr</v>
      </c>
      <c r="M464">
        <f t="shared" si="31"/>
        <v>2020</v>
      </c>
    </row>
    <row r="465" spans="1:13" x14ac:dyDescent="0.25">
      <c r="A465">
        <v>1315</v>
      </c>
      <c r="B465" t="s">
        <v>16</v>
      </c>
      <c r="C465" s="1">
        <v>43927</v>
      </c>
      <c r="D465">
        <v>4</v>
      </c>
      <c r="E465" t="s">
        <v>98</v>
      </c>
      <c r="F465">
        <v>1</v>
      </c>
      <c r="G465" s="17">
        <v>11.99</v>
      </c>
      <c r="H465" s="16">
        <v>0</v>
      </c>
      <c r="I465" t="s">
        <v>21</v>
      </c>
      <c r="J465" s="18">
        <f t="shared" si="28"/>
        <v>47.96</v>
      </c>
      <c r="K465">
        <f t="shared" si="29"/>
        <v>6</v>
      </c>
      <c r="L465" t="str">
        <f t="shared" si="30"/>
        <v>Apr</v>
      </c>
      <c r="M465">
        <f t="shared" si="31"/>
        <v>2020</v>
      </c>
    </row>
    <row r="466" spans="1:13" x14ac:dyDescent="0.25">
      <c r="A466">
        <v>631</v>
      </c>
      <c r="B466" t="s">
        <v>16</v>
      </c>
      <c r="C466" s="1">
        <v>43927</v>
      </c>
      <c r="D466">
        <v>6</v>
      </c>
      <c r="E466" t="s">
        <v>106</v>
      </c>
      <c r="F466">
        <v>1</v>
      </c>
      <c r="G466" s="17">
        <v>4.99</v>
      </c>
      <c r="H466" s="16">
        <v>0</v>
      </c>
      <c r="I466" t="s">
        <v>21</v>
      </c>
      <c r="J466" s="18">
        <f t="shared" si="28"/>
        <v>29.94</v>
      </c>
      <c r="K466">
        <f t="shared" si="29"/>
        <v>6</v>
      </c>
      <c r="L466" t="str">
        <f t="shared" si="30"/>
        <v>Apr</v>
      </c>
      <c r="M466">
        <f t="shared" si="31"/>
        <v>2020</v>
      </c>
    </row>
    <row r="467" spans="1:13" x14ac:dyDescent="0.25">
      <c r="A467">
        <v>735</v>
      </c>
      <c r="B467" t="s">
        <v>55</v>
      </c>
      <c r="C467" s="1">
        <v>43927</v>
      </c>
      <c r="D467">
        <v>2</v>
      </c>
      <c r="E467" t="s">
        <v>109</v>
      </c>
      <c r="F467">
        <v>3</v>
      </c>
      <c r="G467" s="17">
        <v>250</v>
      </c>
      <c r="H467" s="16">
        <v>0</v>
      </c>
      <c r="I467" t="s">
        <v>45</v>
      </c>
      <c r="J467" s="18">
        <f t="shared" si="28"/>
        <v>500</v>
      </c>
      <c r="K467">
        <f t="shared" si="29"/>
        <v>6</v>
      </c>
      <c r="L467" t="str">
        <f t="shared" si="30"/>
        <v>Apr</v>
      </c>
      <c r="M467">
        <f t="shared" si="31"/>
        <v>2020</v>
      </c>
    </row>
    <row r="468" spans="1:13" x14ac:dyDescent="0.25">
      <c r="A468">
        <v>403</v>
      </c>
      <c r="B468" t="s">
        <v>64</v>
      </c>
      <c r="C468" s="1">
        <v>43927</v>
      </c>
      <c r="D468">
        <v>4</v>
      </c>
      <c r="E468" t="s">
        <v>118</v>
      </c>
      <c r="F468">
        <v>4</v>
      </c>
      <c r="G468" s="17">
        <v>16.75</v>
      </c>
      <c r="H468" s="16">
        <v>0</v>
      </c>
      <c r="I468" t="s">
        <v>10</v>
      </c>
      <c r="J468" s="18">
        <f t="shared" si="28"/>
        <v>67</v>
      </c>
      <c r="K468">
        <f t="shared" si="29"/>
        <v>6</v>
      </c>
      <c r="L468" t="str">
        <f t="shared" si="30"/>
        <v>Apr</v>
      </c>
      <c r="M468">
        <f t="shared" si="31"/>
        <v>2020</v>
      </c>
    </row>
    <row r="469" spans="1:13" x14ac:dyDescent="0.25">
      <c r="A469">
        <v>1420</v>
      </c>
      <c r="B469" t="s">
        <v>95</v>
      </c>
      <c r="C469" s="1">
        <v>43927</v>
      </c>
      <c r="D469">
        <v>3</v>
      </c>
      <c r="E469" t="s">
        <v>113</v>
      </c>
      <c r="F469">
        <v>4</v>
      </c>
      <c r="G469" s="17">
        <v>16.989999999999998</v>
      </c>
      <c r="H469" s="16">
        <v>0</v>
      </c>
      <c r="I469" t="s">
        <v>10</v>
      </c>
      <c r="J469" s="18">
        <f t="shared" si="28"/>
        <v>50.97</v>
      </c>
      <c r="K469">
        <f t="shared" si="29"/>
        <v>6</v>
      </c>
      <c r="L469" t="str">
        <f t="shared" si="30"/>
        <v>Apr</v>
      </c>
      <c r="M469">
        <f t="shared" si="31"/>
        <v>2020</v>
      </c>
    </row>
    <row r="470" spans="1:13" x14ac:dyDescent="0.25">
      <c r="A470">
        <v>385</v>
      </c>
      <c r="B470" t="s">
        <v>11</v>
      </c>
      <c r="C470" s="1">
        <v>43928</v>
      </c>
      <c r="D470">
        <v>5</v>
      </c>
      <c r="E470" t="s">
        <v>88</v>
      </c>
      <c r="F470">
        <v>1</v>
      </c>
      <c r="G470" s="17">
        <v>12</v>
      </c>
      <c r="H470" s="16">
        <v>0</v>
      </c>
      <c r="I470" t="s">
        <v>21</v>
      </c>
      <c r="J470" s="18">
        <f t="shared" si="28"/>
        <v>60</v>
      </c>
      <c r="K470">
        <f t="shared" si="29"/>
        <v>7</v>
      </c>
      <c r="L470" t="str">
        <f t="shared" si="30"/>
        <v>Apr</v>
      </c>
      <c r="M470">
        <f t="shared" si="31"/>
        <v>2020</v>
      </c>
    </row>
    <row r="471" spans="1:13" x14ac:dyDescent="0.25">
      <c r="A471">
        <v>1101</v>
      </c>
      <c r="B471" t="s">
        <v>64</v>
      </c>
      <c r="C471" s="1">
        <v>43928</v>
      </c>
      <c r="D471">
        <v>5</v>
      </c>
      <c r="E471" t="s">
        <v>46</v>
      </c>
      <c r="F471">
        <v>3</v>
      </c>
      <c r="G471" s="17">
        <v>399</v>
      </c>
      <c r="H471" s="16">
        <v>0</v>
      </c>
      <c r="I471" t="s">
        <v>45</v>
      </c>
      <c r="J471" s="18">
        <f t="shared" si="28"/>
        <v>1995</v>
      </c>
      <c r="K471">
        <f t="shared" si="29"/>
        <v>7</v>
      </c>
      <c r="L471" t="str">
        <f t="shared" si="30"/>
        <v>Apr</v>
      </c>
      <c r="M471">
        <f t="shared" si="31"/>
        <v>2020</v>
      </c>
    </row>
    <row r="472" spans="1:13" x14ac:dyDescent="0.25">
      <c r="A472">
        <v>1869</v>
      </c>
      <c r="B472" t="s">
        <v>125</v>
      </c>
      <c r="C472" s="1">
        <v>43928</v>
      </c>
      <c r="D472">
        <v>3</v>
      </c>
      <c r="E472" t="s">
        <v>33</v>
      </c>
      <c r="F472">
        <v>4</v>
      </c>
      <c r="G472" s="17">
        <v>14.99</v>
      </c>
      <c r="H472" s="16">
        <v>0</v>
      </c>
      <c r="I472" t="s">
        <v>10</v>
      </c>
      <c r="J472" s="18">
        <f t="shared" si="28"/>
        <v>44.97</v>
      </c>
      <c r="K472">
        <f t="shared" si="29"/>
        <v>7</v>
      </c>
      <c r="L472" t="str">
        <f t="shared" si="30"/>
        <v>Apr</v>
      </c>
      <c r="M472">
        <f t="shared" si="31"/>
        <v>2020</v>
      </c>
    </row>
    <row r="473" spans="1:13" x14ac:dyDescent="0.25">
      <c r="A473">
        <v>345</v>
      </c>
      <c r="B473" t="s">
        <v>72</v>
      </c>
      <c r="C473" s="1">
        <v>43928</v>
      </c>
      <c r="D473">
        <v>5</v>
      </c>
      <c r="E473" t="s">
        <v>38</v>
      </c>
      <c r="F473">
        <v>5</v>
      </c>
      <c r="G473" s="17">
        <v>189</v>
      </c>
      <c r="H473" s="16">
        <v>0</v>
      </c>
      <c r="I473" t="s">
        <v>13</v>
      </c>
      <c r="J473" s="18">
        <f t="shared" si="28"/>
        <v>945</v>
      </c>
      <c r="K473">
        <f t="shared" si="29"/>
        <v>7</v>
      </c>
      <c r="L473" t="str">
        <f t="shared" si="30"/>
        <v>Apr</v>
      </c>
      <c r="M473">
        <f t="shared" si="31"/>
        <v>2020</v>
      </c>
    </row>
    <row r="474" spans="1:13" x14ac:dyDescent="0.25">
      <c r="A474">
        <v>335</v>
      </c>
      <c r="B474" t="s">
        <v>22</v>
      </c>
      <c r="C474" s="1">
        <v>43928</v>
      </c>
      <c r="D474">
        <v>5</v>
      </c>
      <c r="E474" t="s">
        <v>85</v>
      </c>
      <c r="F474">
        <v>4</v>
      </c>
      <c r="G474" s="17">
        <v>17.5</v>
      </c>
      <c r="H474" s="16">
        <v>0</v>
      </c>
      <c r="I474" t="s">
        <v>10</v>
      </c>
      <c r="J474" s="18">
        <f t="shared" si="28"/>
        <v>87.5</v>
      </c>
      <c r="K474">
        <f t="shared" si="29"/>
        <v>7</v>
      </c>
      <c r="L474" t="str">
        <f t="shared" si="30"/>
        <v>Apr</v>
      </c>
      <c r="M474">
        <f t="shared" si="31"/>
        <v>2020</v>
      </c>
    </row>
    <row r="475" spans="1:13" x14ac:dyDescent="0.25">
      <c r="A475">
        <v>1209</v>
      </c>
      <c r="B475" t="s">
        <v>32</v>
      </c>
      <c r="C475" s="1">
        <v>43928</v>
      </c>
      <c r="D475">
        <v>2</v>
      </c>
      <c r="E475" t="s">
        <v>122</v>
      </c>
      <c r="F475">
        <v>7</v>
      </c>
      <c r="G475" s="17">
        <v>44.95</v>
      </c>
      <c r="H475" s="16">
        <v>0</v>
      </c>
      <c r="I475" t="s">
        <v>25</v>
      </c>
      <c r="J475" s="18">
        <f t="shared" si="28"/>
        <v>89.9</v>
      </c>
      <c r="K475">
        <f t="shared" si="29"/>
        <v>7</v>
      </c>
      <c r="L475" t="str">
        <f t="shared" si="30"/>
        <v>Apr</v>
      </c>
      <c r="M475">
        <f t="shared" si="31"/>
        <v>2020</v>
      </c>
    </row>
    <row r="476" spans="1:13" x14ac:dyDescent="0.25">
      <c r="A476">
        <v>1173</v>
      </c>
      <c r="B476" t="s">
        <v>16</v>
      </c>
      <c r="C476" s="1">
        <v>43928</v>
      </c>
      <c r="D476">
        <v>4</v>
      </c>
      <c r="E476" t="s">
        <v>68</v>
      </c>
      <c r="F476">
        <v>7</v>
      </c>
      <c r="G476" s="17">
        <v>27.5</v>
      </c>
      <c r="H476" s="16">
        <v>0</v>
      </c>
      <c r="I476" t="s">
        <v>25</v>
      </c>
      <c r="J476" s="18">
        <f t="shared" si="28"/>
        <v>110</v>
      </c>
      <c r="K476">
        <f t="shared" si="29"/>
        <v>7</v>
      </c>
      <c r="L476" t="str">
        <f t="shared" si="30"/>
        <v>Apr</v>
      </c>
      <c r="M476">
        <f t="shared" si="31"/>
        <v>2020</v>
      </c>
    </row>
    <row r="477" spans="1:13" x14ac:dyDescent="0.25">
      <c r="A477">
        <v>314</v>
      </c>
      <c r="B477" t="s">
        <v>48</v>
      </c>
      <c r="C477" s="1">
        <v>43928</v>
      </c>
      <c r="D477">
        <v>3</v>
      </c>
      <c r="E477" t="s">
        <v>79</v>
      </c>
      <c r="F477">
        <v>4</v>
      </c>
      <c r="G477" s="17">
        <v>13.99</v>
      </c>
      <c r="H477" s="16">
        <v>0</v>
      </c>
      <c r="I477" t="s">
        <v>10</v>
      </c>
      <c r="J477" s="18">
        <f t="shared" si="28"/>
        <v>41.97</v>
      </c>
      <c r="K477">
        <f t="shared" si="29"/>
        <v>7</v>
      </c>
      <c r="L477" t="str">
        <f t="shared" si="30"/>
        <v>Apr</v>
      </c>
      <c r="M477">
        <f t="shared" si="31"/>
        <v>2020</v>
      </c>
    </row>
    <row r="478" spans="1:13" x14ac:dyDescent="0.25">
      <c r="A478">
        <v>98</v>
      </c>
      <c r="B478" t="s">
        <v>69</v>
      </c>
      <c r="C478" s="1">
        <v>43929</v>
      </c>
      <c r="D478">
        <v>6</v>
      </c>
      <c r="E478" t="s">
        <v>84</v>
      </c>
      <c r="F478">
        <v>4</v>
      </c>
      <c r="G478" s="17">
        <v>14.99</v>
      </c>
      <c r="H478" s="16">
        <v>0</v>
      </c>
      <c r="I478" t="s">
        <v>10</v>
      </c>
      <c r="J478" s="18">
        <f t="shared" si="28"/>
        <v>89.94</v>
      </c>
      <c r="K478">
        <f t="shared" si="29"/>
        <v>8</v>
      </c>
      <c r="L478" t="str">
        <f t="shared" si="30"/>
        <v>Apr</v>
      </c>
      <c r="M478">
        <f t="shared" si="31"/>
        <v>2020</v>
      </c>
    </row>
    <row r="479" spans="1:13" x14ac:dyDescent="0.25">
      <c r="A479">
        <v>1676</v>
      </c>
      <c r="B479" t="s">
        <v>43</v>
      </c>
      <c r="C479" s="1">
        <v>43930</v>
      </c>
      <c r="D479">
        <v>5</v>
      </c>
      <c r="E479" t="s">
        <v>26</v>
      </c>
      <c r="F479">
        <v>4</v>
      </c>
      <c r="G479" s="17">
        <v>12.99</v>
      </c>
      <c r="H479" s="16">
        <v>0</v>
      </c>
      <c r="I479" t="s">
        <v>10</v>
      </c>
      <c r="J479" s="18">
        <f t="shared" si="28"/>
        <v>64.95</v>
      </c>
      <c r="K479">
        <f t="shared" si="29"/>
        <v>9</v>
      </c>
      <c r="L479" t="str">
        <f t="shared" si="30"/>
        <v>Apr</v>
      </c>
      <c r="M479">
        <f t="shared" si="31"/>
        <v>2020</v>
      </c>
    </row>
    <row r="480" spans="1:13" x14ac:dyDescent="0.25">
      <c r="A480">
        <v>962</v>
      </c>
      <c r="B480" t="s">
        <v>107</v>
      </c>
      <c r="C480" s="1">
        <v>43930</v>
      </c>
      <c r="D480">
        <v>2</v>
      </c>
      <c r="E480" t="s">
        <v>110</v>
      </c>
      <c r="F480">
        <v>6</v>
      </c>
      <c r="G480" s="17">
        <v>883</v>
      </c>
      <c r="H480" s="16">
        <v>0</v>
      </c>
      <c r="I480" t="s">
        <v>41</v>
      </c>
      <c r="J480" s="18">
        <f t="shared" si="28"/>
        <v>1766</v>
      </c>
      <c r="K480">
        <f t="shared" si="29"/>
        <v>9</v>
      </c>
      <c r="L480" t="str">
        <f t="shared" si="30"/>
        <v>Apr</v>
      </c>
      <c r="M480">
        <f t="shared" si="31"/>
        <v>2020</v>
      </c>
    </row>
    <row r="481" spans="1:13" x14ac:dyDescent="0.25">
      <c r="A481">
        <v>2005</v>
      </c>
      <c r="B481" t="s">
        <v>48</v>
      </c>
      <c r="C481" s="1">
        <v>43930</v>
      </c>
      <c r="D481">
        <v>3</v>
      </c>
      <c r="E481" t="s">
        <v>80</v>
      </c>
      <c r="F481">
        <v>4</v>
      </c>
      <c r="G481" s="17">
        <v>19.989999999999998</v>
      </c>
      <c r="H481" s="16">
        <v>0</v>
      </c>
      <c r="I481" t="s">
        <v>10</v>
      </c>
      <c r="J481" s="18">
        <f t="shared" si="28"/>
        <v>59.97</v>
      </c>
      <c r="K481">
        <f t="shared" si="29"/>
        <v>9</v>
      </c>
      <c r="L481" t="str">
        <f t="shared" si="30"/>
        <v>Apr</v>
      </c>
      <c r="M481">
        <f t="shared" si="31"/>
        <v>2020</v>
      </c>
    </row>
    <row r="482" spans="1:13" x14ac:dyDescent="0.25">
      <c r="A482">
        <v>8</v>
      </c>
      <c r="B482" t="s">
        <v>32</v>
      </c>
      <c r="C482" s="1">
        <v>43930</v>
      </c>
      <c r="D482">
        <v>5</v>
      </c>
      <c r="E482" t="s">
        <v>87</v>
      </c>
      <c r="F482">
        <v>7</v>
      </c>
      <c r="G482" s="17">
        <v>49</v>
      </c>
      <c r="H482" s="16">
        <v>0</v>
      </c>
      <c r="I482" t="s">
        <v>25</v>
      </c>
      <c r="J482" s="18">
        <f t="shared" si="28"/>
        <v>245</v>
      </c>
      <c r="K482">
        <f t="shared" si="29"/>
        <v>9</v>
      </c>
      <c r="L482" t="str">
        <f t="shared" si="30"/>
        <v>Apr</v>
      </c>
      <c r="M482">
        <f t="shared" si="31"/>
        <v>2020</v>
      </c>
    </row>
    <row r="483" spans="1:13" x14ac:dyDescent="0.25">
      <c r="A483">
        <v>2109</v>
      </c>
      <c r="B483" t="s">
        <v>128</v>
      </c>
      <c r="C483" s="1">
        <v>43930</v>
      </c>
      <c r="D483">
        <v>3</v>
      </c>
      <c r="E483" t="s">
        <v>28</v>
      </c>
      <c r="F483">
        <v>2</v>
      </c>
      <c r="G483" s="17">
        <v>89.95</v>
      </c>
      <c r="H483" s="16">
        <v>0</v>
      </c>
      <c r="I483" t="s">
        <v>18</v>
      </c>
      <c r="J483" s="18">
        <f t="shared" si="28"/>
        <v>269.85000000000002</v>
      </c>
      <c r="K483">
        <f t="shared" si="29"/>
        <v>9</v>
      </c>
      <c r="L483" t="str">
        <f t="shared" si="30"/>
        <v>Apr</v>
      </c>
      <c r="M483">
        <f t="shared" si="31"/>
        <v>2020</v>
      </c>
    </row>
    <row r="484" spans="1:13" x14ac:dyDescent="0.25">
      <c r="A484">
        <v>1070</v>
      </c>
      <c r="B484" t="s">
        <v>48</v>
      </c>
      <c r="C484" s="1">
        <v>43931</v>
      </c>
      <c r="D484">
        <v>2</v>
      </c>
      <c r="E484" t="s">
        <v>77</v>
      </c>
      <c r="F484">
        <v>2</v>
      </c>
      <c r="G484" s="17">
        <v>167</v>
      </c>
      <c r="H484" s="16">
        <v>0</v>
      </c>
      <c r="I484" t="s">
        <v>18</v>
      </c>
      <c r="J484" s="18">
        <f t="shared" si="28"/>
        <v>334</v>
      </c>
      <c r="K484">
        <f t="shared" si="29"/>
        <v>10</v>
      </c>
      <c r="L484" t="str">
        <f t="shared" si="30"/>
        <v>Apr</v>
      </c>
      <c r="M484">
        <f t="shared" si="31"/>
        <v>2020</v>
      </c>
    </row>
    <row r="485" spans="1:13" x14ac:dyDescent="0.25">
      <c r="A485">
        <v>1388</v>
      </c>
      <c r="B485" t="s">
        <v>42</v>
      </c>
      <c r="C485" s="1">
        <v>43931</v>
      </c>
      <c r="D485">
        <v>3</v>
      </c>
      <c r="E485" t="s">
        <v>77</v>
      </c>
      <c r="F485">
        <v>2</v>
      </c>
      <c r="G485" s="17">
        <v>167</v>
      </c>
      <c r="H485" s="16">
        <v>0</v>
      </c>
      <c r="I485" t="s">
        <v>18</v>
      </c>
      <c r="J485" s="18">
        <f t="shared" si="28"/>
        <v>501</v>
      </c>
      <c r="K485">
        <f t="shared" si="29"/>
        <v>10</v>
      </c>
      <c r="L485" t="str">
        <f t="shared" si="30"/>
        <v>Apr</v>
      </c>
      <c r="M485">
        <f t="shared" si="31"/>
        <v>2020</v>
      </c>
    </row>
    <row r="486" spans="1:13" x14ac:dyDescent="0.25">
      <c r="A486">
        <v>1255</v>
      </c>
      <c r="B486" t="s">
        <v>27</v>
      </c>
      <c r="C486" s="1">
        <v>43931</v>
      </c>
      <c r="D486">
        <v>4</v>
      </c>
      <c r="E486" t="s">
        <v>75</v>
      </c>
      <c r="F486">
        <v>1</v>
      </c>
      <c r="G486" s="17">
        <v>12</v>
      </c>
      <c r="H486" s="16">
        <v>0</v>
      </c>
      <c r="I486" t="s">
        <v>21</v>
      </c>
      <c r="J486" s="18">
        <f t="shared" si="28"/>
        <v>48</v>
      </c>
      <c r="K486">
        <f t="shared" si="29"/>
        <v>10</v>
      </c>
      <c r="L486" t="str">
        <f t="shared" si="30"/>
        <v>Apr</v>
      </c>
      <c r="M486">
        <f t="shared" si="31"/>
        <v>2020</v>
      </c>
    </row>
    <row r="487" spans="1:13" x14ac:dyDescent="0.25">
      <c r="A487">
        <v>321</v>
      </c>
      <c r="B487" t="s">
        <v>111</v>
      </c>
      <c r="C487" s="1">
        <v>43931</v>
      </c>
      <c r="D487">
        <v>4</v>
      </c>
      <c r="E487" t="s">
        <v>35</v>
      </c>
      <c r="F487">
        <v>4</v>
      </c>
      <c r="G487" s="17">
        <v>20.95</v>
      </c>
      <c r="H487" s="16">
        <v>0</v>
      </c>
      <c r="I487" t="s">
        <v>10</v>
      </c>
      <c r="J487" s="18">
        <f t="shared" si="28"/>
        <v>83.8</v>
      </c>
      <c r="K487">
        <f t="shared" si="29"/>
        <v>10</v>
      </c>
      <c r="L487" t="str">
        <f t="shared" si="30"/>
        <v>Apr</v>
      </c>
      <c r="M487">
        <f t="shared" si="31"/>
        <v>2020</v>
      </c>
    </row>
    <row r="488" spans="1:13" x14ac:dyDescent="0.25">
      <c r="A488">
        <v>1175</v>
      </c>
      <c r="B488" t="s">
        <v>32</v>
      </c>
      <c r="C488" s="1">
        <v>43931</v>
      </c>
      <c r="D488">
        <v>3</v>
      </c>
      <c r="E488" t="s">
        <v>89</v>
      </c>
      <c r="F488">
        <v>7</v>
      </c>
      <c r="G488" s="17">
        <v>49.95</v>
      </c>
      <c r="H488" s="16">
        <v>0</v>
      </c>
      <c r="I488" t="s">
        <v>25</v>
      </c>
      <c r="J488" s="18">
        <f t="shared" si="28"/>
        <v>149.85000000000002</v>
      </c>
      <c r="K488">
        <f t="shared" si="29"/>
        <v>10</v>
      </c>
      <c r="L488" t="str">
        <f t="shared" si="30"/>
        <v>Apr</v>
      </c>
      <c r="M488">
        <f t="shared" si="31"/>
        <v>2020</v>
      </c>
    </row>
    <row r="489" spans="1:13" x14ac:dyDescent="0.25">
      <c r="A489">
        <v>1370</v>
      </c>
      <c r="B489" t="s">
        <v>48</v>
      </c>
      <c r="C489" s="1">
        <v>43932</v>
      </c>
      <c r="D489">
        <v>4</v>
      </c>
      <c r="E489" t="s">
        <v>126</v>
      </c>
      <c r="F489">
        <v>4</v>
      </c>
      <c r="G489" s="17">
        <v>16.989999999999998</v>
      </c>
      <c r="H489" s="16">
        <v>0</v>
      </c>
      <c r="I489" t="s">
        <v>10</v>
      </c>
      <c r="J489" s="18">
        <f t="shared" si="28"/>
        <v>67.959999999999994</v>
      </c>
      <c r="K489">
        <f t="shared" si="29"/>
        <v>11</v>
      </c>
      <c r="L489" t="str">
        <f t="shared" si="30"/>
        <v>Apr</v>
      </c>
      <c r="M489">
        <f t="shared" si="31"/>
        <v>2020</v>
      </c>
    </row>
    <row r="490" spans="1:13" x14ac:dyDescent="0.25">
      <c r="A490">
        <v>1078</v>
      </c>
      <c r="B490" t="s">
        <v>67</v>
      </c>
      <c r="C490" s="1">
        <v>43932</v>
      </c>
      <c r="D490">
        <v>2</v>
      </c>
      <c r="E490" t="s">
        <v>62</v>
      </c>
      <c r="F490">
        <v>6</v>
      </c>
      <c r="G490" s="17">
        <v>549</v>
      </c>
      <c r="H490" s="16">
        <v>0</v>
      </c>
      <c r="I490" t="s">
        <v>41</v>
      </c>
      <c r="J490" s="18">
        <f t="shared" si="28"/>
        <v>1098</v>
      </c>
      <c r="K490">
        <f t="shared" si="29"/>
        <v>11</v>
      </c>
      <c r="L490" t="str">
        <f t="shared" si="30"/>
        <v>Apr</v>
      </c>
      <c r="M490">
        <f t="shared" si="31"/>
        <v>2020</v>
      </c>
    </row>
    <row r="491" spans="1:13" x14ac:dyDescent="0.25">
      <c r="A491">
        <v>820</v>
      </c>
      <c r="B491" t="s">
        <v>72</v>
      </c>
      <c r="C491" s="1">
        <v>43932</v>
      </c>
      <c r="D491">
        <v>5</v>
      </c>
      <c r="E491" t="s">
        <v>100</v>
      </c>
      <c r="F491">
        <v>4</v>
      </c>
      <c r="G491" s="17">
        <v>23.99</v>
      </c>
      <c r="H491" s="16">
        <v>0</v>
      </c>
      <c r="I491" t="s">
        <v>10</v>
      </c>
      <c r="J491" s="18">
        <f t="shared" si="28"/>
        <v>119.94999999999999</v>
      </c>
      <c r="K491">
        <f t="shared" si="29"/>
        <v>11</v>
      </c>
      <c r="L491" t="str">
        <f t="shared" si="30"/>
        <v>Apr</v>
      </c>
      <c r="M491">
        <f t="shared" si="31"/>
        <v>2020</v>
      </c>
    </row>
    <row r="492" spans="1:13" x14ac:dyDescent="0.25">
      <c r="A492">
        <v>1684</v>
      </c>
      <c r="B492" t="s">
        <v>67</v>
      </c>
      <c r="C492" s="1">
        <v>43932</v>
      </c>
      <c r="D492">
        <v>3</v>
      </c>
      <c r="E492" t="s">
        <v>126</v>
      </c>
      <c r="F492">
        <v>4</v>
      </c>
      <c r="G492" s="17">
        <v>16.989999999999998</v>
      </c>
      <c r="H492" s="16">
        <v>0</v>
      </c>
      <c r="I492" t="s">
        <v>10</v>
      </c>
      <c r="J492" s="18">
        <f t="shared" si="28"/>
        <v>50.97</v>
      </c>
      <c r="K492">
        <f t="shared" si="29"/>
        <v>11</v>
      </c>
      <c r="L492" t="str">
        <f t="shared" si="30"/>
        <v>Apr</v>
      </c>
      <c r="M492">
        <f t="shared" si="31"/>
        <v>2020</v>
      </c>
    </row>
    <row r="493" spans="1:13" x14ac:dyDescent="0.25">
      <c r="A493">
        <v>373</v>
      </c>
      <c r="B493" t="s">
        <v>78</v>
      </c>
      <c r="C493" s="1">
        <v>43933</v>
      </c>
      <c r="D493">
        <v>2</v>
      </c>
      <c r="E493" t="s">
        <v>37</v>
      </c>
      <c r="F493">
        <v>4</v>
      </c>
      <c r="G493" s="17">
        <v>24.95</v>
      </c>
      <c r="H493" s="16">
        <v>0</v>
      </c>
      <c r="I493" t="s">
        <v>10</v>
      </c>
      <c r="J493" s="18">
        <f t="shared" si="28"/>
        <v>49.9</v>
      </c>
      <c r="K493">
        <f t="shared" si="29"/>
        <v>12</v>
      </c>
      <c r="L493" t="str">
        <f t="shared" si="30"/>
        <v>Apr</v>
      </c>
      <c r="M493">
        <f t="shared" si="31"/>
        <v>2020</v>
      </c>
    </row>
    <row r="494" spans="1:13" x14ac:dyDescent="0.25">
      <c r="A494">
        <v>763</v>
      </c>
      <c r="B494" t="s">
        <v>61</v>
      </c>
      <c r="C494" s="1">
        <v>43934</v>
      </c>
      <c r="D494">
        <v>4</v>
      </c>
      <c r="E494" t="s">
        <v>79</v>
      </c>
      <c r="F494">
        <v>4</v>
      </c>
      <c r="G494" s="17">
        <v>13.99</v>
      </c>
      <c r="H494" s="16">
        <v>0</v>
      </c>
      <c r="I494" t="s">
        <v>10</v>
      </c>
      <c r="J494" s="18">
        <f t="shared" si="28"/>
        <v>55.96</v>
      </c>
      <c r="K494">
        <f t="shared" si="29"/>
        <v>13</v>
      </c>
      <c r="L494" t="str">
        <f t="shared" si="30"/>
        <v>Apr</v>
      </c>
      <c r="M494">
        <f t="shared" si="31"/>
        <v>2020</v>
      </c>
    </row>
    <row r="495" spans="1:13" x14ac:dyDescent="0.25">
      <c r="A495">
        <v>1317</v>
      </c>
      <c r="B495" t="s">
        <v>50</v>
      </c>
      <c r="C495" s="1">
        <v>43934</v>
      </c>
      <c r="D495">
        <v>3</v>
      </c>
      <c r="E495" t="s">
        <v>124</v>
      </c>
      <c r="F495">
        <v>6</v>
      </c>
      <c r="G495" s="17">
        <v>899</v>
      </c>
      <c r="H495" s="16">
        <v>0</v>
      </c>
      <c r="I495" t="s">
        <v>41</v>
      </c>
      <c r="J495" s="18">
        <f t="shared" si="28"/>
        <v>2697</v>
      </c>
      <c r="K495">
        <f t="shared" si="29"/>
        <v>13</v>
      </c>
      <c r="L495" t="str">
        <f t="shared" si="30"/>
        <v>Apr</v>
      </c>
      <c r="M495">
        <f t="shared" si="31"/>
        <v>2020</v>
      </c>
    </row>
    <row r="496" spans="1:13" x14ac:dyDescent="0.25">
      <c r="A496">
        <v>1006</v>
      </c>
      <c r="B496" t="s">
        <v>63</v>
      </c>
      <c r="C496" s="1">
        <v>43934</v>
      </c>
      <c r="D496">
        <v>5</v>
      </c>
      <c r="E496" t="s">
        <v>76</v>
      </c>
      <c r="F496">
        <v>7</v>
      </c>
      <c r="G496" s="17">
        <v>49</v>
      </c>
      <c r="H496" s="16">
        <v>0</v>
      </c>
      <c r="I496" t="s">
        <v>25</v>
      </c>
      <c r="J496" s="18">
        <f t="shared" si="28"/>
        <v>245</v>
      </c>
      <c r="K496">
        <f t="shared" si="29"/>
        <v>13</v>
      </c>
      <c r="L496" t="str">
        <f t="shared" si="30"/>
        <v>Apr</v>
      </c>
      <c r="M496">
        <f t="shared" si="31"/>
        <v>2020</v>
      </c>
    </row>
    <row r="497" spans="1:13" x14ac:dyDescent="0.25">
      <c r="A497">
        <v>1407</v>
      </c>
      <c r="B497" t="s">
        <v>128</v>
      </c>
      <c r="C497" s="1">
        <v>43935</v>
      </c>
      <c r="D497">
        <v>5</v>
      </c>
      <c r="E497" t="s">
        <v>115</v>
      </c>
      <c r="F497">
        <v>2</v>
      </c>
      <c r="G497" s="17">
        <v>69</v>
      </c>
      <c r="H497" s="16">
        <v>0</v>
      </c>
      <c r="I497" t="s">
        <v>18</v>
      </c>
      <c r="J497" s="18">
        <f t="shared" si="28"/>
        <v>345</v>
      </c>
      <c r="K497">
        <f t="shared" si="29"/>
        <v>14</v>
      </c>
      <c r="L497" t="str">
        <f t="shared" si="30"/>
        <v>Apr</v>
      </c>
      <c r="M497">
        <f t="shared" si="31"/>
        <v>2020</v>
      </c>
    </row>
    <row r="498" spans="1:13" x14ac:dyDescent="0.25">
      <c r="A498">
        <v>242</v>
      </c>
      <c r="B498" t="s">
        <v>73</v>
      </c>
      <c r="C498" s="1">
        <v>43935</v>
      </c>
      <c r="D498">
        <v>4</v>
      </c>
      <c r="E498" t="s">
        <v>44</v>
      </c>
      <c r="F498">
        <v>3</v>
      </c>
      <c r="G498" s="17">
        <v>499</v>
      </c>
      <c r="H498" s="16">
        <v>0</v>
      </c>
      <c r="I498" t="s">
        <v>45</v>
      </c>
      <c r="J498" s="18">
        <f t="shared" si="28"/>
        <v>1996</v>
      </c>
      <c r="K498">
        <f t="shared" si="29"/>
        <v>14</v>
      </c>
      <c r="L498" t="str">
        <f t="shared" si="30"/>
        <v>Apr</v>
      </c>
      <c r="M498">
        <f t="shared" si="31"/>
        <v>2020</v>
      </c>
    </row>
    <row r="499" spans="1:13" x14ac:dyDescent="0.25">
      <c r="A499">
        <v>1153</v>
      </c>
      <c r="B499" t="s">
        <v>71</v>
      </c>
      <c r="C499" s="1">
        <v>43935</v>
      </c>
      <c r="D499">
        <v>5</v>
      </c>
      <c r="E499" t="s">
        <v>28</v>
      </c>
      <c r="F499">
        <v>2</v>
      </c>
      <c r="G499" s="17">
        <v>89.95</v>
      </c>
      <c r="H499" s="16">
        <v>0</v>
      </c>
      <c r="I499" t="s">
        <v>18</v>
      </c>
      <c r="J499" s="18">
        <f t="shared" si="28"/>
        <v>449.75</v>
      </c>
      <c r="K499">
        <f t="shared" si="29"/>
        <v>14</v>
      </c>
      <c r="L499" t="str">
        <f t="shared" si="30"/>
        <v>Apr</v>
      </c>
      <c r="M499">
        <f t="shared" si="31"/>
        <v>2020</v>
      </c>
    </row>
    <row r="500" spans="1:13" x14ac:dyDescent="0.25">
      <c r="A500">
        <v>149</v>
      </c>
      <c r="B500" t="s">
        <v>30</v>
      </c>
      <c r="C500" s="1">
        <v>43935</v>
      </c>
      <c r="D500">
        <v>4</v>
      </c>
      <c r="E500" t="s">
        <v>110</v>
      </c>
      <c r="F500">
        <v>6</v>
      </c>
      <c r="G500" s="17">
        <v>883</v>
      </c>
      <c r="H500" s="16">
        <v>0</v>
      </c>
      <c r="I500" t="s">
        <v>41</v>
      </c>
      <c r="J500" s="18">
        <f t="shared" si="28"/>
        <v>3532</v>
      </c>
      <c r="K500">
        <f t="shared" si="29"/>
        <v>14</v>
      </c>
      <c r="L500" t="str">
        <f t="shared" si="30"/>
        <v>Apr</v>
      </c>
      <c r="M500">
        <f t="shared" si="31"/>
        <v>2020</v>
      </c>
    </row>
    <row r="501" spans="1:13" x14ac:dyDescent="0.25">
      <c r="A501">
        <v>1533</v>
      </c>
      <c r="B501" t="s">
        <v>16</v>
      </c>
      <c r="C501" s="1">
        <v>43936</v>
      </c>
      <c r="D501">
        <v>3</v>
      </c>
      <c r="E501" t="s">
        <v>126</v>
      </c>
      <c r="F501">
        <v>4</v>
      </c>
      <c r="G501" s="17">
        <v>16.989999999999998</v>
      </c>
      <c r="H501" s="16">
        <v>0</v>
      </c>
      <c r="I501" t="s">
        <v>10</v>
      </c>
      <c r="J501" s="18">
        <f t="shared" si="28"/>
        <v>50.97</v>
      </c>
      <c r="K501">
        <f t="shared" si="29"/>
        <v>15</v>
      </c>
      <c r="L501" t="str">
        <f t="shared" si="30"/>
        <v>Apr</v>
      </c>
      <c r="M501">
        <f t="shared" si="31"/>
        <v>2020</v>
      </c>
    </row>
    <row r="502" spans="1:13" x14ac:dyDescent="0.25">
      <c r="A502">
        <v>1933</v>
      </c>
      <c r="B502" t="s">
        <v>19</v>
      </c>
      <c r="C502" s="1">
        <v>43936</v>
      </c>
      <c r="D502">
        <v>4</v>
      </c>
      <c r="E502" t="s">
        <v>97</v>
      </c>
      <c r="F502">
        <v>1</v>
      </c>
      <c r="G502" s="17">
        <v>8.99</v>
      </c>
      <c r="H502" s="16">
        <v>0</v>
      </c>
      <c r="I502" t="s">
        <v>21</v>
      </c>
      <c r="J502" s="18">
        <f t="shared" si="28"/>
        <v>35.96</v>
      </c>
      <c r="K502">
        <f t="shared" si="29"/>
        <v>15</v>
      </c>
      <c r="L502" t="str">
        <f t="shared" si="30"/>
        <v>Apr</v>
      </c>
      <c r="M502">
        <f t="shared" si="31"/>
        <v>2020</v>
      </c>
    </row>
    <row r="503" spans="1:13" x14ac:dyDescent="0.25">
      <c r="A503">
        <v>1547</v>
      </c>
      <c r="B503" t="s">
        <v>27</v>
      </c>
      <c r="C503" s="1">
        <v>43937</v>
      </c>
      <c r="D503">
        <v>3</v>
      </c>
      <c r="E503" t="s">
        <v>94</v>
      </c>
      <c r="F503">
        <v>7</v>
      </c>
      <c r="G503" s="17">
        <v>36.99</v>
      </c>
      <c r="H503" s="16">
        <v>0</v>
      </c>
      <c r="I503" t="s">
        <v>25</v>
      </c>
      <c r="J503" s="18">
        <f t="shared" si="28"/>
        <v>110.97</v>
      </c>
      <c r="K503">
        <f t="shared" si="29"/>
        <v>16</v>
      </c>
      <c r="L503" t="str">
        <f t="shared" si="30"/>
        <v>Apr</v>
      </c>
      <c r="M503">
        <f t="shared" si="31"/>
        <v>2020</v>
      </c>
    </row>
    <row r="504" spans="1:13" x14ac:dyDescent="0.25">
      <c r="A504">
        <v>449</v>
      </c>
      <c r="B504" t="s">
        <v>78</v>
      </c>
      <c r="C504" s="1">
        <v>43937</v>
      </c>
      <c r="D504">
        <v>5</v>
      </c>
      <c r="E504" t="s">
        <v>75</v>
      </c>
      <c r="F504">
        <v>1</v>
      </c>
      <c r="G504" s="17">
        <v>12</v>
      </c>
      <c r="H504" s="16">
        <v>0</v>
      </c>
      <c r="I504" t="s">
        <v>21</v>
      </c>
      <c r="J504" s="18">
        <f t="shared" si="28"/>
        <v>60</v>
      </c>
      <c r="K504">
        <f t="shared" si="29"/>
        <v>16</v>
      </c>
      <c r="L504" t="str">
        <f t="shared" si="30"/>
        <v>Apr</v>
      </c>
      <c r="M504">
        <f t="shared" si="31"/>
        <v>2020</v>
      </c>
    </row>
    <row r="505" spans="1:13" x14ac:dyDescent="0.25">
      <c r="A505">
        <v>1304</v>
      </c>
      <c r="B505" t="s">
        <v>16</v>
      </c>
      <c r="C505" s="1">
        <v>43937</v>
      </c>
      <c r="D505">
        <v>1</v>
      </c>
      <c r="E505" t="s">
        <v>105</v>
      </c>
      <c r="F505">
        <v>4</v>
      </c>
      <c r="G505" s="17">
        <v>14.99</v>
      </c>
      <c r="H505" s="16">
        <v>0</v>
      </c>
      <c r="I505" t="s">
        <v>10</v>
      </c>
      <c r="J505" s="18">
        <f t="shared" si="28"/>
        <v>14.99</v>
      </c>
      <c r="K505">
        <f t="shared" si="29"/>
        <v>16</v>
      </c>
      <c r="L505" t="str">
        <f t="shared" si="30"/>
        <v>Apr</v>
      </c>
      <c r="M505">
        <f t="shared" si="31"/>
        <v>2020</v>
      </c>
    </row>
    <row r="506" spans="1:13" x14ac:dyDescent="0.25">
      <c r="A506">
        <v>1503</v>
      </c>
      <c r="B506" t="s">
        <v>129</v>
      </c>
      <c r="C506" s="1">
        <v>43937</v>
      </c>
      <c r="D506">
        <v>3</v>
      </c>
      <c r="E506" t="s">
        <v>79</v>
      </c>
      <c r="F506">
        <v>4</v>
      </c>
      <c r="G506" s="17">
        <v>13.99</v>
      </c>
      <c r="H506" s="16">
        <v>0</v>
      </c>
      <c r="I506" t="s">
        <v>10</v>
      </c>
      <c r="J506" s="18">
        <f t="shared" si="28"/>
        <v>41.97</v>
      </c>
      <c r="K506">
        <f t="shared" si="29"/>
        <v>16</v>
      </c>
      <c r="L506" t="str">
        <f t="shared" si="30"/>
        <v>Apr</v>
      </c>
      <c r="M506">
        <f t="shared" si="31"/>
        <v>2020</v>
      </c>
    </row>
    <row r="507" spans="1:13" x14ac:dyDescent="0.25">
      <c r="A507">
        <v>1840</v>
      </c>
      <c r="B507" t="s">
        <v>48</v>
      </c>
      <c r="C507" s="1">
        <v>43937</v>
      </c>
      <c r="D507">
        <v>4</v>
      </c>
      <c r="E507" t="s">
        <v>62</v>
      </c>
      <c r="F507">
        <v>6</v>
      </c>
      <c r="G507" s="17">
        <v>549</v>
      </c>
      <c r="H507" s="16">
        <v>0</v>
      </c>
      <c r="I507" t="s">
        <v>41</v>
      </c>
      <c r="J507" s="18">
        <f t="shared" si="28"/>
        <v>2196</v>
      </c>
      <c r="K507">
        <f t="shared" si="29"/>
        <v>16</v>
      </c>
      <c r="L507" t="str">
        <f t="shared" si="30"/>
        <v>Apr</v>
      </c>
      <c r="M507">
        <f t="shared" si="31"/>
        <v>2020</v>
      </c>
    </row>
    <row r="508" spans="1:13" x14ac:dyDescent="0.25">
      <c r="A508">
        <v>1654</v>
      </c>
      <c r="B508" t="s">
        <v>16</v>
      </c>
      <c r="C508" s="1">
        <v>43937</v>
      </c>
      <c r="D508">
        <v>2</v>
      </c>
      <c r="E508" t="s">
        <v>29</v>
      </c>
      <c r="F508">
        <v>5</v>
      </c>
      <c r="G508" s="17">
        <v>189</v>
      </c>
      <c r="H508" s="16">
        <v>0</v>
      </c>
      <c r="I508" t="s">
        <v>13</v>
      </c>
      <c r="J508" s="18">
        <f t="shared" si="28"/>
        <v>378</v>
      </c>
      <c r="K508">
        <f t="shared" si="29"/>
        <v>16</v>
      </c>
      <c r="L508" t="str">
        <f t="shared" si="30"/>
        <v>Apr</v>
      </c>
      <c r="M508">
        <f t="shared" si="31"/>
        <v>2020</v>
      </c>
    </row>
    <row r="509" spans="1:13" x14ac:dyDescent="0.25">
      <c r="A509">
        <v>551</v>
      </c>
      <c r="B509" t="s">
        <v>63</v>
      </c>
      <c r="C509" s="1">
        <v>43938</v>
      </c>
      <c r="D509">
        <v>3</v>
      </c>
      <c r="E509" t="s">
        <v>122</v>
      </c>
      <c r="F509">
        <v>7</v>
      </c>
      <c r="G509" s="17">
        <v>44.95</v>
      </c>
      <c r="H509" s="16">
        <v>0</v>
      </c>
      <c r="I509" t="s">
        <v>25</v>
      </c>
      <c r="J509" s="18">
        <f t="shared" si="28"/>
        <v>134.85000000000002</v>
      </c>
      <c r="K509">
        <f t="shared" si="29"/>
        <v>17</v>
      </c>
      <c r="L509" t="str">
        <f t="shared" si="30"/>
        <v>Apr</v>
      </c>
      <c r="M509">
        <f t="shared" si="31"/>
        <v>2020</v>
      </c>
    </row>
    <row r="510" spans="1:13" x14ac:dyDescent="0.25">
      <c r="A510">
        <v>1733</v>
      </c>
      <c r="B510" t="s">
        <v>50</v>
      </c>
      <c r="C510" s="1">
        <v>43938</v>
      </c>
      <c r="D510">
        <v>2</v>
      </c>
      <c r="E510" t="s">
        <v>99</v>
      </c>
      <c r="F510">
        <v>1</v>
      </c>
      <c r="G510" s="17">
        <v>7.99</v>
      </c>
      <c r="H510" s="16">
        <v>0</v>
      </c>
      <c r="I510" t="s">
        <v>21</v>
      </c>
      <c r="J510" s="18">
        <f t="shared" si="28"/>
        <v>15.98</v>
      </c>
      <c r="K510">
        <f t="shared" si="29"/>
        <v>17</v>
      </c>
      <c r="L510" t="str">
        <f t="shared" si="30"/>
        <v>Apr</v>
      </c>
      <c r="M510">
        <f t="shared" si="31"/>
        <v>2020</v>
      </c>
    </row>
    <row r="511" spans="1:13" x14ac:dyDescent="0.25">
      <c r="A511">
        <v>1115</v>
      </c>
      <c r="B511" t="s">
        <v>32</v>
      </c>
      <c r="C511" s="1">
        <v>43938</v>
      </c>
      <c r="D511">
        <v>3</v>
      </c>
      <c r="E511" t="s">
        <v>74</v>
      </c>
      <c r="F511">
        <v>5</v>
      </c>
      <c r="G511" s="17">
        <v>245</v>
      </c>
      <c r="H511" s="16">
        <v>0</v>
      </c>
      <c r="I511" t="s">
        <v>13</v>
      </c>
      <c r="J511" s="18">
        <f t="shared" si="28"/>
        <v>735</v>
      </c>
      <c r="K511">
        <f t="shared" si="29"/>
        <v>17</v>
      </c>
      <c r="L511" t="str">
        <f t="shared" si="30"/>
        <v>Apr</v>
      </c>
      <c r="M511">
        <f t="shared" si="31"/>
        <v>2020</v>
      </c>
    </row>
    <row r="512" spans="1:13" x14ac:dyDescent="0.25">
      <c r="A512">
        <v>729</v>
      </c>
      <c r="B512" t="s">
        <v>95</v>
      </c>
      <c r="C512" s="1">
        <v>43938</v>
      </c>
      <c r="D512">
        <v>5</v>
      </c>
      <c r="E512" t="s">
        <v>65</v>
      </c>
      <c r="F512">
        <v>1</v>
      </c>
      <c r="G512" s="17">
        <v>9.99</v>
      </c>
      <c r="H512" s="16">
        <v>0</v>
      </c>
      <c r="I512" t="s">
        <v>21</v>
      </c>
      <c r="J512" s="18">
        <f t="shared" si="28"/>
        <v>49.95</v>
      </c>
      <c r="K512">
        <f t="shared" si="29"/>
        <v>17</v>
      </c>
      <c r="L512" t="str">
        <f t="shared" si="30"/>
        <v>Apr</v>
      </c>
      <c r="M512">
        <f t="shared" si="31"/>
        <v>2020</v>
      </c>
    </row>
    <row r="513" spans="1:13" x14ac:dyDescent="0.25">
      <c r="A513">
        <v>1975</v>
      </c>
      <c r="B513" t="s">
        <v>86</v>
      </c>
      <c r="C513" s="1">
        <v>43939</v>
      </c>
      <c r="D513">
        <v>3</v>
      </c>
      <c r="E513" t="s">
        <v>74</v>
      </c>
      <c r="F513">
        <v>5</v>
      </c>
      <c r="G513" s="17">
        <v>245</v>
      </c>
      <c r="H513" s="16">
        <v>0</v>
      </c>
      <c r="I513" t="s">
        <v>13</v>
      </c>
      <c r="J513" s="18">
        <f t="shared" si="28"/>
        <v>735</v>
      </c>
      <c r="K513">
        <f t="shared" si="29"/>
        <v>18</v>
      </c>
      <c r="L513" t="str">
        <f t="shared" si="30"/>
        <v>Apr</v>
      </c>
      <c r="M513">
        <f t="shared" si="31"/>
        <v>2020</v>
      </c>
    </row>
    <row r="514" spans="1:13" x14ac:dyDescent="0.25">
      <c r="A514">
        <v>544</v>
      </c>
      <c r="B514" t="s">
        <v>34</v>
      </c>
      <c r="C514" s="1">
        <v>43939</v>
      </c>
      <c r="D514">
        <v>3</v>
      </c>
      <c r="E514" t="s">
        <v>89</v>
      </c>
      <c r="F514">
        <v>7</v>
      </c>
      <c r="G514" s="17">
        <v>49.95</v>
      </c>
      <c r="H514" s="16">
        <v>0</v>
      </c>
      <c r="I514" t="s">
        <v>25</v>
      </c>
      <c r="J514" s="18">
        <f t="shared" si="28"/>
        <v>149.85000000000002</v>
      </c>
      <c r="K514">
        <f t="shared" si="29"/>
        <v>18</v>
      </c>
      <c r="L514" t="str">
        <f t="shared" si="30"/>
        <v>Apr</v>
      </c>
      <c r="M514">
        <f t="shared" si="31"/>
        <v>2020</v>
      </c>
    </row>
    <row r="515" spans="1:13" x14ac:dyDescent="0.25">
      <c r="A515">
        <v>534</v>
      </c>
      <c r="B515" t="s">
        <v>34</v>
      </c>
      <c r="C515" s="1">
        <v>43939</v>
      </c>
      <c r="D515">
        <v>3</v>
      </c>
      <c r="E515" t="s">
        <v>37</v>
      </c>
      <c r="F515">
        <v>4</v>
      </c>
      <c r="G515" s="17">
        <v>24.95</v>
      </c>
      <c r="H515" s="16">
        <v>0</v>
      </c>
      <c r="I515" t="s">
        <v>10</v>
      </c>
      <c r="J515" s="18">
        <f t="shared" ref="J515:J578" si="32">G515*D515</f>
        <v>74.849999999999994</v>
      </c>
      <c r="K515">
        <f t="shared" ref="K515:K578" si="33">DAY(C515)</f>
        <v>18</v>
      </c>
      <c r="L515" t="str">
        <f t="shared" ref="L515:L578" si="34">TEXT(C515,"mmm")</f>
        <v>Apr</v>
      </c>
      <c r="M515">
        <f t="shared" ref="M515:M578" si="35">YEAR(C515)</f>
        <v>2020</v>
      </c>
    </row>
    <row r="516" spans="1:13" x14ac:dyDescent="0.25">
      <c r="A516">
        <v>1860</v>
      </c>
      <c r="B516" t="s">
        <v>96</v>
      </c>
      <c r="C516" s="1">
        <v>43940</v>
      </c>
      <c r="D516">
        <v>1</v>
      </c>
      <c r="E516" t="s">
        <v>77</v>
      </c>
      <c r="F516">
        <v>2</v>
      </c>
      <c r="G516" s="17">
        <v>167</v>
      </c>
      <c r="H516" s="16">
        <v>0</v>
      </c>
      <c r="I516" t="s">
        <v>18</v>
      </c>
      <c r="J516" s="18">
        <f t="shared" si="32"/>
        <v>167</v>
      </c>
      <c r="K516">
        <f t="shared" si="33"/>
        <v>19</v>
      </c>
      <c r="L516" t="str">
        <f t="shared" si="34"/>
        <v>Apr</v>
      </c>
      <c r="M516">
        <f t="shared" si="35"/>
        <v>2020</v>
      </c>
    </row>
    <row r="517" spans="1:13" x14ac:dyDescent="0.25">
      <c r="A517">
        <v>1615</v>
      </c>
      <c r="B517" t="s">
        <v>27</v>
      </c>
      <c r="C517" s="1">
        <v>43940</v>
      </c>
      <c r="D517">
        <v>5</v>
      </c>
      <c r="E517" t="s">
        <v>89</v>
      </c>
      <c r="F517">
        <v>7</v>
      </c>
      <c r="G517" s="17">
        <v>49.95</v>
      </c>
      <c r="H517" s="16">
        <v>0</v>
      </c>
      <c r="I517" t="s">
        <v>25</v>
      </c>
      <c r="J517" s="18">
        <f t="shared" si="32"/>
        <v>249.75</v>
      </c>
      <c r="K517">
        <f t="shared" si="33"/>
        <v>19</v>
      </c>
      <c r="L517" t="str">
        <f t="shared" si="34"/>
        <v>Apr</v>
      </c>
      <c r="M517">
        <f t="shared" si="35"/>
        <v>2020</v>
      </c>
    </row>
    <row r="518" spans="1:13" x14ac:dyDescent="0.25">
      <c r="A518">
        <v>1964</v>
      </c>
      <c r="B518" t="s">
        <v>30</v>
      </c>
      <c r="C518" s="1">
        <v>43941</v>
      </c>
      <c r="D518">
        <v>5</v>
      </c>
      <c r="E518" t="s">
        <v>77</v>
      </c>
      <c r="F518">
        <v>2</v>
      </c>
      <c r="G518" s="17">
        <v>167</v>
      </c>
      <c r="H518" s="16">
        <v>0</v>
      </c>
      <c r="I518" t="s">
        <v>18</v>
      </c>
      <c r="J518" s="18">
        <f t="shared" si="32"/>
        <v>835</v>
      </c>
      <c r="K518">
        <f t="shared" si="33"/>
        <v>20</v>
      </c>
      <c r="L518" t="str">
        <f t="shared" si="34"/>
        <v>Apr</v>
      </c>
      <c r="M518">
        <f t="shared" si="35"/>
        <v>2020</v>
      </c>
    </row>
    <row r="519" spans="1:13" x14ac:dyDescent="0.25">
      <c r="A519">
        <v>530</v>
      </c>
      <c r="B519" t="s">
        <v>32</v>
      </c>
      <c r="C519" s="1">
        <v>43941</v>
      </c>
      <c r="D519">
        <v>4</v>
      </c>
      <c r="E519" t="s">
        <v>35</v>
      </c>
      <c r="F519">
        <v>4</v>
      </c>
      <c r="G519" s="17">
        <v>20.95</v>
      </c>
      <c r="H519" s="16">
        <v>0</v>
      </c>
      <c r="I519" t="s">
        <v>10</v>
      </c>
      <c r="J519" s="18">
        <f t="shared" si="32"/>
        <v>83.8</v>
      </c>
      <c r="K519">
        <f t="shared" si="33"/>
        <v>20</v>
      </c>
      <c r="L519" t="str">
        <f t="shared" si="34"/>
        <v>Apr</v>
      </c>
      <c r="M519">
        <f t="shared" si="35"/>
        <v>2020</v>
      </c>
    </row>
    <row r="520" spans="1:13" x14ac:dyDescent="0.25">
      <c r="A520">
        <v>355</v>
      </c>
      <c r="B520" t="s">
        <v>50</v>
      </c>
      <c r="C520" s="1">
        <v>43941</v>
      </c>
      <c r="D520">
        <v>3</v>
      </c>
      <c r="E520" t="s">
        <v>80</v>
      </c>
      <c r="F520">
        <v>4</v>
      </c>
      <c r="G520" s="17">
        <v>19.989999999999998</v>
      </c>
      <c r="H520" s="16">
        <v>0</v>
      </c>
      <c r="I520" t="s">
        <v>10</v>
      </c>
      <c r="J520" s="18">
        <f t="shared" si="32"/>
        <v>59.97</v>
      </c>
      <c r="K520">
        <f t="shared" si="33"/>
        <v>20</v>
      </c>
      <c r="L520" t="str">
        <f t="shared" si="34"/>
        <v>Apr</v>
      </c>
      <c r="M520">
        <f t="shared" si="35"/>
        <v>2020</v>
      </c>
    </row>
    <row r="521" spans="1:13" x14ac:dyDescent="0.25">
      <c r="A521">
        <v>1332</v>
      </c>
      <c r="B521" t="s">
        <v>67</v>
      </c>
      <c r="C521" s="1">
        <v>43941</v>
      </c>
      <c r="D521">
        <v>6</v>
      </c>
      <c r="E521" t="s">
        <v>104</v>
      </c>
      <c r="F521">
        <v>2</v>
      </c>
      <c r="G521" s="17">
        <v>89</v>
      </c>
      <c r="H521" s="16">
        <v>0</v>
      </c>
      <c r="I521" t="s">
        <v>18</v>
      </c>
      <c r="J521" s="18">
        <f t="shared" si="32"/>
        <v>534</v>
      </c>
      <c r="K521">
        <f t="shared" si="33"/>
        <v>20</v>
      </c>
      <c r="L521" t="str">
        <f t="shared" si="34"/>
        <v>Apr</v>
      </c>
      <c r="M521">
        <f t="shared" si="35"/>
        <v>2020</v>
      </c>
    </row>
    <row r="522" spans="1:13" x14ac:dyDescent="0.25">
      <c r="A522">
        <v>133</v>
      </c>
      <c r="B522" t="s">
        <v>95</v>
      </c>
      <c r="C522" s="1">
        <v>43941</v>
      </c>
      <c r="D522">
        <v>3</v>
      </c>
      <c r="E522" t="s">
        <v>84</v>
      </c>
      <c r="F522">
        <v>4</v>
      </c>
      <c r="G522" s="17">
        <v>14.99</v>
      </c>
      <c r="H522" s="16">
        <v>0</v>
      </c>
      <c r="I522" t="s">
        <v>10</v>
      </c>
      <c r="J522" s="18">
        <f t="shared" si="32"/>
        <v>44.97</v>
      </c>
      <c r="K522">
        <f t="shared" si="33"/>
        <v>20</v>
      </c>
      <c r="L522" t="str">
        <f t="shared" si="34"/>
        <v>Apr</v>
      </c>
      <c r="M522">
        <f t="shared" si="35"/>
        <v>2020</v>
      </c>
    </row>
    <row r="523" spans="1:13" x14ac:dyDescent="0.25">
      <c r="A523">
        <v>1231</v>
      </c>
      <c r="B523" t="s">
        <v>111</v>
      </c>
      <c r="C523" s="1">
        <v>43942</v>
      </c>
      <c r="D523">
        <v>3</v>
      </c>
      <c r="E523" t="s">
        <v>91</v>
      </c>
      <c r="F523">
        <v>4</v>
      </c>
      <c r="G523" s="17">
        <v>23.99</v>
      </c>
      <c r="H523" s="16">
        <v>0</v>
      </c>
      <c r="I523" t="s">
        <v>10</v>
      </c>
      <c r="J523" s="18">
        <f t="shared" si="32"/>
        <v>71.97</v>
      </c>
      <c r="K523">
        <f t="shared" si="33"/>
        <v>21</v>
      </c>
      <c r="L523" t="str">
        <f t="shared" si="34"/>
        <v>Apr</v>
      </c>
      <c r="M523">
        <f t="shared" si="35"/>
        <v>2020</v>
      </c>
    </row>
    <row r="524" spans="1:13" x14ac:dyDescent="0.25">
      <c r="A524">
        <v>423</v>
      </c>
      <c r="B524" t="s">
        <v>16</v>
      </c>
      <c r="C524" s="1">
        <v>43942</v>
      </c>
      <c r="D524">
        <v>1</v>
      </c>
      <c r="E524" t="s">
        <v>29</v>
      </c>
      <c r="F524">
        <v>5</v>
      </c>
      <c r="G524" s="17">
        <v>189</v>
      </c>
      <c r="H524" s="16">
        <v>0</v>
      </c>
      <c r="I524" t="s">
        <v>13</v>
      </c>
      <c r="J524" s="18">
        <f t="shared" si="32"/>
        <v>189</v>
      </c>
      <c r="K524">
        <f t="shared" si="33"/>
        <v>21</v>
      </c>
      <c r="L524" t="str">
        <f t="shared" si="34"/>
        <v>Apr</v>
      </c>
      <c r="M524">
        <f t="shared" si="35"/>
        <v>2020</v>
      </c>
    </row>
    <row r="525" spans="1:13" x14ac:dyDescent="0.25">
      <c r="A525">
        <v>492</v>
      </c>
      <c r="B525" t="s">
        <v>55</v>
      </c>
      <c r="C525" s="1">
        <v>43942</v>
      </c>
      <c r="D525">
        <v>3</v>
      </c>
      <c r="E525" t="s">
        <v>46</v>
      </c>
      <c r="F525">
        <v>3</v>
      </c>
      <c r="G525" s="17">
        <v>399</v>
      </c>
      <c r="H525" s="16">
        <v>0</v>
      </c>
      <c r="I525" t="s">
        <v>45</v>
      </c>
      <c r="J525" s="18">
        <f t="shared" si="32"/>
        <v>1197</v>
      </c>
      <c r="K525">
        <f t="shared" si="33"/>
        <v>21</v>
      </c>
      <c r="L525" t="str">
        <f t="shared" si="34"/>
        <v>Apr</v>
      </c>
      <c r="M525">
        <f t="shared" si="35"/>
        <v>2020</v>
      </c>
    </row>
    <row r="526" spans="1:13" x14ac:dyDescent="0.25">
      <c r="A526">
        <v>99</v>
      </c>
      <c r="B526" t="s">
        <v>32</v>
      </c>
      <c r="C526" s="1">
        <v>43943</v>
      </c>
      <c r="D526">
        <v>3</v>
      </c>
      <c r="E526" t="s">
        <v>37</v>
      </c>
      <c r="F526">
        <v>4</v>
      </c>
      <c r="G526" s="17">
        <v>24.95</v>
      </c>
      <c r="H526" s="16">
        <v>0</v>
      </c>
      <c r="I526" t="s">
        <v>10</v>
      </c>
      <c r="J526" s="18">
        <f t="shared" si="32"/>
        <v>74.849999999999994</v>
      </c>
      <c r="K526">
        <f t="shared" si="33"/>
        <v>22</v>
      </c>
      <c r="L526" t="str">
        <f t="shared" si="34"/>
        <v>Apr</v>
      </c>
      <c r="M526">
        <f t="shared" si="35"/>
        <v>2020</v>
      </c>
    </row>
    <row r="527" spans="1:13" x14ac:dyDescent="0.25">
      <c r="A527">
        <v>1463</v>
      </c>
      <c r="B527" t="s">
        <v>50</v>
      </c>
      <c r="C527" s="1">
        <v>43943</v>
      </c>
      <c r="D527">
        <v>2</v>
      </c>
      <c r="E527" t="s">
        <v>51</v>
      </c>
      <c r="F527">
        <v>5</v>
      </c>
      <c r="G527" s="17">
        <v>225</v>
      </c>
      <c r="H527" s="16">
        <v>0</v>
      </c>
      <c r="I527" t="s">
        <v>13</v>
      </c>
      <c r="J527" s="18">
        <f t="shared" si="32"/>
        <v>450</v>
      </c>
      <c r="K527">
        <f t="shared" si="33"/>
        <v>22</v>
      </c>
      <c r="L527" t="str">
        <f t="shared" si="34"/>
        <v>Apr</v>
      </c>
      <c r="M527">
        <f t="shared" si="35"/>
        <v>2020</v>
      </c>
    </row>
    <row r="528" spans="1:13" x14ac:dyDescent="0.25">
      <c r="A528">
        <v>1335</v>
      </c>
      <c r="B528" t="s">
        <v>32</v>
      </c>
      <c r="C528" s="1">
        <v>43943</v>
      </c>
      <c r="D528">
        <v>2</v>
      </c>
      <c r="E528" t="s">
        <v>47</v>
      </c>
      <c r="F528">
        <v>3</v>
      </c>
      <c r="G528" s="17">
        <v>450</v>
      </c>
      <c r="H528" s="16">
        <v>0</v>
      </c>
      <c r="I528" t="s">
        <v>45</v>
      </c>
      <c r="J528" s="18">
        <f t="shared" si="32"/>
        <v>900</v>
      </c>
      <c r="K528">
        <f t="shared" si="33"/>
        <v>22</v>
      </c>
      <c r="L528" t="str">
        <f t="shared" si="34"/>
        <v>Apr</v>
      </c>
      <c r="M528">
        <f t="shared" si="35"/>
        <v>2020</v>
      </c>
    </row>
    <row r="529" spans="1:13" x14ac:dyDescent="0.25">
      <c r="A529">
        <v>12</v>
      </c>
      <c r="B529" t="s">
        <v>111</v>
      </c>
      <c r="C529" s="1">
        <v>43944</v>
      </c>
      <c r="D529">
        <v>5</v>
      </c>
      <c r="E529" t="s">
        <v>117</v>
      </c>
      <c r="F529">
        <v>7</v>
      </c>
      <c r="G529" s="17">
        <v>32.950000000000003</v>
      </c>
      <c r="H529" s="16">
        <v>0</v>
      </c>
      <c r="I529" t="s">
        <v>25</v>
      </c>
      <c r="J529" s="18">
        <f t="shared" si="32"/>
        <v>164.75</v>
      </c>
      <c r="K529">
        <f t="shared" si="33"/>
        <v>23</v>
      </c>
      <c r="L529" t="str">
        <f t="shared" si="34"/>
        <v>Apr</v>
      </c>
      <c r="M529">
        <f t="shared" si="35"/>
        <v>2020</v>
      </c>
    </row>
    <row r="530" spans="1:13" x14ac:dyDescent="0.25">
      <c r="A530">
        <v>1818</v>
      </c>
      <c r="B530" t="s">
        <v>86</v>
      </c>
      <c r="C530" s="1">
        <v>43944</v>
      </c>
      <c r="D530">
        <v>2</v>
      </c>
      <c r="E530" t="s">
        <v>124</v>
      </c>
      <c r="F530">
        <v>6</v>
      </c>
      <c r="G530" s="17">
        <v>899</v>
      </c>
      <c r="H530" s="16">
        <v>0</v>
      </c>
      <c r="I530" t="s">
        <v>41</v>
      </c>
      <c r="J530" s="18">
        <f t="shared" si="32"/>
        <v>1798</v>
      </c>
      <c r="K530">
        <f t="shared" si="33"/>
        <v>23</v>
      </c>
      <c r="L530" t="str">
        <f t="shared" si="34"/>
        <v>Apr</v>
      </c>
      <c r="M530">
        <f t="shared" si="35"/>
        <v>2020</v>
      </c>
    </row>
    <row r="531" spans="1:13" x14ac:dyDescent="0.25">
      <c r="A531">
        <v>897</v>
      </c>
      <c r="B531" t="s">
        <v>16</v>
      </c>
      <c r="C531" s="1">
        <v>43944</v>
      </c>
      <c r="D531">
        <v>1</v>
      </c>
      <c r="E531" t="s">
        <v>9</v>
      </c>
      <c r="F531">
        <v>4</v>
      </c>
      <c r="G531" s="17">
        <v>24.99</v>
      </c>
      <c r="H531" s="16">
        <v>0</v>
      </c>
      <c r="I531" t="s">
        <v>10</v>
      </c>
      <c r="J531" s="18">
        <f t="shared" si="32"/>
        <v>24.99</v>
      </c>
      <c r="K531">
        <f t="shared" si="33"/>
        <v>23</v>
      </c>
      <c r="L531" t="str">
        <f t="shared" si="34"/>
        <v>Apr</v>
      </c>
      <c r="M531">
        <f t="shared" si="35"/>
        <v>2020</v>
      </c>
    </row>
    <row r="532" spans="1:13" x14ac:dyDescent="0.25">
      <c r="A532">
        <v>743</v>
      </c>
      <c r="B532" t="s">
        <v>39</v>
      </c>
      <c r="C532" s="1">
        <v>43945</v>
      </c>
      <c r="D532">
        <v>5</v>
      </c>
      <c r="E532" t="s">
        <v>46</v>
      </c>
      <c r="F532">
        <v>3</v>
      </c>
      <c r="G532" s="17">
        <v>399</v>
      </c>
      <c r="H532" s="16">
        <v>0</v>
      </c>
      <c r="I532" t="s">
        <v>45</v>
      </c>
      <c r="J532" s="18">
        <f t="shared" si="32"/>
        <v>1995</v>
      </c>
      <c r="K532">
        <f t="shared" si="33"/>
        <v>24</v>
      </c>
      <c r="L532" t="str">
        <f t="shared" si="34"/>
        <v>Apr</v>
      </c>
      <c r="M532">
        <f t="shared" si="35"/>
        <v>2020</v>
      </c>
    </row>
    <row r="533" spans="1:13" x14ac:dyDescent="0.25">
      <c r="A533">
        <v>493</v>
      </c>
      <c r="B533" t="s">
        <v>90</v>
      </c>
      <c r="C533" s="1">
        <v>43945</v>
      </c>
      <c r="D533">
        <v>3</v>
      </c>
      <c r="E533" t="s">
        <v>75</v>
      </c>
      <c r="F533">
        <v>1</v>
      </c>
      <c r="G533" s="17">
        <v>12</v>
      </c>
      <c r="H533" s="16">
        <v>0</v>
      </c>
      <c r="I533" t="s">
        <v>21</v>
      </c>
      <c r="J533" s="18">
        <f t="shared" si="32"/>
        <v>36</v>
      </c>
      <c r="K533">
        <f t="shared" si="33"/>
        <v>24</v>
      </c>
      <c r="L533" t="str">
        <f t="shared" si="34"/>
        <v>Apr</v>
      </c>
      <c r="M533">
        <f t="shared" si="35"/>
        <v>2020</v>
      </c>
    </row>
    <row r="534" spans="1:13" x14ac:dyDescent="0.25">
      <c r="A534">
        <v>1732</v>
      </c>
      <c r="B534" t="s">
        <v>78</v>
      </c>
      <c r="C534" s="1">
        <v>43945</v>
      </c>
      <c r="D534">
        <v>5</v>
      </c>
      <c r="E534" t="s">
        <v>113</v>
      </c>
      <c r="F534">
        <v>4</v>
      </c>
      <c r="G534" s="17">
        <v>16.989999999999998</v>
      </c>
      <c r="H534" s="16">
        <v>0</v>
      </c>
      <c r="I534" t="s">
        <v>10</v>
      </c>
      <c r="J534" s="18">
        <f t="shared" si="32"/>
        <v>84.949999999999989</v>
      </c>
      <c r="K534">
        <f t="shared" si="33"/>
        <v>24</v>
      </c>
      <c r="L534" t="str">
        <f t="shared" si="34"/>
        <v>Apr</v>
      </c>
      <c r="M534">
        <f t="shared" si="35"/>
        <v>2020</v>
      </c>
    </row>
    <row r="535" spans="1:13" x14ac:dyDescent="0.25">
      <c r="A535">
        <v>485</v>
      </c>
      <c r="B535" t="s">
        <v>125</v>
      </c>
      <c r="C535" s="1">
        <v>43945</v>
      </c>
      <c r="D535">
        <v>5</v>
      </c>
      <c r="E535" t="s">
        <v>99</v>
      </c>
      <c r="F535">
        <v>1</v>
      </c>
      <c r="G535" s="17">
        <v>7.99</v>
      </c>
      <c r="H535" s="16">
        <v>0</v>
      </c>
      <c r="I535" t="s">
        <v>21</v>
      </c>
      <c r="J535" s="18">
        <f t="shared" si="32"/>
        <v>39.950000000000003</v>
      </c>
      <c r="K535">
        <f t="shared" si="33"/>
        <v>24</v>
      </c>
      <c r="L535" t="str">
        <f t="shared" si="34"/>
        <v>Apr</v>
      </c>
      <c r="M535">
        <f t="shared" si="35"/>
        <v>2020</v>
      </c>
    </row>
    <row r="536" spans="1:13" x14ac:dyDescent="0.25">
      <c r="A536">
        <v>525</v>
      </c>
      <c r="B536" t="s">
        <v>16</v>
      </c>
      <c r="C536" s="1">
        <v>43946</v>
      </c>
      <c r="D536">
        <v>3</v>
      </c>
      <c r="E536" t="s">
        <v>26</v>
      </c>
      <c r="F536">
        <v>4</v>
      </c>
      <c r="G536" s="17">
        <v>12.99</v>
      </c>
      <c r="H536" s="16">
        <v>0</v>
      </c>
      <c r="I536" t="s">
        <v>10</v>
      </c>
      <c r="J536" s="18">
        <f t="shared" si="32"/>
        <v>38.97</v>
      </c>
      <c r="K536">
        <f t="shared" si="33"/>
        <v>25</v>
      </c>
      <c r="L536" t="str">
        <f t="shared" si="34"/>
        <v>Apr</v>
      </c>
      <c r="M536">
        <f t="shared" si="35"/>
        <v>2020</v>
      </c>
    </row>
    <row r="537" spans="1:13" x14ac:dyDescent="0.25">
      <c r="A537">
        <v>868</v>
      </c>
      <c r="B537" t="s">
        <v>36</v>
      </c>
      <c r="C537" s="1">
        <v>43946</v>
      </c>
      <c r="D537">
        <v>4</v>
      </c>
      <c r="E537" t="s">
        <v>103</v>
      </c>
      <c r="F537">
        <v>7</v>
      </c>
      <c r="G537" s="17">
        <v>28.99</v>
      </c>
      <c r="H537" s="16">
        <v>0</v>
      </c>
      <c r="I537" t="s">
        <v>25</v>
      </c>
      <c r="J537" s="18">
        <f t="shared" si="32"/>
        <v>115.96</v>
      </c>
      <c r="K537">
        <f t="shared" si="33"/>
        <v>25</v>
      </c>
      <c r="L537" t="str">
        <f t="shared" si="34"/>
        <v>Apr</v>
      </c>
      <c r="M537">
        <f t="shared" si="35"/>
        <v>2020</v>
      </c>
    </row>
    <row r="538" spans="1:13" x14ac:dyDescent="0.25">
      <c r="A538">
        <v>344</v>
      </c>
      <c r="B538" t="s">
        <v>22</v>
      </c>
      <c r="C538" s="1">
        <v>43946</v>
      </c>
      <c r="D538">
        <v>4</v>
      </c>
      <c r="E538" t="s">
        <v>65</v>
      </c>
      <c r="F538">
        <v>1</v>
      </c>
      <c r="G538" s="17">
        <v>9.99</v>
      </c>
      <c r="H538" s="16">
        <v>0</v>
      </c>
      <c r="I538" t="s">
        <v>21</v>
      </c>
      <c r="J538" s="18">
        <f t="shared" si="32"/>
        <v>39.96</v>
      </c>
      <c r="K538">
        <f t="shared" si="33"/>
        <v>25</v>
      </c>
      <c r="L538" t="str">
        <f t="shared" si="34"/>
        <v>Apr</v>
      </c>
      <c r="M538">
        <f t="shared" si="35"/>
        <v>2020</v>
      </c>
    </row>
    <row r="539" spans="1:13" x14ac:dyDescent="0.25">
      <c r="A539">
        <v>206</v>
      </c>
      <c r="B539" t="s">
        <v>130</v>
      </c>
      <c r="C539" s="1">
        <v>43946</v>
      </c>
      <c r="D539">
        <v>2</v>
      </c>
      <c r="E539" t="s">
        <v>83</v>
      </c>
      <c r="F539">
        <v>1</v>
      </c>
      <c r="G539" s="17">
        <v>8.99</v>
      </c>
      <c r="H539" s="16">
        <v>0</v>
      </c>
      <c r="I539" t="s">
        <v>21</v>
      </c>
      <c r="J539" s="18">
        <f t="shared" si="32"/>
        <v>17.98</v>
      </c>
      <c r="K539">
        <f t="shared" si="33"/>
        <v>25</v>
      </c>
      <c r="L539" t="str">
        <f t="shared" si="34"/>
        <v>Apr</v>
      </c>
      <c r="M539">
        <f t="shared" si="35"/>
        <v>2020</v>
      </c>
    </row>
    <row r="540" spans="1:13" x14ac:dyDescent="0.25">
      <c r="A540">
        <v>1315</v>
      </c>
      <c r="B540" t="s">
        <v>16</v>
      </c>
      <c r="C540" s="1">
        <v>43946</v>
      </c>
      <c r="D540">
        <v>3</v>
      </c>
      <c r="E540" t="s">
        <v>126</v>
      </c>
      <c r="F540">
        <v>4</v>
      </c>
      <c r="G540" s="17">
        <v>16.989999999999998</v>
      </c>
      <c r="H540" s="16">
        <v>0</v>
      </c>
      <c r="I540" t="s">
        <v>10</v>
      </c>
      <c r="J540" s="18">
        <f t="shared" si="32"/>
        <v>50.97</v>
      </c>
      <c r="K540">
        <f t="shared" si="33"/>
        <v>25</v>
      </c>
      <c r="L540" t="str">
        <f t="shared" si="34"/>
        <v>Apr</v>
      </c>
      <c r="M540">
        <f t="shared" si="35"/>
        <v>2020</v>
      </c>
    </row>
    <row r="541" spans="1:13" x14ac:dyDescent="0.25">
      <c r="A541">
        <v>1371</v>
      </c>
      <c r="B541" t="s">
        <v>16</v>
      </c>
      <c r="C541" s="1">
        <v>43946</v>
      </c>
      <c r="D541">
        <v>5</v>
      </c>
      <c r="E541" t="s">
        <v>124</v>
      </c>
      <c r="F541">
        <v>6</v>
      </c>
      <c r="G541" s="17">
        <v>899</v>
      </c>
      <c r="H541" s="16">
        <v>0</v>
      </c>
      <c r="I541" t="s">
        <v>41</v>
      </c>
      <c r="J541" s="18">
        <f t="shared" si="32"/>
        <v>4495</v>
      </c>
      <c r="K541">
        <f t="shared" si="33"/>
        <v>25</v>
      </c>
      <c r="L541" t="str">
        <f t="shared" si="34"/>
        <v>Apr</v>
      </c>
      <c r="M541">
        <f t="shared" si="35"/>
        <v>2020</v>
      </c>
    </row>
    <row r="542" spans="1:13" x14ac:dyDescent="0.25">
      <c r="A542">
        <v>422</v>
      </c>
      <c r="B542" t="s">
        <v>69</v>
      </c>
      <c r="C542" s="1">
        <v>43946</v>
      </c>
      <c r="D542">
        <v>3</v>
      </c>
      <c r="E542" t="s">
        <v>40</v>
      </c>
      <c r="F542">
        <v>6</v>
      </c>
      <c r="G542" s="17">
        <v>599</v>
      </c>
      <c r="H542" s="16">
        <v>0</v>
      </c>
      <c r="I542" t="s">
        <v>41</v>
      </c>
      <c r="J542" s="18">
        <f t="shared" si="32"/>
        <v>1797</v>
      </c>
      <c r="K542">
        <f t="shared" si="33"/>
        <v>25</v>
      </c>
      <c r="L542" t="str">
        <f t="shared" si="34"/>
        <v>Apr</v>
      </c>
      <c r="M542">
        <f t="shared" si="35"/>
        <v>2020</v>
      </c>
    </row>
    <row r="543" spans="1:13" x14ac:dyDescent="0.25">
      <c r="A543">
        <v>1398</v>
      </c>
      <c r="B543" t="s">
        <v>128</v>
      </c>
      <c r="C543" s="1">
        <v>43947</v>
      </c>
      <c r="D543">
        <v>4</v>
      </c>
      <c r="E543" t="s">
        <v>56</v>
      </c>
      <c r="F543">
        <v>3</v>
      </c>
      <c r="G543" s="17">
        <v>455</v>
      </c>
      <c r="H543" s="16">
        <v>0</v>
      </c>
      <c r="I543" t="s">
        <v>45</v>
      </c>
      <c r="J543" s="18">
        <f t="shared" si="32"/>
        <v>1820</v>
      </c>
      <c r="K543">
        <f t="shared" si="33"/>
        <v>26</v>
      </c>
      <c r="L543" t="str">
        <f t="shared" si="34"/>
        <v>Apr</v>
      </c>
      <c r="M543">
        <f t="shared" si="35"/>
        <v>2020</v>
      </c>
    </row>
    <row r="544" spans="1:13" x14ac:dyDescent="0.25">
      <c r="A544">
        <v>1561</v>
      </c>
      <c r="B544" t="s">
        <v>95</v>
      </c>
      <c r="C544" s="1">
        <v>43947</v>
      </c>
      <c r="D544">
        <v>3</v>
      </c>
      <c r="E544" t="s">
        <v>114</v>
      </c>
      <c r="F544">
        <v>7</v>
      </c>
      <c r="G544" s="17">
        <v>42.99</v>
      </c>
      <c r="H544" s="16">
        <v>0</v>
      </c>
      <c r="I544" t="s">
        <v>25</v>
      </c>
      <c r="J544" s="18">
        <f t="shared" si="32"/>
        <v>128.97</v>
      </c>
      <c r="K544">
        <f t="shared" si="33"/>
        <v>26</v>
      </c>
      <c r="L544" t="str">
        <f t="shared" si="34"/>
        <v>Apr</v>
      </c>
      <c r="M544">
        <f t="shared" si="35"/>
        <v>2020</v>
      </c>
    </row>
    <row r="545" spans="1:13" x14ac:dyDescent="0.25">
      <c r="A545">
        <v>1741</v>
      </c>
      <c r="B545" t="s">
        <v>16</v>
      </c>
      <c r="C545" s="1">
        <v>43947</v>
      </c>
      <c r="D545">
        <v>4</v>
      </c>
      <c r="E545" t="s">
        <v>102</v>
      </c>
      <c r="F545">
        <v>4</v>
      </c>
      <c r="G545" s="17">
        <v>15.5</v>
      </c>
      <c r="H545" s="16">
        <v>0</v>
      </c>
      <c r="I545" t="s">
        <v>10</v>
      </c>
      <c r="J545" s="18">
        <f t="shared" si="32"/>
        <v>62</v>
      </c>
      <c r="K545">
        <f t="shared" si="33"/>
        <v>26</v>
      </c>
      <c r="L545" t="str">
        <f t="shared" si="34"/>
        <v>Apr</v>
      </c>
      <c r="M545">
        <f t="shared" si="35"/>
        <v>2020</v>
      </c>
    </row>
    <row r="546" spans="1:13" x14ac:dyDescent="0.25">
      <c r="A546">
        <v>1565</v>
      </c>
      <c r="B546" t="s">
        <v>86</v>
      </c>
      <c r="C546" s="1">
        <v>43948</v>
      </c>
      <c r="D546">
        <v>4</v>
      </c>
      <c r="E546" t="s">
        <v>65</v>
      </c>
      <c r="F546">
        <v>1</v>
      </c>
      <c r="G546" s="17">
        <v>9.99</v>
      </c>
      <c r="H546" s="16">
        <v>0</v>
      </c>
      <c r="I546" t="s">
        <v>21</v>
      </c>
      <c r="J546" s="18">
        <f t="shared" si="32"/>
        <v>39.96</v>
      </c>
      <c r="K546">
        <f t="shared" si="33"/>
        <v>27</v>
      </c>
      <c r="L546" t="str">
        <f t="shared" si="34"/>
        <v>Apr</v>
      </c>
      <c r="M546">
        <f t="shared" si="35"/>
        <v>2020</v>
      </c>
    </row>
    <row r="547" spans="1:13" x14ac:dyDescent="0.25">
      <c r="A547">
        <v>1911</v>
      </c>
      <c r="B547" t="s">
        <v>48</v>
      </c>
      <c r="C547" s="1">
        <v>43949</v>
      </c>
      <c r="D547">
        <v>4</v>
      </c>
      <c r="E547" t="s">
        <v>15</v>
      </c>
      <c r="F547">
        <v>4</v>
      </c>
      <c r="G547" s="17">
        <v>19.5</v>
      </c>
      <c r="H547" s="16">
        <v>0</v>
      </c>
      <c r="I547" t="s">
        <v>10</v>
      </c>
      <c r="J547" s="18">
        <f t="shared" si="32"/>
        <v>78</v>
      </c>
      <c r="K547">
        <f t="shared" si="33"/>
        <v>28</v>
      </c>
      <c r="L547" t="str">
        <f t="shared" si="34"/>
        <v>Apr</v>
      </c>
      <c r="M547">
        <f t="shared" si="35"/>
        <v>2020</v>
      </c>
    </row>
    <row r="548" spans="1:13" x14ac:dyDescent="0.25">
      <c r="A548">
        <v>1328</v>
      </c>
      <c r="B548" t="s">
        <v>16</v>
      </c>
      <c r="C548" s="1">
        <v>43949</v>
      </c>
      <c r="D548">
        <v>2</v>
      </c>
      <c r="E548" t="s">
        <v>98</v>
      </c>
      <c r="F548">
        <v>1</v>
      </c>
      <c r="G548" s="17">
        <v>11.99</v>
      </c>
      <c r="H548" s="16">
        <v>0</v>
      </c>
      <c r="I548" t="s">
        <v>21</v>
      </c>
      <c r="J548" s="18">
        <f t="shared" si="32"/>
        <v>23.98</v>
      </c>
      <c r="K548">
        <f t="shared" si="33"/>
        <v>28</v>
      </c>
      <c r="L548" t="str">
        <f t="shared" si="34"/>
        <v>Apr</v>
      </c>
      <c r="M548">
        <f t="shared" si="35"/>
        <v>2020</v>
      </c>
    </row>
    <row r="549" spans="1:13" x14ac:dyDescent="0.25">
      <c r="A549">
        <v>810</v>
      </c>
      <c r="B549" t="s">
        <v>22</v>
      </c>
      <c r="C549" s="1">
        <v>43950</v>
      </c>
      <c r="D549">
        <v>5</v>
      </c>
      <c r="E549" t="s">
        <v>35</v>
      </c>
      <c r="F549">
        <v>4</v>
      </c>
      <c r="G549" s="17">
        <v>20.95</v>
      </c>
      <c r="H549" s="16">
        <v>0</v>
      </c>
      <c r="I549" t="s">
        <v>10</v>
      </c>
      <c r="J549" s="18">
        <f t="shared" si="32"/>
        <v>104.75</v>
      </c>
      <c r="K549">
        <f t="shared" si="33"/>
        <v>29</v>
      </c>
      <c r="L549" t="str">
        <f t="shared" si="34"/>
        <v>Apr</v>
      </c>
      <c r="M549">
        <f t="shared" si="35"/>
        <v>2020</v>
      </c>
    </row>
    <row r="550" spans="1:13" x14ac:dyDescent="0.25">
      <c r="A550">
        <v>659</v>
      </c>
      <c r="B550" t="s">
        <v>27</v>
      </c>
      <c r="C550" s="1">
        <v>43950</v>
      </c>
      <c r="D550">
        <v>2</v>
      </c>
      <c r="E550" t="s">
        <v>15</v>
      </c>
      <c r="F550">
        <v>4</v>
      </c>
      <c r="G550" s="17">
        <v>19.5</v>
      </c>
      <c r="H550" s="16">
        <v>0</v>
      </c>
      <c r="I550" t="s">
        <v>10</v>
      </c>
      <c r="J550" s="18">
        <f t="shared" si="32"/>
        <v>39</v>
      </c>
      <c r="K550">
        <f t="shared" si="33"/>
        <v>29</v>
      </c>
      <c r="L550" t="str">
        <f t="shared" si="34"/>
        <v>Apr</v>
      </c>
      <c r="M550">
        <f t="shared" si="35"/>
        <v>2020</v>
      </c>
    </row>
    <row r="551" spans="1:13" x14ac:dyDescent="0.25">
      <c r="A551">
        <v>372</v>
      </c>
      <c r="B551" t="s">
        <v>16</v>
      </c>
      <c r="C551" s="1">
        <v>43950</v>
      </c>
      <c r="D551">
        <v>3</v>
      </c>
      <c r="E551" t="s">
        <v>76</v>
      </c>
      <c r="F551">
        <v>7</v>
      </c>
      <c r="G551" s="17">
        <v>49</v>
      </c>
      <c r="H551" s="16">
        <v>0</v>
      </c>
      <c r="I551" t="s">
        <v>25</v>
      </c>
      <c r="J551" s="18">
        <f t="shared" si="32"/>
        <v>147</v>
      </c>
      <c r="K551">
        <f t="shared" si="33"/>
        <v>29</v>
      </c>
      <c r="L551" t="str">
        <f t="shared" si="34"/>
        <v>Apr</v>
      </c>
      <c r="M551">
        <f t="shared" si="35"/>
        <v>2020</v>
      </c>
    </row>
    <row r="552" spans="1:13" x14ac:dyDescent="0.25">
      <c r="A552">
        <v>740</v>
      </c>
      <c r="B552" t="s">
        <v>30</v>
      </c>
      <c r="C552" s="1">
        <v>43950</v>
      </c>
      <c r="D552">
        <v>3</v>
      </c>
      <c r="E552" t="s">
        <v>121</v>
      </c>
      <c r="F552">
        <v>5</v>
      </c>
      <c r="G552" s="17">
        <v>189</v>
      </c>
      <c r="H552" s="16">
        <v>0</v>
      </c>
      <c r="I552" t="s">
        <v>13</v>
      </c>
      <c r="J552" s="18">
        <f t="shared" si="32"/>
        <v>567</v>
      </c>
      <c r="K552">
        <f t="shared" si="33"/>
        <v>29</v>
      </c>
      <c r="L552" t="str">
        <f t="shared" si="34"/>
        <v>Apr</v>
      </c>
      <c r="M552">
        <f t="shared" si="35"/>
        <v>2020</v>
      </c>
    </row>
    <row r="553" spans="1:13" x14ac:dyDescent="0.25">
      <c r="A553">
        <v>1734</v>
      </c>
      <c r="B553" t="s">
        <v>16</v>
      </c>
      <c r="C553" s="1">
        <v>43950</v>
      </c>
      <c r="D553">
        <v>6</v>
      </c>
      <c r="E553" t="s">
        <v>75</v>
      </c>
      <c r="F553">
        <v>1</v>
      </c>
      <c r="G553" s="17">
        <v>12</v>
      </c>
      <c r="H553" s="16">
        <v>0</v>
      </c>
      <c r="I553" t="s">
        <v>21</v>
      </c>
      <c r="J553" s="18">
        <f t="shared" si="32"/>
        <v>72</v>
      </c>
      <c r="K553">
        <f t="shared" si="33"/>
        <v>29</v>
      </c>
      <c r="L553" t="str">
        <f t="shared" si="34"/>
        <v>Apr</v>
      </c>
      <c r="M553">
        <f t="shared" si="35"/>
        <v>2020</v>
      </c>
    </row>
    <row r="554" spans="1:13" x14ac:dyDescent="0.25">
      <c r="A554">
        <v>1116</v>
      </c>
      <c r="B554" t="s">
        <v>22</v>
      </c>
      <c r="C554" s="1">
        <v>43951</v>
      </c>
      <c r="D554">
        <v>6</v>
      </c>
      <c r="E554" t="s">
        <v>94</v>
      </c>
      <c r="F554">
        <v>7</v>
      </c>
      <c r="G554" s="17">
        <v>36.99</v>
      </c>
      <c r="H554" s="16">
        <v>0</v>
      </c>
      <c r="I554" t="s">
        <v>25</v>
      </c>
      <c r="J554" s="18">
        <f t="shared" si="32"/>
        <v>221.94</v>
      </c>
      <c r="K554">
        <f t="shared" si="33"/>
        <v>30</v>
      </c>
      <c r="L554" t="str">
        <f t="shared" si="34"/>
        <v>Apr</v>
      </c>
      <c r="M554">
        <f t="shared" si="35"/>
        <v>2020</v>
      </c>
    </row>
    <row r="555" spans="1:13" x14ac:dyDescent="0.25">
      <c r="A555">
        <v>954</v>
      </c>
      <c r="B555" t="s">
        <v>14</v>
      </c>
      <c r="C555" s="1">
        <v>43951</v>
      </c>
      <c r="D555">
        <v>3</v>
      </c>
      <c r="E555" t="s">
        <v>74</v>
      </c>
      <c r="F555">
        <v>5</v>
      </c>
      <c r="G555" s="17">
        <v>245</v>
      </c>
      <c r="H555" s="16">
        <v>0</v>
      </c>
      <c r="I555" t="s">
        <v>13</v>
      </c>
      <c r="J555" s="18">
        <f t="shared" si="32"/>
        <v>735</v>
      </c>
      <c r="K555">
        <f t="shared" si="33"/>
        <v>30</v>
      </c>
      <c r="L555" t="str">
        <f t="shared" si="34"/>
        <v>Apr</v>
      </c>
      <c r="M555">
        <f t="shared" si="35"/>
        <v>2020</v>
      </c>
    </row>
    <row r="556" spans="1:13" x14ac:dyDescent="0.25">
      <c r="A556">
        <v>1837</v>
      </c>
      <c r="B556" t="s">
        <v>64</v>
      </c>
      <c r="C556" s="1">
        <v>43951</v>
      </c>
      <c r="D556">
        <v>5</v>
      </c>
      <c r="E556" t="s">
        <v>106</v>
      </c>
      <c r="F556">
        <v>1</v>
      </c>
      <c r="G556" s="17">
        <v>4.99</v>
      </c>
      <c r="H556" s="16">
        <v>0</v>
      </c>
      <c r="I556" t="s">
        <v>21</v>
      </c>
      <c r="J556" s="18">
        <f t="shared" si="32"/>
        <v>24.950000000000003</v>
      </c>
      <c r="K556">
        <f t="shared" si="33"/>
        <v>30</v>
      </c>
      <c r="L556" t="str">
        <f t="shared" si="34"/>
        <v>Apr</v>
      </c>
      <c r="M556">
        <f t="shared" si="35"/>
        <v>2020</v>
      </c>
    </row>
    <row r="557" spans="1:13" x14ac:dyDescent="0.25">
      <c r="A557">
        <v>1660</v>
      </c>
      <c r="B557" t="s">
        <v>116</v>
      </c>
      <c r="C557" s="1">
        <v>43951</v>
      </c>
      <c r="D557">
        <v>3</v>
      </c>
      <c r="E557" t="s">
        <v>81</v>
      </c>
      <c r="F557">
        <v>6</v>
      </c>
      <c r="G557" s="17">
        <v>684</v>
      </c>
      <c r="H557" s="16">
        <v>0</v>
      </c>
      <c r="I557" t="s">
        <v>41</v>
      </c>
      <c r="J557" s="18">
        <f t="shared" si="32"/>
        <v>2052</v>
      </c>
      <c r="K557">
        <f t="shared" si="33"/>
        <v>30</v>
      </c>
      <c r="L557" t="str">
        <f t="shared" si="34"/>
        <v>Apr</v>
      </c>
      <c r="M557">
        <f t="shared" si="35"/>
        <v>2020</v>
      </c>
    </row>
    <row r="558" spans="1:13" x14ac:dyDescent="0.25">
      <c r="A558">
        <v>720</v>
      </c>
      <c r="B558" t="s">
        <v>78</v>
      </c>
      <c r="C558" s="1">
        <v>43951</v>
      </c>
      <c r="D558">
        <v>4</v>
      </c>
      <c r="E558" t="s">
        <v>15</v>
      </c>
      <c r="F558">
        <v>4</v>
      </c>
      <c r="G558" s="17">
        <v>19.5</v>
      </c>
      <c r="H558" s="16">
        <v>0</v>
      </c>
      <c r="I558" t="s">
        <v>10</v>
      </c>
      <c r="J558" s="18">
        <f t="shared" si="32"/>
        <v>78</v>
      </c>
      <c r="K558">
        <f t="shared" si="33"/>
        <v>30</v>
      </c>
      <c r="L558" t="str">
        <f t="shared" si="34"/>
        <v>Apr</v>
      </c>
      <c r="M558">
        <f t="shared" si="35"/>
        <v>2020</v>
      </c>
    </row>
    <row r="559" spans="1:13" x14ac:dyDescent="0.25">
      <c r="A559">
        <v>943</v>
      </c>
      <c r="B559" t="s">
        <v>112</v>
      </c>
      <c r="C559" s="1">
        <v>43952</v>
      </c>
      <c r="D559">
        <v>2</v>
      </c>
      <c r="E559" t="s">
        <v>98</v>
      </c>
      <c r="F559">
        <v>1</v>
      </c>
      <c r="G559" s="17">
        <v>11.99</v>
      </c>
      <c r="H559" s="16">
        <v>0</v>
      </c>
      <c r="I559" t="s">
        <v>21</v>
      </c>
      <c r="J559" s="18">
        <f t="shared" si="32"/>
        <v>23.98</v>
      </c>
      <c r="K559">
        <f t="shared" si="33"/>
        <v>1</v>
      </c>
      <c r="L559" t="str">
        <f t="shared" si="34"/>
        <v>May</v>
      </c>
      <c r="M559">
        <f t="shared" si="35"/>
        <v>2020</v>
      </c>
    </row>
    <row r="560" spans="1:13" x14ac:dyDescent="0.25">
      <c r="A560">
        <v>1846</v>
      </c>
      <c r="B560" t="s">
        <v>16</v>
      </c>
      <c r="C560" s="1">
        <v>43952</v>
      </c>
      <c r="D560">
        <v>2</v>
      </c>
      <c r="E560" t="s">
        <v>77</v>
      </c>
      <c r="F560">
        <v>2</v>
      </c>
      <c r="G560" s="17">
        <v>167</v>
      </c>
      <c r="H560" s="16">
        <v>0</v>
      </c>
      <c r="I560" t="s">
        <v>18</v>
      </c>
      <c r="J560" s="18">
        <f t="shared" si="32"/>
        <v>334</v>
      </c>
      <c r="K560">
        <f t="shared" si="33"/>
        <v>1</v>
      </c>
      <c r="L560" t="str">
        <f t="shared" si="34"/>
        <v>May</v>
      </c>
      <c r="M560">
        <f t="shared" si="35"/>
        <v>2020</v>
      </c>
    </row>
    <row r="561" spans="1:13" x14ac:dyDescent="0.25">
      <c r="A561">
        <v>1809</v>
      </c>
      <c r="B561" t="s">
        <v>86</v>
      </c>
      <c r="C561" s="1">
        <v>43953</v>
      </c>
      <c r="D561">
        <v>2</v>
      </c>
      <c r="E561" t="s">
        <v>56</v>
      </c>
      <c r="F561">
        <v>3</v>
      </c>
      <c r="G561" s="17">
        <v>455</v>
      </c>
      <c r="H561" s="16">
        <v>0</v>
      </c>
      <c r="I561" t="s">
        <v>45</v>
      </c>
      <c r="J561" s="18">
        <f t="shared" si="32"/>
        <v>910</v>
      </c>
      <c r="K561">
        <f t="shared" si="33"/>
        <v>2</v>
      </c>
      <c r="L561" t="str">
        <f t="shared" si="34"/>
        <v>May</v>
      </c>
      <c r="M561">
        <f t="shared" si="35"/>
        <v>2020</v>
      </c>
    </row>
    <row r="562" spans="1:13" x14ac:dyDescent="0.25">
      <c r="A562">
        <v>1249</v>
      </c>
      <c r="B562" t="s">
        <v>16</v>
      </c>
      <c r="C562" s="1">
        <v>43954</v>
      </c>
      <c r="D562">
        <v>2</v>
      </c>
      <c r="E562" t="s">
        <v>88</v>
      </c>
      <c r="F562">
        <v>1</v>
      </c>
      <c r="G562" s="17">
        <v>12</v>
      </c>
      <c r="H562" s="16">
        <v>0</v>
      </c>
      <c r="I562" t="s">
        <v>21</v>
      </c>
      <c r="J562" s="18">
        <f t="shared" si="32"/>
        <v>24</v>
      </c>
      <c r="K562">
        <f t="shared" si="33"/>
        <v>3</v>
      </c>
      <c r="L562" t="str">
        <f t="shared" si="34"/>
        <v>May</v>
      </c>
      <c r="M562">
        <f t="shared" si="35"/>
        <v>2020</v>
      </c>
    </row>
    <row r="563" spans="1:13" x14ac:dyDescent="0.25">
      <c r="A563">
        <v>794</v>
      </c>
      <c r="B563" t="s">
        <v>95</v>
      </c>
      <c r="C563" s="1">
        <v>43954</v>
      </c>
      <c r="D563">
        <v>2</v>
      </c>
      <c r="E563" t="s">
        <v>98</v>
      </c>
      <c r="F563">
        <v>1</v>
      </c>
      <c r="G563" s="17">
        <v>11.99</v>
      </c>
      <c r="H563" s="16">
        <v>0</v>
      </c>
      <c r="I563" t="s">
        <v>21</v>
      </c>
      <c r="J563" s="18">
        <f t="shared" si="32"/>
        <v>23.98</v>
      </c>
      <c r="K563">
        <f t="shared" si="33"/>
        <v>3</v>
      </c>
      <c r="L563" t="str">
        <f t="shared" si="34"/>
        <v>May</v>
      </c>
      <c r="M563">
        <f t="shared" si="35"/>
        <v>2020</v>
      </c>
    </row>
    <row r="564" spans="1:13" x14ac:dyDescent="0.25">
      <c r="A564">
        <v>1670</v>
      </c>
      <c r="B564" t="s">
        <v>48</v>
      </c>
      <c r="C564" s="1">
        <v>43954</v>
      </c>
      <c r="D564">
        <v>4</v>
      </c>
      <c r="E564" t="s">
        <v>85</v>
      </c>
      <c r="F564">
        <v>4</v>
      </c>
      <c r="G564" s="17">
        <v>17.5</v>
      </c>
      <c r="H564" s="16">
        <v>0</v>
      </c>
      <c r="I564" t="s">
        <v>10</v>
      </c>
      <c r="J564" s="18">
        <f t="shared" si="32"/>
        <v>70</v>
      </c>
      <c r="K564">
        <f t="shared" si="33"/>
        <v>3</v>
      </c>
      <c r="L564" t="str">
        <f t="shared" si="34"/>
        <v>May</v>
      </c>
      <c r="M564">
        <f t="shared" si="35"/>
        <v>2020</v>
      </c>
    </row>
    <row r="565" spans="1:13" x14ac:dyDescent="0.25">
      <c r="A565">
        <v>236</v>
      </c>
      <c r="B565" t="s">
        <v>61</v>
      </c>
      <c r="C565" s="1">
        <v>43954</v>
      </c>
      <c r="D565">
        <v>2</v>
      </c>
      <c r="E565" t="s">
        <v>97</v>
      </c>
      <c r="F565">
        <v>1</v>
      </c>
      <c r="G565" s="17">
        <v>8.99</v>
      </c>
      <c r="H565" s="16">
        <v>0</v>
      </c>
      <c r="I565" t="s">
        <v>21</v>
      </c>
      <c r="J565" s="18">
        <f t="shared" si="32"/>
        <v>17.98</v>
      </c>
      <c r="K565">
        <f t="shared" si="33"/>
        <v>3</v>
      </c>
      <c r="L565" t="str">
        <f t="shared" si="34"/>
        <v>May</v>
      </c>
      <c r="M565">
        <f t="shared" si="35"/>
        <v>2020</v>
      </c>
    </row>
    <row r="566" spans="1:13" x14ac:dyDescent="0.25">
      <c r="A566">
        <v>1733</v>
      </c>
      <c r="B566" t="s">
        <v>50</v>
      </c>
      <c r="C566" s="1">
        <v>43955</v>
      </c>
      <c r="D566">
        <v>4</v>
      </c>
      <c r="E566" t="s">
        <v>31</v>
      </c>
      <c r="F566">
        <v>2</v>
      </c>
      <c r="G566" s="17">
        <v>129.94999999999999</v>
      </c>
      <c r="H566" s="16">
        <v>0</v>
      </c>
      <c r="I566" t="s">
        <v>18</v>
      </c>
      <c r="J566" s="18">
        <f t="shared" si="32"/>
        <v>519.79999999999995</v>
      </c>
      <c r="K566">
        <f t="shared" si="33"/>
        <v>4</v>
      </c>
      <c r="L566" t="str">
        <f t="shared" si="34"/>
        <v>May</v>
      </c>
      <c r="M566">
        <f t="shared" si="35"/>
        <v>2020</v>
      </c>
    </row>
    <row r="567" spans="1:13" x14ac:dyDescent="0.25">
      <c r="A567">
        <v>505</v>
      </c>
      <c r="B567" t="s">
        <v>92</v>
      </c>
      <c r="C567" s="1">
        <v>43955</v>
      </c>
      <c r="D567">
        <v>2</v>
      </c>
      <c r="E567" t="s">
        <v>46</v>
      </c>
      <c r="F567">
        <v>3</v>
      </c>
      <c r="G567" s="17">
        <v>399</v>
      </c>
      <c r="H567" s="16">
        <v>0</v>
      </c>
      <c r="I567" t="s">
        <v>45</v>
      </c>
      <c r="J567" s="18">
        <f t="shared" si="32"/>
        <v>798</v>
      </c>
      <c r="K567">
        <f t="shared" si="33"/>
        <v>4</v>
      </c>
      <c r="L567" t="str">
        <f t="shared" si="34"/>
        <v>May</v>
      </c>
      <c r="M567">
        <f t="shared" si="35"/>
        <v>2020</v>
      </c>
    </row>
    <row r="568" spans="1:13" x14ac:dyDescent="0.25">
      <c r="A568">
        <v>1099</v>
      </c>
      <c r="B568" t="s">
        <v>16</v>
      </c>
      <c r="C568" s="1">
        <v>43955</v>
      </c>
      <c r="D568">
        <v>4</v>
      </c>
      <c r="E568" t="s">
        <v>115</v>
      </c>
      <c r="F568">
        <v>2</v>
      </c>
      <c r="G568" s="17">
        <v>69</v>
      </c>
      <c r="H568" s="16">
        <v>0</v>
      </c>
      <c r="I568" t="s">
        <v>18</v>
      </c>
      <c r="J568" s="18">
        <f t="shared" si="32"/>
        <v>276</v>
      </c>
      <c r="K568">
        <f t="shared" si="33"/>
        <v>4</v>
      </c>
      <c r="L568" t="str">
        <f t="shared" si="34"/>
        <v>May</v>
      </c>
      <c r="M568">
        <f t="shared" si="35"/>
        <v>2020</v>
      </c>
    </row>
    <row r="569" spans="1:13" x14ac:dyDescent="0.25">
      <c r="A569">
        <v>1743</v>
      </c>
      <c r="B569" t="s">
        <v>86</v>
      </c>
      <c r="C569" s="1">
        <v>43955</v>
      </c>
      <c r="D569">
        <v>4</v>
      </c>
      <c r="E569" t="s">
        <v>97</v>
      </c>
      <c r="F569">
        <v>1</v>
      </c>
      <c r="G569" s="17">
        <v>8.99</v>
      </c>
      <c r="H569" s="16">
        <v>0</v>
      </c>
      <c r="I569" t="s">
        <v>21</v>
      </c>
      <c r="J569" s="18">
        <f t="shared" si="32"/>
        <v>35.96</v>
      </c>
      <c r="K569">
        <f t="shared" si="33"/>
        <v>4</v>
      </c>
      <c r="L569" t="str">
        <f t="shared" si="34"/>
        <v>May</v>
      </c>
      <c r="M569">
        <f t="shared" si="35"/>
        <v>2020</v>
      </c>
    </row>
    <row r="570" spans="1:13" x14ac:dyDescent="0.25">
      <c r="A570">
        <v>2042</v>
      </c>
      <c r="B570" t="s">
        <v>69</v>
      </c>
      <c r="C570" s="1">
        <v>43955</v>
      </c>
      <c r="D570">
        <v>2</v>
      </c>
      <c r="E570" t="s">
        <v>53</v>
      </c>
      <c r="F570">
        <v>2</v>
      </c>
      <c r="G570" s="17">
        <v>58.95</v>
      </c>
      <c r="H570" s="16">
        <v>0</v>
      </c>
      <c r="I570" t="s">
        <v>18</v>
      </c>
      <c r="J570" s="18">
        <f t="shared" si="32"/>
        <v>117.9</v>
      </c>
      <c r="K570">
        <f t="shared" si="33"/>
        <v>4</v>
      </c>
      <c r="L570" t="str">
        <f t="shared" si="34"/>
        <v>May</v>
      </c>
      <c r="M570">
        <f t="shared" si="35"/>
        <v>2020</v>
      </c>
    </row>
    <row r="571" spans="1:13" x14ac:dyDescent="0.25">
      <c r="A571">
        <v>1209</v>
      </c>
      <c r="B571" t="s">
        <v>32</v>
      </c>
      <c r="C571" s="1">
        <v>43955</v>
      </c>
      <c r="D571">
        <v>6</v>
      </c>
      <c r="E571" t="s">
        <v>97</v>
      </c>
      <c r="F571">
        <v>1</v>
      </c>
      <c r="G571" s="17">
        <v>8.99</v>
      </c>
      <c r="H571" s="16">
        <v>0</v>
      </c>
      <c r="I571" t="s">
        <v>21</v>
      </c>
      <c r="J571" s="18">
        <f t="shared" si="32"/>
        <v>53.94</v>
      </c>
      <c r="K571">
        <f t="shared" si="33"/>
        <v>4</v>
      </c>
      <c r="L571" t="str">
        <f t="shared" si="34"/>
        <v>May</v>
      </c>
      <c r="M571">
        <f t="shared" si="35"/>
        <v>2020</v>
      </c>
    </row>
    <row r="572" spans="1:13" x14ac:dyDescent="0.25">
      <c r="A572">
        <v>1163</v>
      </c>
      <c r="B572" t="s">
        <v>92</v>
      </c>
      <c r="C572" s="1">
        <v>43956</v>
      </c>
      <c r="D572">
        <v>5</v>
      </c>
      <c r="E572" t="s">
        <v>79</v>
      </c>
      <c r="F572">
        <v>4</v>
      </c>
      <c r="G572" s="17">
        <v>13.99</v>
      </c>
      <c r="H572" s="16">
        <v>0</v>
      </c>
      <c r="I572" t="s">
        <v>10</v>
      </c>
      <c r="J572" s="18">
        <f t="shared" si="32"/>
        <v>69.95</v>
      </c>
      <c r="K572">
        <f t="shared" si="33"/>
        <v>5</v>
      </c>
      <c r="L572" t="str">
        <f t="shared" si="34"/>
        <v>May</v>
      </c>
      <c r="M572">
        <f t="shared" si="35"/>
        <v>2020</v>
      </c>
    </row>
    <row r="573" spans="1:13" x14ac:dyDescent="0.25">
      <c r="A573">
        <v>189</v>
      </c>
      <c r="B573" t="s">
        <v>27</v>
      </c>
      <c r="C573" s="1">
        <v>43956</v>
      </c>
      <c r="D573">
        <v>3</v>
      </c>
      <c r="E573" t="s">
        <v>118</v>
      </c>
      <c r="F573">
        <v>4</v>
      </c>
      <c r="G573" s="17">
        <v>16.75</v>
      </c>
      <c r="H573" s="16">
        <v>0</v>
      </c>
      <c r="I573" t="s">
        <v>10</v>
      </c>
      <c r="J573" s="18">
        <f t="shared" si="32"/>
        <v>50.25</v>
      </c>
      <c r="K573">
        <f t="shared" si="33"/>
        <v>5</v>
      </c>
      <c r="L573" t="str">
        <f t="shared" si="34"/>
        <v>May</v>
      </c>
      <c r="M573">
        <f t="shared" si="35"/>
        <v>2020</v>
      </c>
    </row>
    <row r="574" spans="1:13" x14ac:dyDescent="0.25">
      <c r="A574">
        <v>265</v>
      </c>
      <c r="B574" t="s">
        <v>27</v>
      </c>
      <c r="C574" s="1">
        <v>43956</v>
      </c>
      <c r="D574">
        <v>2</v>
      </c>
      <c r="E574" t="s">
        <v>76</v>
      </c>
      <c r="F574">
        <v>7</v>
      </c>
      <c r="G574" s="17">
        <v>49</v>
      </c>
      <c r="H574" s="16">
        <v>0</v>
      </c>
      <c r="I574" t="s">
        <v>25</v>
      </c>
      <c r="J574" s="18">
        <f t="shared" si="32"/>
        <v>98</v>
      </c>
      <c r="K574">
        <f t="shared" si="33"/>
        <v>5</v>
      </c>
      <c r="L574" t="str">
        <f t="shared" si="34"/>
        <v>May</v>
      </c>
      <c r="M574">
        <f t="shared" si="35"/>
        <v>2020</v>
      </c>
    </row>
    <row r="575" spans="1:13" x14ac:dyDescent="0.25">
      <c r="A575">
        <v>636</v>
      </c>
      <c r="B575" t="s">
        <v>32</v>
      </c>
      <c r="C575" s="1">
        <v>43956</v>
      </c>
      <c r="D575">
        <v>3</v>
      </c>
      <c r="E575" t="s">
        <v>114</v>
      </c>
      <c r="F575">
        <v>7</v>
      </c>
      <c r="G575" s="17">
        <v>42.99</v>
      </c>
      <c r="H575" s="16">
        <v>0</v>
      </c>
      <c r="I575" t="s">
        <v>25</v>
      </c>
      <c r="J575" s="18">
        <f t="shared" si="32"/>
        <v>128.97</v>
      </c>
      <c r="K575">
        <f t="shared" si="33"/>
        <v>5</v>
      </c>
      <c r="L575" t="str">
        <f t="shared" si="34"/>
        <v>May</v>
      </c>
      <c r="M575">
        <f t="shared" si="35"/>
        <v>2020</v>
      </c>
    </row>
    <row r="576" spans="1:13" x14ac:dyDescent="0.25">
      <c r="A576">
        <v>635</v>
      </c>
      <c r="B576" t="s">
        <v>11</v>
      </c>
      <c r="C576" s="1">
        <v>43957</v>
      </c>
      <c r="D576">
        <v>2</v>
      </c>
      <c r="E576" t="s">
        <v>65</v>
      </c>
      <c r="F576">
        <v>1</v>
      </c>
      <c r="G576" s="17">
        <v>9.99</v>
      </c>
      <c r="H576" s="16">
        <v>0</v>
      </c>
      <c r="I576" t="s">
        <v>21</v>
      </c>
      <c r="J576" s="18">
        <f t="shared" si="32"/>
        <v>19.98</v>
      </c>
      <c r="K576">
        <f t="shared" si="33"/>
        <v>6</v>
      </c>
      <c r="L576" t="str">
        <f t="shared" si="34"/>
        <v>May</v>
      </c>
      <c r="M576">
        <f t="shared" si="35"/>
        <v>2020</v>
      </c>
    </row>
    <row r="577" spans="1:13" x14ac:dyDescent="0.25">
      <c r="A577">
        <v>1923</v>
      </c>
      <c r="B577" t="s">
        <v>93</v>
      </c>
      <c r="C577" s="1">
        <v>43957</v>
      </c>
      <c r="D577">
        <v>4</v>
      </c>
      <c r="E577" t="s">
        <v>98</v>
      </c>
      <c r="F577">
        <v>1</v>
      </c>
      <c r="G577" s="17">
        <v>11.99</v>
      </c>
      <c r="H577" s="16">
        <v>0</v>
      </c>
      <c r="I577" t="s">
        <v>21</v>
      </c>
      <c r="J577" s="18">
        <f t="shared" si="32"/>
        <v>47.96</v>
      </c>
      <c r="K577">
        <f t="shared" si="33"/>
        <v>6</v>
      </c>
      <c r="L577" t="str">
        <f t="shared" si="34"/>
        <v>May</v>
      </c>
      <c r="M577">
        <f t="shared" si="35"/>
        <v>2020</v>
      </c>
    </row>
    <row r="578" spans="1:13" x14ac:dyDescent="0.25">
      <c r="A578">
        <v>775</v>
      </c>
      <c r="B578" t="s">
        <v>27</v>
      </c>
      <c r="C578" s="1">
        <v>43957</v>
      </c>
      <c r="D578">
        <v>5</v>
      </c>
      <c r="E578" t="s">
        <v>114</v>
      </c>
      <c r="F578">
        <v>7</v>
      </c>
      <c r="G578" s="17">
        <v>42.99</v>
      </c>
      <c r="H578" s="16">
        <v>0</v>
      </c>
      <c r="I578" t="s">
        <v>25</v>
      </c>
      <c r="J578" s="18">
        <f t="shared" si="32"/>
        <v>214.95000000000002</v>
      </c>
      <c r="K578">
        <f t="shared" si="33"/>
        <v>6</v>
      </c>
      <c r="L578" t="str">
        <f t="shared" si="34"/>
        <v>May</v>
      </c>
      <c r="M578">
        <f t="shared" si="35"/>
        <v>2020</v>
      </c>
    </row>
    <row r="579" spans="1:13" x14ac:dyDescent="0.25">
      <c r="A579">
        <v>584</v>
      </c>
      <c r="B579" t="s">
        <v>32</v>
      </c>
      <c r="C579" s="1">
        <v>43957</v>
      </c>
      <c r="D579">
        <v>1</v>
      </c>
      <c r="E579" t="s">
        <v>20</v>
      </c>
      <c r="F579">
        <v>1</v>
      </c>
      <c r="G579" s="17">
        <v>10.99</v>
      </c>
      <c r="H579" s="16">
        <v>0</v>
      </c>
      <c r="I579" t="s">
        <v>21</v>
      </c>
      <c r="J579" s="18">
        <f t="shared" ref="J579:J642" si="36">G579*D579</f>
        <v>10.99</v>
      </c>
      <c r="K579">
        <f t="shared" ref="K579:K642" si="37">DAY(C579)</f>
        <v>6</v>
      </c>
      <c r="L579" t="str">
        <f t="shared" ref="L579:L642" si="38">TEXT(C579,"mmm")</f>
        <v>May</v>
      </c>
      <c r="M579">
        <f t="shared" ref="M579:M642" si="39">YEAR(C579)</f>
        <v>2020</v>
      </c>
    </row>
    <row r="580" spans="1:13" x14ac:dyDescent="0.25">
      <c r="A580">
        <v>1635</v>
      </c>
      <c r="B580" t="s">
        <v>107</v>
      </c>
      <c r="C580" s="1">
        <v>43958</v>
      </c>
      <c r="D580">
        <v>2</v>
      </c>
      <c r="E580" t="s">
        <v>75</v>
      </c>
      <c r="F580">
        <v>1</v>
      </c>
      <c r="G580" s="17">
        <v>12</v>
      </c>
      <c r="H580" s="16">
        <v>0</v>
      </c>
      <c r="I580" t="s">
        <v>21</v>
      </c>
      <c r="J580" s="18">
        <f t="shared" si="36"/>
        <v>24</v>
      </c>
      <c r="K580">
        <f t="shared" si="37"/>
        <v>7</v>
      </c>
      <c r="L580" t="str">
        <f t="shared" si="38"/>
        <v>May</v>
      </c>
      <c r="M580">
        <f t="shared" si="39"/>
        <v>2020</v>
      </c>
    </row>
    <row r="581" spans="1:13" x14ac:dyDescent="0.25">
      <c r="A581">
        <v>661</v>
      </c>
      <c r="B581" t="s">
        <v>108</v>
      </c>
      <c r="C581" s="1">
        <v>43958</v>
      </c>
      <c r="D581">
        <v>5</v>
      </c>
      <c r="E581" t="s">
        <v>77</v>
      </c>
      <c r="F581">
        <v>2</v>
      </c>
      <c r="G581" s="17">
        <v>167</v>
      </c>
      <c r="H581" s="16">
        <v>0</v>
      </c>
      <c r="I581" t="s">
        <v>18</v>
      </c>
      <c r="J581" s="18">
        <f t="shared" si="36"/>
        <v>835</v>
      </c>
      <c r="K581">
        <f t="shared" si="37"/>
        <v>7</v>
      </c>
      <c r="L581" t="str">
        <f t="shared" si="38"/>
        <v>May</v>
      </c>
      <c r="M581">
        <f t="shared" si="39"/>
        <v>2020</v>
      </c>
    </row>
    <row r="582" spans="1:13" x14ac:dyDescent="0.25">
      <c r="A582">
        <v>1300</v>
      </c>
      <c r="B582" t="s">
        <v>27</v>
      </c>
      <c r="C582" s="1">
        <v>43958</v>
      </c>
      <c r="D582">
        <v>3</v>
      </c>
      <c r="E582" t="s">
        <v>91</v>
      </c>
      <c r="F582">
        <v>4</v>
      </c>
      <c r="G582" s="17">
        <v>23.99</v>
      </c>
      <c r="H582" s="16">
        <v>0</v>
      </c>
      <c r="I582" t="s">
        <v>10</v>
      </c>
      <c r="J582" s="18">
        <f t="shared" si="36"/>
        <v>71.97</v>
      </c>
      <c r="K582">
        <f t="shared" si="37"/>
        <v>7</v>
      </c>
      <c r="L582" t="str">
        <f t="shared" si="38"/>
        <v>May</v>
      </c>
      <c r="M582">
        <f t="shared" si="39"/>
        <v>2020</v>
      </c>
    </row>
    <row r="583" spans="1:13" x14ac:dyDescent="0.25">
      <c r="A583">
        <v>1877</v>
      </c>
      <c r="B583" t="s">
        <v>8</v>
      </c>
      <c r="C583" s="1">
        <v>43958</v>
      </c>
      <c r="D583">
        <v>2</v>
      </c>
      <c r="E583" t="s">
        <v>24</v>
      </c>
      <c r="F583">
        <v>7</v>
      </c>
      <c r="G583" s="17">
        <v>37.99</v>
      </c>
      <c r="H583" s="16">
        <v>0</v>
      </c>
      <c r="I583" t="s">
        <v>25</v>
      </c>
      <c r="J583" s="18">
        <f t="shared" si="36"/>
        <v>75.98</v>
      </c>
      <c r="K583">
        <f t="shared" si="37"/>
        <v>7</v>
      </c>
      <c r="L583" t="str">
        <f t="shared" si="38"/>
        <v>May</v>
      </c>
      <c r="M583">
        <f t="shared" si="39"/>
        <v>2020</v>
      </c>
    </row>
    <row r="584" spans="1:13" x14ac:dyDescent="0.25">
      <c r="A584">
        <v>545</v>
      </c>
      <c r="B584" t="s">
        <v>61</v>
      </c>
      <c r="C584" s="1">
        <v>43958</v>
      </c>
      <c r="D584">
        <v>2</v>
      </c>
      <c r="E584" t="s">
        <v>115</v>
      </c>
      <c r="F584">
        <v>2</v>
      </c>
      <c r="G584" s="17">
        <v>69</v>
      </c>
      <c r="H584" s="16">
        <v>0</v>
      </c>
      <c r="I584" t="s">
        <v>18</v>
      </c>
      <c r="J584" s="18">
        <f t="shared" si="36"/>
        <v>138</v>
      </c>
      <c r="K584">
        <f t="shared" si="37"/>
        <v>7</v>
      </c>
      <c r="L584" t="str">
        <f t="shared" si="38"/>
        <v>May</v>
      </c>
      <c r="M584">
        <f t="shared" si="39"/>
        <v>2020</v>
      </c>
    </row>
    <row r="585" spans="1:13" x14ac:dyDescent="0.25">
      <c r="A585">
        <v>1806</v>
      </c>
      <c r="B585" t="s">
        <v>27</v>
      </c>
      <c r="C585" s="1">
        <v>43959</v>
      </c>
      <c r="D585">
        <v>2</v>
      </c>
      <c r="E585" t="s">
        <v>97</v>
      </c>
      <c r="F585">
        <v>1</v>
      </c>
      <c r="G585" s="17">
        <v>8.99</v>
      </c>
      <c r="H585" s="16">
        <v>0</v>
      </c>
      <c r="I585" t="s">
        <v>21</v>
      </c>
      <c r="J585" s="18">
        <f t="shared" si="36"/>
        <v>17.98</v>
      </c>
      <c r="K585">
        <f t="shared" si="37"/>
        <v>8</v>
      </c>
      <c r="L585" t="str">
        <f t="shared" si="38"/>
        <v>May</v>
      </c>
      <c r="M585">
        <f t="shared" si="39"/>
        <v>2020</v>
      </c>
    </row>
    <row r="586" spans="1:13" x14ac:dyDescent="0.25">
      <c r="A586">
        <v>1326</v>
      </c>
      <c r="B586" t="s">
        <v>48</v>
      </c>
      <c r="C586" s="1">
        <v>43959</v>
      </c>
      <c r="D586">
        <v>1</v>
      </c>
      <c r="E586" t="s">
        <v>17</v>
      </c>
      <c r="F586">
        <v>2</v>
      </c>
      <c r="G586" s="17">
        <v>179</v>
      </c>
      <c r="H586" s="16">
        <v>0</v>
      </c>
      <c r="I586" t="s">
        <v>18</v>
      </c>
      <c r="J586" s="18">
        <f t="shared" si="36"/>
        <v>179</v>
      </c>
      <c r="K586">
        <f t="shared" si="37"/>
        <v>8</v>
      </c>
      <c r="L586" t="str">
        <f t="shared" si="38"/>
        <v>May</v>
      </c>
      <c r="M586">
        <f t="shared" si="39"/>
        <v>2020</v>
      </c>
    </row>
    <row r="587" spans="1:13" x14ac:dyDescent="0.25">
      <c r="A587">
        <v>2104</v>
      </c>
      <c r="B587" t="s">
        <v>73</v>
      </c>
      <c r="C587" s="1">
        <v>43959</v>
      </c>
      <c r="D587">
        <v>3</v>
      </c>
      <c r="E587" t="s">
        <v>20</v>
      </c>
      <c r="F587">
        <v>1</v>
      </c>
      <c r="G587" s="17">
        <v>10.99</v>
      </c>
      <c r="H587" s="16">
        <v>0</v>
      </c>
      <c r="I587" t="s">
        <v>21</v>
      </c>
      <c r="J587" s="18">
        <f t="shared" si="36"/>
        <v>32.97</v>
      </c>
      <c r="K587">
        <f t="shared" si="37"/>
        <v>8</v>
      </c>
      <c r="L587" t="str">
        <f t="shared" si="38"/>
        <v>May</v>
      </c>
      <c r="M587">
        <f t="shared" si="39"/>
        <v>2020</v>
      </c>
    </row>
    <row r="588" spans="1:13" x14ac:dyDescent="0.25">
      <c r="A588">
        <v>1291</v>
      </c>
      <c r="B588" t="s">
        <v>48</v>
      </c>
      <c r="C588" s="1">
        <v>43959</v>
      </c>
      <c r="D588">
        <v>3</v>
      </c>
      <c r="E588" t="s">
        <v>70</v>
      </c>
      <c r="F588">
        <v>7</v>
      </c>
      <c r="G588" s="17">
        <v>34.99</v>
      </c>
      <c r="H588" s="16">
        <v>0</v>
      </c>
      <c r="I588" t="s">
        <v>25</v>
      </c>
      <c r="J588" s="18">
        <f t="shared" si="36"/>
        <v>104.97</v>
      </c>
      <c r="K588">
        <f t="shared" si="37"/>
        <v>8</v>
      </c>
      <c r="L588" t="str">
        <f t="shared" si="38"/>
        <v>May</v>
      </c>
      <c r="M588">
        <f t="shared" si="39"/>
        <v>2020</v>
      </c>
    </row>
    <row r="589" spans="1:13" x14ac:dyDescent="0.25">
      <c r="A589">
        <v>543</v>
      </c>
      <c r="B589" t="s">
        <v>86</v>
      </c>
      <c r="C589" s="1">
        <v>43959</v>
      </c>
      <c r="D589">
        <v>5</v>
      </c>
      <c r="E589" t="s">
        <v>20</v>
      </c>
      <c r="F589">
        <v>1</v>
      </c>
      <c r="G589" s="17">
        <v>10.99</v>
      </c>
      <c r="H589" s="16">
        <v>0</v>
      </c>
      <c r="I589" t="s">
        <v>21</v>
      </c>
      <c r="J589" s="18">
        <f t="shared" si="36"/>
        <v>54.95</v>
      </c>
      <c r="K589">
        <f t="shared" si="37"/>
        <v>8</v>
      </c>
      <c r="L589" t="str">
        <f t="shared" si="38"/>
        <v>May</v>
      </c>
      <c r="M589">
        <f t="shared" si="39"/>
        <v>2020</v>
      </c>
    </row>
    <row r="590" spans="1:13" x14ac:dyDescent="0.25">
      <c r="A590">
        <v>2039</v>
      </c>
      <c r="B590" t="s">
        <v>30</v>
      </c>
      <c r="C590" s="1">
        <v>43959</v>
      </c>
      <c r="D590">
        <v>3</v>
      </c>
      <c r="E590" t="s">
        <v>65</v>
      </c>
      <c r="F590">
        <v>1</v>
      </c>
      <c r="G590" s="17">
        <v>9.99</v>
      </c>
      <c r="H590" s="16">
        <v>0</v>
      </c>
      <c r="I590" t="s">
        <v>21</v>
      </c>
      <c r="J590" s="18">
        <f t="shared" si="36"/>
        <v>29.97</v>
      </c>
      <c r="K590">
        <f t="shared" si="37"/>
        <v>8</v>
      </c>
      <c r="L590" t="str">
        <f t="shared" si="38"/>
        <v>May</v>
      </c>
      <c r="M590">
        <f t="shared" si="39"/>
        <v>2020</v>
      </c>
    </row>
    <row r="591" spans="1:13" x14ac:dyDescent="0.25">
      <c r="A591">
        <v>890</v>
      </c>
      <c r="B591" t="s">
        <v>95</v>
      </c>
      <c r="C591" s="1">
        <v>43959</v>
      </c>
      <c r="D591">
        <v>4</v>
      </c>
      <c r="E591" t="s">
        <v>35</v>
      </c>
      <c r="F591">
        <v>4</v>
      </c>
      <c r="G591" s="17">
        <v>20.95</v>
      </c>
      <c r="H591" s="16">
        <v>0</v>
      </c>
      <c r="I591" t="s">
        <v>10</v>
      </c>
      <c r="J591" s="18">
        <f t="shared" si="36"/>
        <v>83.8</v>
      </c>
      <c r="K591">
        <f t="shared" si="37"/>
        <v>8</v>
      </c>
      <c r="L591" t="str">
        <f t="shared" si="38"/>
        <v>May</v>
      </c>
      <c r="M591">
        <f t="shared" si="39"/>
        <v>2020</v>
      </c>
    </row>
    <row r="592" spans="1:13" x14ac:dyDescent="0.25">
      <c r="A592">
        <v>308</v>
      </c>
      <c r="B592" t="s">
        <v>86</v>
      </c>
      <c r="C592" s="1">
        <v>43959</v>
      </c>
      <c r="D592">
        <v>4</v>
      </c>
      <c r="E592" t="s">
        <v>80</v>
      </c>
      <c r="F592">
        <v>4</v>
      </c>
      <c r="G592" s="17">
        <v>19.989999999999998</v>
      </c>
      <c r="H592" s="16">
        <v>0</v>
      </c>
      <c r="I592" t="s">
        <v>10</v>
      </c>
      <c r="J592" s="18">
        <f t="shared" si="36"/>
        <v>79.959999999999994</v>
      </c>
      <c r="K592">
        <f t="shared" si="37"/>
        <v>8</v>
      </c>
      <c r="L592" t="str">
        <f t="shared" si="38"/>
        <v>May</v>
      </c>
      <c r="M592">
        <f t="shared" si="39"/>
        <v>2020</v>
      </c>
    </row>
    <row r="593" spans="1:13" x14ac:dyDescent="0.25">
      <c r="A593">
        <v>1801</v>
      </c>
      <c r="B593" t="s">
        <v>16</v>
      </c>
      <c r="C593" s="1">
        <v>43959</v>
      </c>
      <c r="D593">
        <v>1</v>
      </c>
      <c r="E593" t="s">
        <v>52</v>
      </c>
      <c r="F593">
        <v>3</v>
      </c>
      <c r="G593" s="17">
        <v>250</v>
      </c>
      <c r="H593" s="16">
        <v>0</v>
      </c>
      <c r="I593" t="s">
        <v>45</v>
      </c>
      <c r="J593" s="18">
        <f t="shared" si="36"/>
        <v>250</v>
      </c>
      <c r="K593">
        <f t="shared" si="37"/>
        <v>8</v>
      </c>
      <c r="L593" t="str">
        <f t="shared" si="38"/>
        <v>May</v>
      </c>
      <c r="M593">
        <f t="shared" si="39"/>
        <v>2020</v>
      </c>
    </row>
    <row r="594" spans="1:13" x14ac:dyDescent="0.25">
      <c r="A594">
        <v>1201</v>
      </c>
      <c r="B594" t="s">
        <v>27</v>
      </c>
      <c r="C594" s="1">
        <v>43959</v>
      </c>
      <c r="D594">
        <v>5</v>
      </c>
      <c r="E594" t="s">
        <v>49</v>
      </c>
      <c r="F594">
        <v>6</v>
      </c>
      <c r="G594" s="17">
        <v>699</v>
      </c>
      <c r="H594" s="16">
        <v>0</v>
      </c>
      <c r="I594" t="s">
        <v>41</v>
      </c>
      <c r="J594" s="18">
        <f t="shared" si="36"/>
        <v>3495</v>
      </c>
      <c r="K594">
        <f t="shared" si="37"/>
        <v>8</v>
      </c>
      <c r="L594" t="str">
        <f t="shared" si="38"/>
        <v>May</v>
      </c>
      <c r="M594">
        <f t="shared" si="39"/>
        <v>2020</v>
      </c>
    </row>
    <row r="595" spans="1:13" x14ac:dyDescent="0.25">
      <c r="A595">
        <v>106</v>
      </c>
      <c r="B595" t="s">
        <v>34</v>
      </c>
      <c r="C595" s="1">
        <v>43960</v>
      </c>
      <c r="D595">
        <v>4</v>
      </c>
      <c r="E595" t="s">
        <v>113</v>
      </c>
      <c r="F595">
        <v>4</v>
      </c>
      <c r="G595" s="17">
        <v>16.989999999999998</v>
      </c>
      <c r="H595" s="16">
        <v>0</v>
      </c>
      <c r="I595" t="s">
        <v>10</v>
      </c>
      <c r="J595" s="18">
        <f t="shared" si="36"/>
        <v>67.959999999999994</v>
      </c>
      <c r="K595">
        <f t="shared" si="37"/>
        <v>9</v>
      </c>
      <c r="L595" t="str">
        <f t="shared" si="38"/>
        <v>May</v>
      </c>
      <c r="M595">
        <f t="shared" si="39"/>
        <v>2020</v>
      </c>
    </row>
    <row r="596" spans="1:13" x14ac:dyDescent="0.25">
      <c r="A596">
        <v>1944</v>
      </c>
      <c r="B596" t="s">
        <v>64</v>
      </c>
      <c r="C596" s="1">
        <v>43960</v>
      </c>
      <c r="D596">
        <v>4</v>
      </c>
      <c r="E596" t="s">
        <v>20</v>
      </c>
      <c r="F596">
        <v>1</v>
      </c>
      <c r="G596" s="17">
        <v>10.99</v>
      </c>
      <c r="H596" s="16">
        <v>0</v>
      </c>
      <c r="I596" t="s">
        <v>21</v>
      </c>
      <c r="J596" s="18">
        <f t="shared" si="36"/>
        <v>43.96</v>
      </c>
      <c r="K596">
        <f t="shared" si="37"/>
        <v>9</v>
      </c>
      <c r="L596" t="str">
        <f t="shared" si="38"/>
        <v>May</v>
      </c>
      <c r="M596">
        <f t="shared" si="39"/>
        <v>2020</v>
      </c>
    </row>
    <row r="597" spans="1:13" x14ac:dyDescent="0.25">
      <c r="A597">
        <v>95</v>
      </c>
      <c r="B597" t="s">
        <v>14</v>
      </c>
      <c r="C597" s="1">
        <v>43960</v>
      </c>
      <c r="D597">
        <v>2</v>
      </c>
      <c r="E597" t="s">
        <v>97</v>
      </c>
      <c r="F597">
        <v>1</v>
      </c>
      <c r="G597" s="17">
        <v>8.99</v>
      </c>
      <c r="H597" s="16">
        <v>0</v>
      </c>
      <c r="I597" t="s">
        <v>21</v>
      </c>
      <c r="J597" s="18">
        <f t="shared" si="36"/>
        <v>17.98</v>
      </c>
      <c r="K597">
        <f t="shared" si="37"/>
        <v>9</v>
      </c>
      <c r="L597" t="str">
        <f t="shared" si="38"/>
        <v>May</v>
      </c>
      <c r="M597">
        <f t="shared" si="39"/>
        <v>2020</v>
      </c>
    </row>
    <row r="598" spans="1:13" x14ac:dyDescent="0.25">
      <c r="A598">
        <v>1461</v>
      </c>
      <c r="B598" t="s">
        <v>30</v>
      </c>
      <c r="C598" s="1">
        <v>43960</v>
      </c>
      <c r="D598">
        <v>3</v>
      </c>
      <c r="E598" t="s">
        <v>98</v>
      </c>
      <c r="F598">
        <v>1</v>
      </c>
      <c r="G598" s="17">
        <v>11.99</v>
      </c>
      <c r="H598" s="16">
        <v>0</v>
      </c>
      <c r="I598" t="s">
        <v>21</v>
      </c>
      <c r="J598" s="18">
        <f t="shared" si="36"/>
        <v>35.97</v>
      </c>
      <c r="K598">
        <f t="shared" si="37"/>
        <v>9</v>
      </c>
      <c r="L598" t="str">
        <f t="shared" si="38"/>
        <v>May</v>
      </c>
      <c r="M598">
        <f t="shared" si="39"/>
        <v>2020</v>
      </c>
    </row>
    <row r="599" spans="1:13" x14ac:dyDescent="0.25">
      <c r="A599">
        <v>1125</v>
      </c>
      <c r="B599" t="s">
        <v>48</v>
      </c>
      <c r="C599" s="1">
        <v>43960</v>
      </c>
      <c r="D599">
        <v>2</v>
      </c>
      <c r="E599" t="s">
        <v>121</v>
      </c>
      <c r="F599">
        <v>5</v>
      </c>
      <c r="G599" s="17">
        <v>189</v>
      </c>
      <c r="H599" s="16">
        <v>0</v>
      </c>
      <c r="I599" t="s">
        <v>13</v>
      </c>
      <c r="J599" s="18">
        <f t="shared" si="36"/>
        <v>378</v>
      </c>
      <c r="K599">
        <f t="shared" si="37"/>
        <v>9</v>
      </c>
      <c r="L599" t="str">
        <f t="shared" si="38"/>
        <v>May</v>
      </c>
      <c r="M599">
        <f t="shared" si="39"/>
        <v>2020</v>
      </c>
    </row>
    <row r="600" spans="1:13" x14ac:dyDescent="0.25">
      <c r="A600">
        <v>1741</v>
      </c>
      <c r="B600" t="s">
        <v>16</v>
      </c>
      <c r="C600" s="1">
        <v>43960</v>
      </c>
      <c r="D600">
        <v>3</v>
      </c>
      <c r="E600" t="s">
        <v>47</v>
      </c>
      <c r="F600">
        <v>3</v>
      </c>
      <c r="G600" s="17">
        <v>450</v>
      </c>
      <c r="H600" s="16">
        <v>0</v>
      </c>
      <c r="I600" t="s">
        <v>45</v>
      </c>
      <c r="J600" s="18">
        <f t="shared" si="36"/>
        <v>1350</v>
      </c>
      <c r="K600">
        <f t="shared" si="37"/>
        <v>9</v>
      </c>
      <c r="L600" t="str">
        <f t="shared" si="38"/>
        <v>May</v>
      </c>
      <c r="M600">
        <f t="shared" si="39"/>
        <v>2020</v>
      </c>
    </row>
    <row r="601" spans="1:13" x14ac:dyDescent="0.25">
      <c r="A601">
        <v>1175</v>
      </c>
      <c r="B601" t="s">
        <v>32</v>
      </c>
      <c r="C601" s="1">
        <v>43960</v>
      </c>
      <c r="D601">
        <v>3</v>
      </c>
      <c r="E601" t="s">
        <v>113</v>
      </c>
      <c r="F601">
        <v>4</v>
      </c>
      <c r="G601" s="17">
        <v>16.989999999999998</v>
      </c>
      <c r="H601" s="16">
        <v>0</v>
      </c>
      <c r="I601" t="s">
        <v>10</v>
      </c>
      <c r="J601" s="18">
        <f t="shared" si="36"/>
        <v>50.97</v>
      </c>
      <c r="K601">
        <f t="shared" si="37"/>
        <v>9</v>
      </c>
      <c r="L601" t="str">
        <f t="shared" si="38"/>
        <v>May</v>
      </c>
      <c r="M601">
        <f t="shared" si="39"/>
        <v>2020</v>
      </c>
    </row>
    <row r="602" spans="1:13" x14ac:dyDescent="0.25">
      <c r="A602">
        <v>1909</v>
      </c>
      <c r="B602" t="s">
        <v>48</v>
      </c>
      <c r="C602" s="1">
        <v>43960</v>
      </c>
      <c r="D602">
        <v>3</v>
      </c>
      <c r="E602" t="s">
        <v>47</v>
      </c>
      <c r="F602">
        <v>3</v>
      </c>
      <c r="G602" s="17">
        <v>450</v>
      </c>
      <c r="H602" s="16">
        <v>0</v>
      </c>
      <c r="I602" t="s">
        <v>45</v>
      </c>
      <c r="J602" s="18">
        <f t="shared" si="36"/>
        <v>1350</v>
      </c>
      <c r="K602">
        <f t="shared" si="37"/>
        <v>9</v>
      </c>
      <c r="L602" t="str">
        <f t="shared" si="38"/>
        <v>May</v>
      </c>
      <c r="M602">
        <f t="shared" si="39"/>
        <v>2020</v>
      </c>
    </row>
    <row r="603" spans="1:13" x14ac:dyDescent="0.25">
      <c r="A603">
        <v>2100</v>
      </c>
      <c r="B603" t="s">
        <v>14</v>
      </c>
      <c r="C603" s="1">
        <v>43960</v>
      </c>
      <c r="D603">
        <v>2</v>
      </c>
      <c r="E603" t="s">
        <v>98</v>
      </c>
      <c r="F603">
        <v>1</v>
      </c>
      <c r="G603" s="17">
        <v>11.99</v>
      </c>
      <c r="H603" s="16">
        <v>0</v>
      </c>
      <c r="I603" t="s">
        <v>21</v>
      </c>
      <c r="J603" s="18">
        <f t="shared" si="36"/>
        <v>23.98</v>
      </c>
      <c r="K603">
        <f t="shared" si="37"/>
        <v>9</v>
      </c>
      <c r="L603" t="str">
        <f t="shared" si="38"/>
        <v>May</v>
      </c>
      <c r="M603">
        <f t="shared" si="39"/>
        <v>2020</v>
      </c>
    </row>
    <row r="604" spans="1:13" x14ac:dyDescent="0.25">
      <c r="A604">
        <v>520</v>
      </c>
      <c r="B604" t="s">
        <v>86</v>
      </c>
      <c r="C604" s="1">
        <v>43960</v>
      </c>
      <c r="D604">
        <v>5</v>
      </c>
      <c r="E604" t="s">
        <v>12</v>
      </c>
      <c r="F604">
        <v>5</v>
      </c>
      <c r="G604" s="17">
        <v>214</v>
      </c>
      <c r="H604" s="16">
        <v>0</v>
      </c>
      <c r="I604" t="s">
        <v>13</v>
      </c>
      <c r="J604" s="18">
        <f t="shared" si="36"/>
        <v>1070</v>
      </c>
      <c r="K604">
        <f t="shared" si="37"/>
        <v>9</v>
      </c>
      <c r="L604" t="str">
        <f t="shared" si="38"/>
        <v>May</v>
      </c>
      <c r="M604">
        <f t="shared" si="39"/>
        <v>2020</v>
      </c>
    </row>
    <row r="605" spans="1:13" x14ac:dyDescent="0.25">
      <c r="A605">
        <v>874</v>
      </c>
      <c r="B605" t="s">
        <v>30</v>
      </c>
      <c r="C605" s="1">
        <v>43961</v>
      </c>
      <c r="D605">
        <v>5</v>
      </c>
      <c r="E605" t="s">
        <v>51</v>
      </c>
      <c r="F605">
        <v>5</v>
      </c>
      <c r="G605" s="17">
        <v>225</v>
      </c>
      <c r="H605" s="16">
        <v>0</v>
      </c>
      <c r="I605" t="s">
        <v>13</v>
      </c>
      <c r="J605" s="18">
        <f t="shared" si="36"/>
        <v>1125</v>
      </c>
      <c r="K605">
        <f t="shared" si="37"/>
        <v>10</v>
      </c>
      <c r="L605" t="str">
        <f t="shared" si="38"/>
        <v>May</v>
      </c>
      <c r="M605">
        <f t="shared" si="39"/>
        <v>2020</v>
      </c>
    </row>
    <row r="606" spans="1:13" x14ac:dyDescent="0.25">
      <c r="A606">
        <v>633</v>
      </c>
      <c r="B606" t="s">
        <v>27</v>
      </c>
      <c r="C606" s="1">
        <v>43961</v>
      </c>
      <c r="D606">
        <v>2</v>
      </c>
      <c r="E606" t="s">
        <v>24</v>
      </c>
      <c r="F606">
        <v>7</v>
      </c>
      <c r="G606" s="17">
        <v>37.99</v>
      </c>
      <c r="H606" s="16">
        <v>0</v>
      </c>
      <c r="I606" t="s">
        <v>25</v>
      </c>
      <c r="J606" s="18">
        <f t="shared" si="36"/>
        <v>75.98</v>
      </c>
      <c r="K606">
        <f t="shared" si="37"/>
        <v>10</v>
      </c>
      <c r="L606" t="str">
        <f t="shared" si="38"/>
        <v>May</v>
      </c>
      <c r="M606">
        <f t="shared" si="39"/>
        <v>2020</v>
      </c>
    </row>
    <row r="607" spans="1:13" x14ac:dyDescent="0.25">
      <c r="A607">
        <v>600</v>
      </c>
      <c r="B607" t="s">
        <v>48</v>
      </c>
      <c r="C607" s="1">
        <v>43961</v>
      </c>
      <c r="D607">
        <v>3</v>
      </c>
      <c r="E607" t="s">
        <v>118</v>
      </c>
      <c r="F607">
        <v>4</v>
      </c>
      <c r="G607" s="17">
        <v>16.75</v>
      </c>
      <c r="H607" s="16">
        <v>0</v>
      </c>
      <c r="I607" t="s">
        <v>10</v>
      </c>
      <c r="J607" s="18">
        <f t="shared" si="36"/>
        <v>50.25</v>
      </c>
      <c r="K607">
        <f t="shared" si="37"/>
        <v>10</v>
      </c>
      <c r="L607" t="str">
        <f t="shared" si="38"/>
        <v>May</v>
      </c>
      <c r="M607">
        <f t="shared" si="39"/>
        <v>2020</v>
      </c>
    </row>
    <row r="608" spans="1:13" x14ac:dyDescent="0.25">
      <c r="A608">
        <v>225</v>
      </c>
      <c r="B608" t="s">
        <v>32</v>
      </c>
      <c r="C608" s="1">
        <v>43961</v>
      </c>
      <c r="D608">
        <v>6</v>
      </c>
      <c r="E608" t="s">
        <v>44</v>
      </c>
      <c r="F608">
        <v>3</v>
      </c>
      <c r="G608" s="17">
        <v>499</v>
      </c>
      <c r="H608" s="16">
        <v>0</v>
      </c>
      <c r="I608" t="s">
        <v>45</v>
      </c>
      <c r="J608" s="18">
        <f t="shared" si="36"/>
        <v>2994</v>
      </c>
      <c r="K608">
        <f t="shared" si="37"/>
        <v>10</v>
      </c>
      <c r="L608" t="str">
        <f t="shared" si="38"/>
        <v>May</v>
      </c>
      <c r="M608">
        <f t="shared" si="39"/>
        <v>2020</v>
      </c>
    </row>
    <row r="609" spans="1:13" x14ac:dyDescent="0.25">
      <c r="A609">
        <v>340</v>
      </c>
      <c r="B609" t="s">
        <v>16</v>
      </c>
      <c r="C609" s="1">
        <v>43962</v>
      </c>
      <c r="D609">
        <v>3</v>
      </c>
      <c r="E609" t="s">
        <v>85</v>
      </c>
      <c r="F609">
        <v>4</v>
      </c>
      <c r="G609" s="17">
        <v>17.5</v>
      </c>
      <c r="H609" s="16">
        <v>0</v>
      </c>
      <c r="I609" t="s">
        <v>10</v>
      </c>
      <c r="J609" s="18">
        <f t="shared" si="36"/>
        <v>52.5</v>
      </c>
      <c r="K609">
        <f t="shared" si="37"/>
        <v>11</v>
      </c>
      <c r="L609" t="str">
        <f t="shared" si="38"/>
        <v>May</v>
      </c>
      <c r="M609">
        <f t="shared" si="39"/>
        <v>2020</v>
      </c>
    </row>
    <row r="610" spans="1:13" x14ac:dyDescent="0.25">
      <c r="A610">
        <v>279</v>
      </c>
      <c r="B610" t="s">
        <v>32</v>
      </c>
      <c r="C610" s="1">
        <v>43962</v>
      </c>
      <c r="D610">
        <v>3</v>
      </c>
      <c r="E610" t="s">
        <v>88</v>
      </c>
      <c r="F610">
        <v>1</v>
      </c>
      <c r="G610" s="17">
        <v>12</v>
      </c>
      <c r="H610" s="16">
        <v>0</v>
      </c>
      <c r="I610" t="s">
        <v>21</v>
      </c>
      <c r="J610" s="18">
        <f t="shared" si="36"/>
        <v>36</v>
      </c>
      <c r="K610">
        <f t="shared" si="37"/>
        <v>11</v>
      </c>
      <c r="L610" t="str">
        <f t="shared" si="38"/>
        <v>May</v>
      </c>
      <c r="M610">
        <f t="shared" si="39"/>
        <v>2020</v>
      </c>
    </row>
    <row r="611" spans="1:13" x14ac:dyDescent="0.25">
      <c r="A611">
        <v>1934</v>
      </c>
      <c r="B611" t="s">
        <v>130</v>
      </c>
      <c r="C611" s="1">
        <v>43962</v>
      </c>
      <c r="D611">
        <v>2</v>
      </c>
      <c r="E611" t="s">
        <v>58</v>
      </c>
      <c r="F611">
        <v>7</v>
      </c>
      <c r="G611" s="17">
        <v>29.99</v>
      </c>
      <c r="H611" s="16">
        <v>0</v>
      </c>
      <c r="I611" t="s">
        <v>25</v>
      </c>
      <c r="J611" s="18">
        <f t="shared" si="36"/>
        <v>59.98</v>
      </c>
      <c r="K611">
        <f t="shared" si="37"/>
        <v>11</v>
      </c>
      <c r="L611" t="str">
        <f t="shared" si="38"/>
        <v>May</v>
      </c>
      <c r="M611">
        <f t="shared" si="39"/>
        <v>2020</v>
      </c>
    </row>
    <row r="612" spans="1:13" x14ac:dyDescent="0.25">
      <c r="A612">
        <v>158</v>
      </c>
      <c r="B612" t="s">
        <v>93</v>
      </c>
      <c r="C612" s="1">
        <v>43962</v>
      </c>
      <c r="D612">
        <v>3</v>
      </c>
      <c r="E612" t="s">
        <v>15</v>
      </c>
      <c r="F612">
        <v>4</v>
      </c>
      <c r="G612" s="17">
        <v>19.5</v>
      </c>
      <c r="H612" s="16">
        <v>0</v>
      </c>
      <c r="I612" t="s">
        <v>10</v>
      </c>
      <c r="J612" s="18">
        <f t="shared" si="36"/>
        <v>58.5</v>
      </c>
      <c r="K612">
        <f t="shared" si="37"/>
        <v>11</v>
      </c>
      <c r="L612" t="str">
        <f t="shared" si="38"/>
        <v>May</v>
      </c>
      <c r="M612">
        <f t="shared" si="39"/>
        <v>2020</v>
      </c>
    </row>
    <row r="613" spans="1:13" x14ac:dyDescent="0.25">
      <c r="A613">
        <v>2057</v>
      </c>
      <c r="B613" t="s">
        <v>16</v>
      </c>
      <c r="C613" s="1">
        <v>43962</v>
      </c>
      <c r="D613">
        <v>2</v>
      </c>
      <c r="E613" t="s">
        <v>76</v>
      </c>
      <c r="F613">
        <v>7</v>
      </c>
      <c r="G613" s="17">
        <v>49</v>
      </c>
      <c r="H613" s="16">
        <v>0</v>
      </c>
      <c r="I613" t="s">
        <v>25</v>
      </c>
      <c r="J613" s="18">
        <f t="shared" si="36"/>
        <v>98</v>
      </c>
      <c r="K613">
        <f t="shared" si="37"/>
        <v>11</v>
      </c>
      <c r="L613" t="str">
        <f t="shared" si="38"/>
        <v>May</v>
      </c>
      <c r="M613">
        <f t="shared" si="39"/>
        <v>2020</v>
      </c>
    </row>
    <row r="614" spans="1:13" x14ac:dyDescent="0.25">
      <c r="A614">
        <v>1098</v>
      </c>
      <c r="B614" t="s">
        <v>90</v>
      </c>
      <c r="C614" s="1">
        <v>43963</v>
      </c>
      <c r="D614">
        <v>3</v>
      </c>
      <c r="E614" t="s">
        <v>53</v>
      </c>
      <c r="F614">
        <v>2</v>
      </c>
      <c r="G614" s="17">
        <v>58.95</v>
      </c>
      <c r="H614" s="16">
        <v>0</v>
      </c>
      <c r="I614" t="s">
        <v>18</v>
      </c>
      <c r="J614" s="18">
        <f t="shared" si="36"/>
        <v>176.85000000000002</v>
      </c>
      <c r="K614">
        <f t="shared" si="37"/>
        <v>12</v>
      </c>
      <c r="L614" t="str">
        <f t="shared" si="38"/>
        <v>May</v>
      </c>
      <c r="M614">
        <f t="shared" si="39"/>
        <v>2020</v>
      </c>
    </row>
    <row r="615" spans="1:13" x14ac:dyDescent="0.25">
      <c r="A615">
        <v>1685</v>
      </c>
      <c r="B615" t="s">
        <v>64</v>
      </c>
      <c r="C615" s="1">
        <v>43963</v>
      </c>
      <c r="D615">
        <v>4</v>
      </c>
      <c r="E615" t="s">
        <v>117</v>
      </c>
      <c r="F615">
        <v>7</v>
      </c>
      <c r="G615" s="17">
        <v>32.950000000000003</v>
      </c>
      <c r="H615" s="16">
        <v>0</v>
      </c>
      <c r="I615" t="s">
        <v>25</v>
      </c>
      <c r="J615" s="18">
        <f t="shared" si="36"/>
        <v>131.80000000000001</v>
      </c>
      <c r="K615">
        <f t="shared" si="37"/>
        <v>12</v>
      </c>
      <c r="L615" t="str">
        <f t="shared" si="38"/>
        <v>May</v>
      </c>
      <c r="M615">
        <f t="shared" si="39"/>
        <v>2020</v>
      </c>
    </row>
    <row r="616" spans="1:13" x14ac:dyDescent="0.25">
      <c r="A616">
        <v>1551</v>
      </c>
      <c r="B616" t="s">
        <v>125</v>
      </c>
      <c r="C616" s="1">
        <v>43963</v>
      </c>
      <c r="D616">
        <v>3</v>
      </c>
      <c r="E616" t="s">
        <v>126</v>
      </c>
      <c r="F616">
        <v>4</v>
      </c>
      <c r="G616" s="17">
        <v>16.989999999999998</v>
      </c>
      <c r="H616" s="16">
        <v>0</v>
      </c>
      <c r="I616" t="s">
        <v>10</v>
      </c>
      <c r="J616" s="18">
        <f t="shared" si="36"/>
        <v>50.97</v>
      </c>
      <c r="K616">
        <f t="shared" si="37"/>
        <v>12</v>
      </c>
      <c r="L616" t="str">
        <f t="shared" si="38"/>
        <v>May</v>
      </c>
      <c r="M616">
        <f t="shared" si="39"/>
        <v>2020</v>
      </c>
    </row>
    <row r="617" spans="1:13" x14ac:dyDescent="0.25">
      <c r="A617">
        <v>1996</v>
      </c>
      <c r="B617" t="s">
        <v>22</v>
      </c>
      <c r="C617" s="1">
        <v>43964</v>
      </c>
      <c r="D617">
        <v>5</v>
      </c>
      <c r="E617" t="s">
        <v>126</v>
      </c>
      <c r="F617">
        <v>4</v>
      </c>
      <c r="G617" s="17">
        <v>16.989999999999998</v>
      </c>
      <c r="H617" s="16">
        <v>0</v>
      </c>
      <c r="I617" t="s">
        <v>10</v>
      </c>
      <c r="J617" s="18">
        <f t="shared" si="36"/>
        <v>84.949999999999989</v>
      </c>
      <c r="K617">
        <f t="shared" si="37"/>
        <v>13</v>
      </c>
      <c r="L617" t="str">
        <f t="shared" si="38"/>
        <v>May</v>
      </c>
      <c r="M617">
        <f t="shared" si="39"/>
        <v>2020</v>
      </c>
    </row>
    <row r="618" spans="1:13" x14ac:dyDescent="0.25">
      <c r="A618">
        <v>970</v>
      </c>
      <c r="B618" t="s">
        <v>30</v>
      </c>
      <c r="C618" s="1">
        <v>43964</v>
      </c>
      <c r="D618">
        <v>1</v>
      </c>
      <c r="E618" t="s">
        <v>29</v>
      </c>
      <c r="F618">
        <v>5</v>
      </c>
      <c r="G618" s="17">
        <v>189</v>
      </c>
      <c r="H618" s="16">
        <v>0</v>
      </c>
      <c r="I618" t="s">
        <v>13</v>
      </c>
      <c r="J618" s="18">
        <f t="shared" si="36"/>
        <v>189</v>
      </c>
      <c r="K618">
        <f t="shared" si="37"/>
        <v>13</v>
      </c>
      <c r="L618" t="str">
        <f t="shared" si="38"/>
        <v>May</v>
      </c>
      <c r="M618">
        <f t="shared" si="39"/>
        <v>2020</v>
      </c>
    </row>
    <row r="619" spans="1:13" x14ac:dyDescent="0.25">
      <c r="A619">
        <v>717</v>
      </c>
      <c r="B619" t="s">
        <v>32</v>
      </c>
      <c r="C619" s="1">
        <v>43964</v>
      </c>
      <c r="D619">
        <v>3</v>
      </c>
      <c r="E619" t="s">
        <v>123</v>
      </c>
      <c r="F619">
        <v>2</v>
      </c>
      <c r="G619" s="17">
        <v>54</v>
      </c>
      <c r="H619" s="16">
        <v>0</v>
      </c>
      <c r="I619" t="s">
        <v>18</v>
      </c>
      <c r="J619" s="18">
        <f t="shared" si="36"/>
        <v>162</v>
      </c>
      <c r="K619">
        <f t="shared" si="37"/>
        <v>13</v>
      </c>
      <c r="L619" t="str">
        <f t="shared" si="38"/>
        <v>May</v>
      </c>
      <c r="M619">
        <f t="shared" si="39"/>
        <v>2020</v>
      </c>
    </row>
    <row r="620" spans="1:13" x14ac:dyDescent="0.25">
      <c r="A620">
        <v>400</v>
      </c>
      <c r="B620" t="s">
        <v>128</v>
      </c>
      <c r="C620" s="1">
        <v>43964</v>
      </c>
      <c r="D620">
        <v>4</v>
      </c>
      <c r="E620" t="s">
        <v>117</v>
      </c>
      <c r="F620">
        <v>7</v>
      </c>
      <c r="G620" s="17">
        <v>32.950000000000003</v>
      </c>
      <c r="H620" s="16">
        <v>0</v>
      </c>
      <c r="I620" t="s">
        <v>25</v>
      </c>
      <c r="J620" s="18">
        <f t="shared" si="36"/>
        <v>131.80000000000001</v>
      </c>
      <c r="K620">
        <f t="shared" si="37"/>
        <v>13</v>
      </c>
      <c r="L620" t="str">
        <f t="shared" si="38"/>
        <v>May</v>
      </c>
      <c r="M620">
        <f t="shared" si="39"/>
        <v>2020</v>
      </c>
    </row>
    <row r="621" spans="1:13" x14ac:dyDescent="0.25">
      <c r="A621">
        <v>1069</v>
      </c>
      <c r="B621" t="s">
        <v>50</v>
      </c>
      <c r="C621" s="1">
        <v>43964</v>
      </c>
      <c r="D621">
        <v>2</v>
      </c>
      <c r="E621" t="s">
        <v>97</v>
      </c>
      <c r="F621">
        <v>1</v>
      </c>
      <c r="G621" s="17">
        <v>8.99</v>
      </c>
      <c r="H621" s="16">
        <v>0</v>
      </c>
      <c r="I621" t="s">
        <v>21</v>
      </c>
      <c r="J621" s="18">
        <f t="shared" si="36"/>
        <v>17.98</v>
      </c>
      <c r="K621">
        <f t="shared" si="37"/>
        <v>13</v>
      </c>
      <c r="L621" t="str">
        <f t="shared" si="38"/>
        <v>May</v>
      </c>
      <c r="M621">
        <f t="shared" si="39"/>
        <v>2020</v>
      </c>
    </row>
    <row r="622" spans="1:13" x14ac:dyDescent="0.25">
      <c r="A622">
        <v>790</v>
      </c>
      <c r="B622" t="s">
        <v>48</v>
      </c>
      <c r="C622" s="1">
        <v>43964</v>
      </c>
      <c r="D622">
        <v>5</v>
      </c>
      <c r="E622" t="s">
        <v>84</v>
      </c>
      <c r="F622">
        <v>4</v>
      </c>
      <c r="G622" s="17">
        <v>14.99</v>
      </c>
      <c r="H622" s="16">
        <v>0</v>
      </c>
      <c r="I622" t="s">
        <v>10</v>
      </c>
      <c r="J622" s="18">
        <f t="shared" si="36"/>
        <v>74.95</v>
      </c>
      <c r="K622">
        <f t="shared" si="37"/>
        <v>13</v>
      </c>
      <c r="L622" t="str">
        <f t="shared" si="38"/>
        <v>May</v>
      </c>
      <c r="M622">
        <f t="shared" si="39"/>
        <v>2020</v>
      </c>
    </row>
    <row r="623" spans="1:13" x14ac:dyDescent="0.25">
      <c r="A623">
        <v>1299</v>
      </c>
      <c r="B623" t="s">
        <v>93</v>
      </c>
      <c r="C623" s="1">
        <v>43964</v>
      </c>
      <c r="D623">
        <v>4</v>
      </c>
      <c r="E623" t="s">
        <v>62</v>
      </c>
      <c r="F623">
        <v>6</v>
      </c>
      <c r="G623" s="17">
        <v>549</v>
      </c>
      <c r="H623" s="16">
        <v>0</v>
      </c>
      <c r="I623" t="s">
        <v>41</v>
      </c>
      <c r="J623" s="18">
        <f t="shared" si="36"/>
        <v>2196</v>
      </c>
      <c r="K623">
        <f t="shared" si="37"/>
        <v>13</v>
      </c>
      <c r="L623" t="str">
        <f t="shared" si="38"/>
        <v>May</v>
      </c>
      <c r="M623">
        <f t="shared" si="39"/>
        <v>2020</v>
      </c>
    </row>
    <row r="624" spans="1:13" x14ac:dyDescent="0.25">
      <c r="A624">
        <v>954</v>
      </c>
      <c r="B624" t="s">
        <v>14</v>
      </c>
      <c r="C624" s="1">
        <v>43965</v>
      </c>
      <c r="D624">
        <v>2</v>
      </c>
      <c r="E624" t="s">
        <v>20</v>
      </c>
      <c r="F624">
        <v>1</v>
      </c>
      <c r="G624" s="17">
        <v>10.99</v>
      </c>
      <c r="H624" s="16">
        <v>0</v>
      </c>
      <c r="I624" t="s">
        <v>21</v>
      </c>
      <c r="J624" s="18">
        <f t="shared" si="36"/>
        <v>21.98</v>
      </c>
      <c r="K624">
        <f t="shared" si="37"/>
        <v>14</v>
      </c>
      <c r="L624" t="str">
        <f t="shared" si="38"/>
        <v>May</v>
      </c>
      <c r="M624">
        <f t="shared" si="39"/>
        <v>2020</v>
      </c>
    </row>
    <row r="625" spans="1:13" x14ac:dyDescent="0.25">
      <c r="A625">
        <v>656</v>
      </c>
      <c r="B625" t="s">
        <v>64</v>
      </c>
      <c r="C625" s="1">
        <v>43965</v>
      </c>
      <c r="D625">
        <v>3</v>
      </c>
      <c r="E625" t="s">
        <v>49</v>
      </c>
      <c r="F625">
        <v>6</v>
      </c>
      <c r="G625" s="17">
        <v>699</v>
      </c>
      <c r="H625" s="16">
        <v>0</v>
      </c>
      <c r="I625" t="s">
        <v>41</v>
      </c>
      <c r="J625" s="18">
        <f t="shared" si="36"/>
        <v>2097</v>
      </c>
      <c r="K625">
        <f t="shared" si="37"/>
        <v>14</v>
      </c>
      <c r="L625" t="str">
        <f t="shared" si="38"/>
        <v>May</v>
      </c>
      <c r="M625">
        <f t="shared" si="39"/>
        <v>2020</v>
      </c>
    </row>
    <row r="626" spans="1:13" x14ac:dyDescent="0.25">
      <c r="A626">
        <v>1343</v>
      </c>
      <c r="B626" t="s">
        <v>95</v>
      </c>
      <c r="C626" s="1">
        <v>43965</v>
      </c>
      <c r="D626">
        <v>4</v>
      </c>
      <c r="E626" t="s">
        <v>118</v>
      </c>
      <c r="F626">
        <v>4</v>
      </c>
      <c r="G626" s="17">
        <v>16.75</v>
      </c>
      <c r="H626" s="16">
        <v>0</v>
      </c>
      <c r="I626" t="s">
        <v>10</v>
      </c>
      <c r="J626" s="18">
        <f t="shared" si="36"/>
        <v>67</v>
      </c>
      <c r="K626">
        <f t="shared" si="37"/>
        <v>14</v>
      </c>
      <c r="L626" t="str">
        <f t="shared" si="38"/>
        <v>May</v>
      </c>
      <c r="M626">
        <f t="shared" si="39"/>
        <v>2020</v>
      </c>
    </row>
    <row r="627" spans="1:13" x14ac:dyDescent="0.25">
      <c r="A627">
        <v>2045</v>
      </c>
      <c r="B627" t="s">
        <v>8</v>
      </c>
      <c r="C627" s="1">
        <v>43965</v>
      </c>
      <c r="D627">
        <v>1</v>
      </c>
      <c r="E627" t="s">
        <v>44</v>
      </c>
      <c r="F627">
        <v>3</v>
      </c>
      <c r="G627" s="17">
        <v>499</v>
      </c>
      <c r="H627" s="16">
        <v>0</v>
      </c>
      <c r="I627" t="s">
        <v>45</v>
      </c>
      <c r="J627" s="18">
        <f t="shared" si="36"/>
        <v>499</v>
      </c>
      <c r="K627">
        <f t="shared" si="37"/>
        <v>14</v>
      </c>
      <c r="L627" t="str">
        <f t="shared" si="38"/>
        <v>May</v>
      </c>
      <c r="M627">
        <f t="shared" si="39"/>
        <v>2020</v>
      </c>
    </row>
    <row r="628" spans="1:13" x14ac:dyDescent="0.25">
      <c r="A628">
        <v>590</v>
      </c>
      <c r="B628" t="s">
        <v>50</v>
      </c>
      <c r="C628" s="1">
        <v>43965</v>
      </c>
      <c r="D628">
        <v>2</v>
      </c>
      <c r="E628" t="s">
        <v>12</v>
      </c>
      <c r="F628">
        <v>5</v>
      </c>
      <c r="G628" s="17">
        <v>214</v>
      </c>
      <c r="H628" s="16">
        <v>0</v>
      </c>
      <c r="I628" t="s">
        <v>13</v>
      </c>
      <c r="J628" s="18">
        <f t="shared" si="36"/>
        <v>428</v>
      </c>
      <c r="K628">
        <f t="shared" si="37"/>
        <v>14</v>
      </c>
      <c r="L628" t="str">
        <f t="shared" si="38"/>
        <v>May</v>
      </c>
      <c r="M628">
        <f t="shared" si="39"/>
        <v>2020</v>
      </c>
    </row>
    <row r="629" spans="1:13" x14ac:dyDescent="0.25">
      <c r="A629">
        <v>893</v>
      </c>
      <c r="B629" t="s">
        <v>43</v>
      </c>
      <c r="C629" s="1">
        <v>43965</v>
      </c>
      <c r="D629">
        <v>5</v>
      </c>
      <c r="E629" t="s">
        <v>66</v>
      </c>
      <c r="F629">
        <v>2</v>
      </c>
      <c r="G629" s="17">
        <v>119</v>
      </c>
      <c r="H629" s="16">
        <v>0</v>
      </c>
      <c r="I629" t="s">
        <v>18</v>
      </c>
      <c r="J629" s="18">
        <f t="shared" si="36"/>
        <v>595</v>
      </c>
      <c r="K629">
        <f t="shared" si="37"/>
        <v>14</v>
      </c>
      <c r="L629" t="str">
        <f t="shared" si="38"/>
        <v>May</v>
      </c>
      <c r="M629">
        <f t="shared" si="39"/>
        <v>2020</v>
      </c>
    </row>
    <row r="630" spans="1:13" x14ac:dyDescent="0.25">
      <c r="A630">
        <v>1603</v>
      </c>
      <c r="B630" t="s">
        <v>107</v>
      </c>
      <c r="C630" s="1">
        <v>43965</v>
      </c>
      <c r="D630">
        <v>1</v>
      </c>
      <c r="E630" t="s">
        <v>68</v>
      </c>
      <c r="F630">
        <v>7</v>
      </c>
      <c r="G630" s="17">
        <v>27.5</v>
      </c>
      <c r="H630" s="16">
        <v>0</v>
      </c>
      <c r="I630" t="s">
        <v>25</v>
      </c>
      <c r="J630" s="18">
        <f t="shared" si="36"/>
        <v>27.5</v>
      </c>
      <c r="K630">
        <f t="shared" si="37"/>
        <v>14</v>
      </c>
      <c r="L630" t="str">
        <f t="shared" si="38"/>
        <v>May</v>
      </c>
      <c r="M630">
        <f t="shared" si="39"/>
        <v>2020</v>
      </c>
    </row>
    <row r="631" spans="1:13" x14ac:dyDescent="0.25">
      <c r="A631">
        <v>95</v>
      </c>
      <c r="B631" t="s">
        <v>14</v>
      </c>
      <c r="C631" s="1">
        <v>43966</v>
      </c>
      <c r="D631">
        <v>4</v>
      </c>
      <c r="E631" t="s">
        <v>70</v>
      </c>
      <c r="F631">
        <v>7</v>
      </c>
      <c r="G631" s="17">
        <v>34.99</v>
      </c>
      <c r="H631" s="16">
        <v>0</v>
      </c>
      <c r="I631" t="s">
        <v>25</v>
      </c>
      <c r="J631" s="18">
        <f t="shared" si="36"/>
        <v>139.96</v>
      </c>
      <c r="K631">
        <f t="shared" si="37"/>
        <v>15</v>
      </c>
      <c r="L631" t="str">
        <f t="shared" si="38"/>
        <v>May</v>
      </c>
      <c r="M631">
        <f t="shared" si="39"/>
        <v>2020</v>
      </c>
    </row>
    <row r="632" spans="1:13" x14ac:dyDescent="0.25">
      <c r="A632">
        <v>1623</v>
      </c>
      <c r="B632" t="s">
        <v>107</v>
      </c>
      <c r="C632" s="1">
        <v>43966</v>
      </c>
      <c r="D632">
        <v>3</v>
      </c>
      <c r="E632" t="s">
        <v>65</v>
      </c>
      <c r="F632">
        <v>1</v>
      </c>
      <c r="G632" s="17">
        <v>9.99</v>
      </c>
      <c r="H632" s="16">
        <v>0</v>
      </c>
      <c r="I632" t="s">
        <v>21</v>
      </c>
      <c r="J632" s="18">
        <f t="shared" si="36"/>
        <v>29.97</v>
      </c>
      <c r="K632">
        <f t="shared" si="37"/>
        <v>15</v>
      </c>
      <c r="L632" t="str">
        <f t="shared" si="38"/>
        <v>May</v>
      </c>
      <c r="M632">
        <f t="shared" si="39"/>
        <v>2020</v>
      </c>
    </row>
    <row r="633" spans="1:13" x14ac:dyDescent="0.25">
      <c r="A633">
        <v>755</v>
      </c>
      <c r="B633" t="s">
        <v>16</v>
      </c>
      <c r="C633" s="1">
        <v>43966</v>
      </c>
      <c r="D633">
        <v>5</v>
      </c>
      <c r="E633" t="s">
        <v>84</v>
      </c>
      <c r="F633">
        <v>4</v>
      </c>
      <c r="G633" s="17">
        <v>14.99</v>
      </c>
      <c r="H633" s="16">
        <v>0</v>
      </c>
      <c r="I633" t="s">
        <v>10</v>
      </c>
      <c r="J633" s="18">
        <f t="shared" si="36"/>
        <v>74.95</v>
      </c>
      <c r="K633">
        <f t="shared" si="37"/>
        <v>15</v>
      </c>
      <c r="L633" t="str">
        <f t="shared" si="38"/>
        <v>May</v>
      </c>
      <c r="M633">
        <f t="shared" si="39"/>
        <v>2020</v>
      </c>
    </row>
    <row r="634" spans="1:13" x14ac:dyDescent="0.25">
      <c r="A634">
        <v>71</v>
      </c>
      <c r="B634" t="s">
        <v>22</v>
      </c>
      <c r="C634" s="1">
        <v>43966</v>
      </c>
      <c r="D634">
        <v>2</v>
      </c>
      <c r="E634" t="s">
        <v>51</v>
      </c>
      <c r="F634">
        <v>5</v>
      </c>
      <c r="G634" s="17">
        <v>225</v>
      </c>
      <c r="H634" s="16">
        <v>0</v>
      </c>
      <c r="I634" t="s">
        <v>13</v>
      </c>
      <c r="J634" s="18">
        <f t="shared" si="36"/>
        <v>450</v>
      </c>
      <c r="K634">
        <f t="shared" si="37"/>
        <v>15</v>
      </c>
      <c r="L634" t="str">
        <f t="shared" si="38"/>
        <v>May</v>
      </c>
      <c r="M634">
        <f t="shared" si="39"/>
        <v>2020</v>
      </c>
    </row>
    <row r="635" spans="1:13" x14ac:dyDescent="0.25">
      <c r="A635">
        <v>1885</v>
      </c>
      <c r="B635" t="s">
        <v>61</v>
      </c>
      <c r="C635" s="1">
        <v>43967</v>
      </c>
      <c r="D635">
        <v>3</v>
      </c>
      <c r="E635" t="s">
        <v>62</v>
      </c>
      <c r="F635">
        <v>6</v>
      </c>
      <c r="G635" s="17">
        <v>549</v>
      </c>
      <c r="H635" s="16">
        <v>0</v>
      </c>
      <c r="I635" t="s">
        <v>41</v>
      </c>
      <c r="J635" s="18">
        <f t="shared" si="36"/>
        <v>1647</v>
      </c>
      <c r="K635">
        <f t="shared" si="37"/>
        <v>16</v>
      </c>
      <c r="L635" t="str">
        <f t="shared" si="38"/>
        <v>May</v>
      </c>
      <c r="M635">
        <f t="shared" si="39"/>
        <v>2020</v>
      </c>
    </row>
    <row r="636" spans="1:13" x14ac:dyDescent="0.25">
      <c r="A636">
        <v>710</v>
      </c>
      <c r="B636" t="s">
        <v>111</v>
      </c>
      <c r="C636" s="1">
        <v>43967</v>
      </c>
      <c r="D636">
        <v>5</v>
      </c>
      <c r="E636" t="s">
        <v>17</v>
      </c>
      <c r="F636">
        <v>2</v>
      </c>
      <c r="G636" s="17">
        <v>179</v>
      </c>
      <c r="H636" s="16">
        <v>0</v>
      </c>
      <c r="I636" t="s">
        <v>18</v>
      </c>
      <c r="J636" s="18">
        <f t="shared" si="36"/>
        <v>895</v>
      </c>
      <c r="K636">
        <f t="shared" si="37"/>
        <v>16</v>
      </c>
      <c r="L636" t="str">
        <f t="shared" si="38"/>
        <v>May</v>
      </c>
      <c r="M636">
        <f t="shared" si="39"/>
        <v>2020</v>
      </c>
    </row>
    <row r="637" spans="1:13" x14ac:dyDescent="0.25">
      <c r="A637">
        <v>451</v>
      </c>
      <c r="B637" t="s">
        <v>16</v>
      </c>
      <c r="C637" s="1">
        <v>43967</v>
      </c>
      <c r="D637">
        <v>3</v>
      </c>
      <c r="E637" t="s">
        <v>76</v>
      </c>
      <c r="F637">
        <v>7</v>
      </c>
      <c r="G637" s="17">
        <v>49</v>
      </c>
      <c r="H637" s="16">
        <v>0</v>
      </c>
      <c r="I637" t="s">
        <v>25</v>
      </c>
      <c r="J637" s="18">
        <f t="shared" si="36"/>
        <v>147</v>
      </c>
      <c r="K637">
        <f t="shared" si="37"/>
        <v>16</v>
      </c>
      <c r="L637" t="str">
        <f t="shared" si="38"/>
        <v>May</v>
      </c>
      <c r="M637">
        <f t="shared" si="39"/>
        <v>2020</v>
      </c>
    </row>
    <row r="638" spans="1:13" x14ac:dyDescent="0.25">
      <c r="A638">
        <v>1086</v>
      </c>
      <c r="B638" t="s">
        <v>107</v>
      </c>
      <c r="C638" s="1">
        <v>43967</v>
      </c>
      <c r="D638">
        <v>6</v>
      </c>
      <c r="E638" t="s">
        <v>46</v>
      </c>
      <c r="F638">
        <v>3</v>
      </c>
      <c r="G638" s="17">
        <v>399</v>
      </c>
      <c r="H638" s="16">
        <v>0</v>
      </c>
      <c r="I638" t="s">
        <v>45</v>
      </c>
      <c r="J638" s="18">
        <f t="shared" si="36"/>
        <v>2394</v>
      </c>
      <c r="K638">
        <f t="shared" si="37"/>
        <v>16</v>
      </c>
      <c r="L638" t="str">
        <f t="shared" si="38"/>
        <v>May</v>
      </c>
      <c r="M638">
        <f t="shared" si="39"/>
        <v>2020</v>
      </c>
    </row>
    <row r="639" spans="1:13" x14ac:dyDescent="0.25">
      <c r="A639">
        <v>1731</v>
      </c>
      <c r="B639" t="s">
        <v>42</v>
      </c>
      <c r="C639" s="1">
        <v>43967</v>
      </c>
      <c r="D639">
        <v>4</v>
      </c>
      <c r="E639" t="s">
        <v>54</v>
      </c>
      <c r="F639">
        <v>3</v>
      </c>
      <c r="G639" s="17">
        <v>395</v>
      </c>
      <c r="H639" s="16">
        <v>0</v>
      </c>
      <c r="I639" t="s">
        <v>45</v>
      </c>
      <c r="J639" s="18">
        <f t="shared" si="36"/>
        <v>1580</v>
      </c>
      <c r="K639">
        <f t="shared" si="37"/>
        <v>16</v>
      </c>
      <c r="L639" t="str">
        <f t="shared" si="38"/>
        <v>May</v>
      </c>
      <c r="M639">
        <f t="shared" si="39"/>
        <v>2020</v>
      </c>
    </row>
    <row r="640" spans="1:13" x14ac:dyDescent="0.25">
      <c r="A640">
        <v>1091</v>
      </c>
      <c r="B640" t="s">
        <v>30</v>
      </c>
      <c r="C640" s="1">
        <v>43967</v>
      </c>
      <c r="D640">
        <v>3</v>
      </c>
      <c r="E640" t="s">
        <v>123</v>
      </c>
      <c r="F640">
        <v>2</v>
      </c>
      <c r="G640" s="17">
        <v>54</v>
      </c>
      <c r="H640" s="16">
        <v>0</v>
      </c>
      <c r="I640" t="s">
        <v>18</v>
      </c>
      <c r="J640" s="18">
        <f t="shared" si="36"/>
        <v>162</v>
      </c>
      <c r="K640">
        <f t="shared" si="37"/>
        <v>16</v>
      </c>
      <c r="L640" t="str">
        <f t="shared" si="38"/>
        <v>May</v>
      </c>
      <c r="M640">
        <f t="shared" si="39"/>
        <v>2020</v>
      </c>
    </row>
    <row r="641" spans="1:13" x14ac:dyDescent="0.25">
      <c r="A641">
        <v>1900</v>
      </c>
      <c r="B641" t="s">
        <v>93</v>
      </c>
      <c r="C641" s="1">
        <v>43968</v>
      </c>
      <c r="D641">
        <v>4</v>
      </c>
      <c r="E641" t="s">
        <v>98</v>
      </c>
      <c r="F641">
        <v>1</v>
      </c>
      <c r="G641" s="17">
        <v>11.99</v>
      </c>
      <c r="H641" s="16">
        <v>0</v>
      </c>
      <c r="I641" t="s">
        <v>21</v>
      </c>
      <c r="J641" s="18">
        <f t="shared" si="36"/>
        <v>47.96</v>
      </c>
      <c r="K641">
        <f t="shared" si="37"/>
        <v>17</v>
      </c>
      <c r="L641" t="str">
        <f t="shared" si="38"/>
        <v>May</v>
      </c>
      <c r="M641">
        <f t="shared" si="39"/>
        <v>2020</v>
      </c>
    </row>
    <row r="642" spans="1:13" x14ac:dyDescent="0.25">
      <c r="A642">
        <v>1687</v>
      </c>
      <c r="B642" t="s">
        <v>82</v>
      </c>
      <c r="C642" s="1">
        <v>43968</v>
      </c>
      <c r="D642">
        <v>5</v>
      </c>
      <c r="E642" t="s">
        <v>56</v>
      </c>
      <c r="F642">
        <v>3</v>
      </c>
      <c r="G642" s="17">
        <v>455</v>
      </c>
      <c r="H642" s="16">
        <v>0</v>
      </c>
      <c r="I642" t="s">
        <v>45</v>
      </c>
      <c r="J642" s="18">
        <f t="shared" si="36"/>
        <v>2275</v>
      </c>
      <c r="K642">
        <f t="shared" si="37"/>
        <v>17</v>
      </c>
      <c r="L642" t="str">
        <f t="shared" si="38"/>
        <v>May</v>
      </c>
      <c r="M642">
        <f t="shared" si="39"/>
        <v>2020</v>
      </c>
    </row>
    <row r="643" spans="1:13" x14ac:dyDescent="0.25">
      <c r="A643">
        <v>2120</v>
      </c>
      <c r="B643" t="s">
        <v>48</v>
      </c>
      <c r="C643" s="1">
        <v>43968</v>
      </c>
      <c r="D643">
        <v>4</v>
      </c>
      <c r="E643" t="s">
        <v>117</v>
      </c>
      <c r="F643">
        <v>7</v>
      </c>
      <c r="G643" s="17">
        <v>32.950000000000003</v>
      </c>
      <c r="H643" s="16">
        <v>0</v>
      </c>
      <c r="I643" t="s">
        <v>25</v>
      </c>
      <c r="J643" s="18">
        <f t="shared" ref="J643:J706" si="40">G643*D643</f>
        <v>131.80000000000001</v>
      </c>
      <c r="K643">
        <f t="shared" ref="K643:K706" si="41">DAY(C643)</f>
        <v>17</v>
      </c>
      <c r="L643" t="str">
        <f t="shared" ref="L643:L706" si="42">TEXT(C643,"mmm")</f>
        <v>May</v>
      </c>
      <c r="M643">
        <f t="shared" ref="M643:M706" si="43">YEAR(C643)</f>
        <v>2020</v>
      </c>
    </row>
    <row r="644" spans="1:13" x14ac:dyDescent="0.25">
      <c r="A644">
        <v>1875</v>
      </c>
      <c r="B644" t="s">
        <v>64</v>
      </c>
      <c r="C644" s="1">
        <v>43968</v>
      </c>
      <c r="D644">
        <v>2</v>
      </c>
      <c r="E644" t="s">
        <v>17</v>
      </c>
      <c r="F644">
        <v>2</v>
      </c>
      <c r="G644" s="17">
        <v>179</v>
      </c>
      <c r="H644" s="16">
        <v>0</v>
      </c>
      <c r="I644" t="s">
        <v>18</v>
      </c>
      <c r="J644" s="18">
        <f t="shared" si="40"/>
        <v>358</v>
      </c>
      <c r="K644">
        <f t="shared" si="41"/>
        <v>17</v>
      </c>
      <c r="L644" t="str">
        <f t="shared" si="42"/>
        <v>May</v>
      </c>
      <c r="M644">
        <f t="shared" si="43"/>
        <v>2020</v>
      </c>
    </row>
    <row r="645" spans="1:13" x14ac:dyDescent="0.25">
      <c r="A645">
        <v>330</v>
      </c>
      <c r="B645" t="s">
        <v>71</v>
      </c>
      <c r="C645" s="1">
        <v>43968</v>
      </c>
      <c r="D645">
        <v>5</v>
      </c>
      <c r="E645" t="s">
        <v>24</v>
      </c>
      <c r="F645">
        <v>7</v>
      </c>
      <c r="G645" s="17">
        <v>37.99</v>
      </c>
      <c r="H645" s="16">
        <v>0</v>
      </c>
      <c r="I645" t="s">
        <v>25</v>
      </c>
      <c r="J645" s="18">
        <f t="shared" si="40"/>
        <v>189.95000000000002</v>
      </c>
      <c r="K645">
        <f t="shared" si="41"/>
        <v>17</v>
      </c>
      <c r="L645" t="str">
        <f t="shared" si="42"/>
        <v>May</v>
      </c>
      <c r="M645">
        <f t="shared" si="43"/>
        <v>2020</v>
      </c>
    </row>
    <row r="646" spans="1:13" x14ac:dyDescent="0.25">
      <c r="A646">
        <v>848</v>
      </c>
      <c r="B646" t="s">
        <v>64</v>
      </c>
      <c r="C646" s="1">
        <v>43968</v>
      </c>
      <c r="D646">
        <v>5</v>
      </c>
      <c r="E646" t="s">
        <v>85</v>
      </c>
      <c r="F646">
        <v>4</v>
      </c>
      <c r="G646" s="17">
        <v>17.5</v>
      </c>
      <c r="H646" s="16">
        <v>0</v>
      </c>
      <c r="I646" t="s">
        <v>10</v>
      </c>
      <c r="J646" s="18">
        <f t="shared" si="40"/>
        <v>87.5</v>
      </c>
      <c r="K646">
        <f t="shared" si="41"/>
        <v>17</v>
      </c>
      <c r="L646" t="str">
        <f t="shared" si="42"/>
        <v>May</v>
      </c>
      <c r="M646">
        <f t="shared" si="43"/>
        <v>2020</v>
      </c>
    </row>
    <row r="647" spans="1:13" x14ac:dyDescent="0.25">
      <c r="A647">
        <v>868</v>
      </c>
      <c r="B647" t="s">
        <v>36</v>
      </c>
      <c r="C647" s="1">
        <v>43968</v>
      </c>
      <c r="D647">
        <v>3</v>
      </c>
      <c r="E647" t="s">
        <v>53</v>
      </c>
      <c r="F647">
        <v>2</v>
      </c>
      <c r="G647" s="17">
        <v>58.95</v>
      </c>
      <c r="H647" s="16">
        <v>0</v>
      </c>
      <c r="I647" t="s">
        <v>18</v>
      </c>
      <c r="J647" s="18">
        <f t="shared" si="40"/>
        <v>176.85000000000002</v>
      </c>
      <c r="K647">
        <f t="shared" si="41"/>
        <v>17</v>
      </c>
      <c r="L647" t="str">
        <f t="shared" si="42"/>
        <v>May</v>
      </c>
      <c r="M647">
        <f t="shared" si="43"/>
        <v>2020</v>
      </c>
    </row>
    <row r="648" spans="1:13" x14ac:dyDescent="0.25">
      <c r="A648">
        <v>1850</v>
      </c>
      <c r="B648" t="s">
        <v>125</v>
      </c>
      <c r="C648" s="1">
        <v>43969</v>
      </c>
      <c r="D648">
        <v>6</v>
      </c>
      <c r="E648" t="s">
        <v>49</v>
      </c>
      <c r="F648">
        <v>6</v>
      </c>
      <c r="G648" s="17">
        <v>699</v>
      </c>
      <c r="H648" s="16">
        <v>0</v>
      </c>
      <c r="I648" t="s">
        <v>41</v>
      </c>
      <c r="J648" s="18">
        <f t="shared" si="40"/>
        <v>4194</v>
      </c>
      <c r="K648">
        <f t="shared" si="41"/>
        <v>18</v>
      </c>
      <c r="L648" t="str">
        <f t="shared" si="42"/>
        <v>May</v>
      </c>
      <c r="M648">
        <f t="shared" si="43"/>
        <v>2020</v>
      </c>
    </row>
    <row r="649" spans="1:13" x14ac:dyDescent="0.25">
      <c r="A649">
        <v>1424</v>
      </c>
      <c r="B649" t="s">
        <v>39</v>
      </c>
      <c r="C649" s="1">
        <v>43969</v>
      </c>
      <c r="D649">
        <v>3</v>
      </c>
      <c r="E649" t="s">
        <v>103</v>
      </c>
      <c r="F649">
        <v>7</v>
      </c>
      <c r="G649" s="17">
        <v>28.99</v>
      </c>
      <c r="H649" s="16">
        <v>0</v>
      </c>
      <c r="I649" t="s">
        <v>25</v>
      </c>
      <c r="J649" s="18">
        <f t="shared" si="40"/>
        <v>86.97</v>
      </c>
      <c r="K649">
        <f t="shared" si="41"/>
        <v>18</v>
      </c>
      <c r="L649" t="str">
        <f t="shared" si="42"/>
        <v>May</v>
      </c>
      <c r="M649">
        <f t="shared" si="43"/>
        <v>2020</v>
      </c>
    </row>
    <row r="650" spans="1:13" x14ac:dyDescent="0.25">
      <c r="A650">
        <v>1425</v>
      </c>
      <c r="B650" t="s">
        <v>16</v>
      </c>
      <c r="C650" s="1">
        <v>43969</v>
      </c>
      <c r="D650">
        <v>3</v>
      </c>
      <c r="E650" t="s">
        <v>98</v>
      </c>
      <c r="F650">
        <v>1</v>
      </c>
      <c r="G650" s="17">
        <v>11.99</v>
      </c>
      <c r="H650" s="16">
        <v>0</v>
      </c>
      <c r="I650" t="s">
        <v>21</v>
      </c>
      <c r="J650" s="18">
        <f t="shared" si="40"/>
        <v>35.97</v>
      </c>
      <c r="K650">
        <f t="shared" si="41"/>
        <v>18</v>
      </c>
      <c r="L650" t="str">
        <f t="shared" si="42"/>
        <v>May</v>
      </c>
      <c r="M650">
        <f t="shared" si="43"/>
        <v>2020</v>
      </c>
    </row>
    <row r="651" spans="1:13" x14ac:dyDescent="0.25">
      <c r="A651">
        <v>1797</v>
      </c>
      <c r="B651" t="s">
        <v>63</v>
      </c>
      <c r="C651" s="1">
        <v>43969</v>
      </c>
      <c r="D651">
        <v>3</v>
      </c>
      <c r="E651" t="s">
        <v>113</v>
      </c>
      <c r="F651">
        <v>4</v>
      </c>
      <c r="G651" s="17">
        <v>16.989999999999998</v>
      </c>
      <c r="H651" s="16">
        <v>0</v>
      </c>
      <c r="I651" t="s">
        <v>10</v>
      </c>
      <c r="J651" s="18">
        <f t="shared" si="40"/>
        <v>50.97</v>
      </c>
      <c r="K651">
        <f t="shared" si="41"/>
        <v>18</v>
      </c>
      <c r="L651" t="str">
        <f t="shared" si="42"/>
        <v>May</v>
      </c>
      <c r="M651">
        <f t="shared" si="43"/>
        <v>2020</v>
      </c>
    </row>
    <row r="652" spans="1:13" x14ac:dyDescent="0.25">
      <c r="A652">
        <v>1355</v>
      </c>
      <c r="B652" t="s">
        <v>27</v>
      </c>
      <c r="C652" s="1">
        <v>43970</v>
      </c>
      <c r="D652">
        <v>3</v>
      </c>
      <c r="E652" t="s">
        <v>44</v>
      </c>
      <c r="F652">
        <v>3</v>
      </c>
      <c r="G652" s="17">
        <v>499</v>
      </c>
      <c r="H652" s="16">
        <v>0</v>
      </c>
      <c r="I652" t="s">
        <v>45</v>
      </c>
      <c r="J652" s="18">
        <f t="shared" si="40"/>
        <v>1497</v>
      </c>
      <c r="K652">
        <f t="shared" si="41"/>
        <v>19</v>
      </c>
      <c r="L652" t="str">
        <f t="shared" si="42"/>
        <v>May</v>
      </c>
      <c r="M652">
        <f t="shared" si="43"/>
        <v>2020</v>
      </c>
    </row>
    <row r="653" spans="1:13" x14ac:dyDescent="0.25">
      <c r="A653">
        <v>2109</v>
      </c>
      <c r="B653" t="s">
        <v>128</v>
      </c>
      <c r="C653" s="1">
        <v>43970</v>
      </c>
      <c r="D653">
        <v>2</v>
      </c>
      <c r="E653" t="s">
        <v>109</v>
      </c>
      <c r="F653">
        <v>3</v>
      </c>
      <c r="G653" s="17">
        <v>250</v>
      </c>
      <c r="H653" s="16">
        <v>0</v>
      </c>
      <c r="I653" t="s">
        <v>45</v>
      </c>
      <c r="J653" s="18">
        <f t="shared" si="40"/>
        <v>500</v>
      </c>
      <c r="K653">
        <f t="shared" si="41"/>
        <v>19</v>
      </c>
      <c r="L653" t="str">
        <f t="shared" si="42"/>
        <v>May</v>
      </c>
      <c r="M653">
        <f t="shared" si="43"/>
        <v>2020</v>
      </c>
    </row>
    <row r="654" spans="1:13" x14ac:dyDescent="0.25">
      <c r="A654">
        <v>1132</v>
      </c>
      <c r="B654" t="s">
        <v>30</v>
      </c>
      <c r="C654" s="1">
        <v>43970</v>
      </c>
      <c r="D654">
        <v>3</v>
      </c>
      <c r="E654" t="s">
        <v>123</v>
      </c>
      <c r="F654">
        <v>2</v>
      </c>
      <c r="G654" s="17">
        <v>54</v>
      </c>
      <c r="H654" s="16">
        <v>0</v>
      </c>
      <c r="I654" t="s">
        <v>18</v>
      </c>
      <c r="J654" s="18">
        <f t="shared" si="40"/>
        <v>162</v>
      </c>
      <c r="K654">
        <f t="shared" si="41"/>
        <v>19</v>
      </c>
      <c r="L654" t="str">
        <f t="shared" si="42"/>
        <v>May</v>
      </c>
      <c r="M654">
        <f t="shared" si="43"/>
        <v>2020</v>
      </c>
    </row>
    <row r="655" spans="1:13" x14ac:dyDescent="0.25">
      <c r="A655">
        <v>1004</v>
      </c>
      <c r="B655" t="s">
        <v>27</v>
      </c>
      <c r="C655" s="1">
        <v>43970</v>
      </c>
      <c r="D655">
        <v>5</v>
      </c>
      <c r="E655" t="s">
        <v>81</v>
      </c>
      <c r="F655">
        <v>6</v>
      </c>
      <c r="G655" s="17">
        <v>684</v>
      </c>
      <c r="H655" s="16">
        <v>0</v>
      </c>
      <c r="I655" t="s">
        <v>41</v>
      </c>
      <c r="J655" s="18">
        <f t="shared" si="40"/>
        <v>3420</v>
      </c>
      <c r="K655">
        <f t="shared" si="41"/>
        <v>19</v>
      </c>
      <c r="L655" t="str">
        <f t="shared" si="42"/>
        <v>May</v>
      </c>
      <c r="M655">
        <f t="shared" si="43"/>
        <v>2020</v>
      </c>
    </row>
    <row r="656" spans="1:13" x14ac:dyDescent="0.25">
      <c r="A656">
        <v>1812</v>
      </c>
      <c r="B656" t="s">
        <v>39</v>
      </c>
      <c r="C656" s="1">
        <v>43970</v>
      </c>
      <c r="D656">
        <v>2</v>
      </c>
      <c r="E656" t="s">
        <v>58</v>
      </c>
      <c r="F656">
        <v>7</v>
      </c>
      <c r="G656" s="17">
        <v>29.99</v>
      </c>
      <c r="H656" s="16">
        <v>0</v>
      </c>
      <c r="I656" t="s">
        <v>25</v>
      </c>
      <c r="J656" s="18">
        <f t="shared" si="40"/>
        <v>59.98</v>
      </c>
      <c r="K656">
        <f t="shared" si="41"/>
        <v>19</v>
      </c>
      <c r="L656" t="str">
        <f t="shared" si="42"/>
        <v>May</v>
      </c>
      <c r="M656">
        <f t="shared" si="43"/>
        <v>2020</v>
      </c>
    </row>
    <row r="657" spans="1:13" x14ac:dyDescent="0.25">
      <c r="A657">
        <v>2095</v>
      </c>
      <c r="B657" t="s">
        <v>71</v>
      </c>
      <c r="C657" s="1">
        <v>43970</v>
      </c>
      <c r="D657">
        <v>1</v>
      </c>
      <c r="E657" t="s">
        <v>66</v>
      </c>
      <c r="F657">
        <v>2</v>
      </c>
      <c r="G657" s="17">
        <v>119</v>
      </c>
      <c r="H657" s="16">
        <v>0</v>
      </c>
      <c r="I657" t="s">
        <v>18</v>
      </c>
      <c r="J657" s="18">
        <f t="shared" si="40"/>
        <v>119</v>
      </c>
      <c r="K657">
        <f t="shared" si="41"/>
        <v>19</v>
      </c>
      <c r="L657" t="str">
        <f t="shared" si="42"/>
        <v>May</v>
      </c>
      <c r="M657">
        <f t="shared" si="43"/>
        <v>2020</v>
      </c>
    </row>
    <row r="658" spans="1:13" x14ac:dyDescent="0.25">
      <c r="A658">
        <v>1102</v>
      </c>
      <c r="B658" t="s">
        <v>32</v>
      </c>
      <c r="C658" s="1">
        <v>43970</v>
      </c>
      <c r="D658">
        <v>3</v>
      </c>
      <c r="E658" t="s">
        <v>20</v>
      </c>
      <c r="F658">
        <v>1</v>
      </c>
      <c r="G658" s="17">
        <v>10.99</v>
      </c>
      <c r="H658" s="16">
        <v>0</v>
      </c>
      <c r="I658" t="s">
        <v>21</v>
      </c>
      <c r="J658" s="18">
        <f t="shared" si="40"/>
        <v>32.97</v>
      </c>
      <c r="K658">
        <f t="shared" si="41"/>
        <v>19</v>
      </c>
      <c r="L658" t="str">
        <f t="shared" si="42"/>
        <v>May</v>
      </c>
      <c r="M658">
        <f t="shared" si="43"/>
        <v>2020</v>
      </c>
    </row>
    <row r="659" spans="1:13" x14ac:dyDescent="0.25">
      <c r="A659">
        <v>782</v>
      </c>
      <c r="B659" t="s">
        <v>27</v>
      </c>
      <c r="C659" s="1">
        <v>43970</v>
      </c>
      <c r="D659">
        <v>4</v>
      </c>
      <c r="E659" t="s">
        <v>89</v>
      </c>
      <c r="F659">
        <v>7</v>
      </c>
      <c r="G659" s="17">
        <v>49.95</v>
      </c>
      <c r="H659" s="16">
        <v>0</v>
      </c>
      <c r="I659" t="s">
        <v>25</v>
      </c>
      <c r="J659" s="18">
        <f t="shared" si="40"/>
        <v>199.8</v>
      </c>
      <c r="K659">
        <f t="shared" si="41"/>
        <v>19</v>
      </c>
      <c r="L659" t="str">
        <f t="shared" si="42"/>
        <v>May</v>
      </c>
      <c r="M659">
        <f t="shared" si="43"/>
        <v>2020</v>
      </c>
    </row>
    <row r="660" spans="1:13" x14ac:dyDescent="0.25">
      <c r="A660">
        <v>1953</v>
      </c>
      <c r="B660" t="s">
        <v>32</v>
      </c>
      <c r="C660" s="1">
        <v>43970</v>
      </c>
      <c r="D660">
        <v>4</v>
      </c>
      <c r="E660" t="s">
        <v>47</v>
      </c>
      <c r="F660">
        <v>3</v>
      </c>
      <c r="G660" s="17">
        <v>450</v>
      </c>
      <c r="H660" s="16">
        <v>0</v>
      </c>
      <c r="I660" t="s">
        <v>45</v>
      </c>
      <c r="J660" s="18">
        <f t="shared" si="40"/>
        <v>1800</v>
      </c>
      <c r="K660">
        <f t="shared" si="41"/>
        <v>19</v>
      </c>
      <c r="L660" t="str">
        <f t="shared" si="42"/>
        <v>May</v>
      </c>
      <c r="M660">
        <f t="shared" si="43"/>
        <v>2020</v>
      </c>
    </row>
    <row r="661" spans="1:13" x14ac:dyDescent="0.25">
      <c r="A661">
        <v>1036</v>
      </c>
      <c r="B661" t="s">
        <v>14</v>
      </c>
      <c r="C661" s="1">
        <v>43971</v>
      </c>
      <c r="D661">
        <v>5</v>
      </c>
      <c r="E661" t="s">
        <v>44</v>
      </c>
      <c r="F661">
        <v>3</v>
      </c>
      <c r="G661" s="17">
        <v>499</v>
      </c>
      <c r="H661" s="16">
        <v>0</v>
      </c>
      <c r="I661" t="s">
        <v>45</v>
      </c>
      <c r="J661" s="18">
        <f t="shared" si="40"/>
        <v>2495</v>
      </c>
      <c r="K661">
        <f t="shared" si="41"/>
        <v>20</v>
      </c>
      <c r="L661" t="str">
        <f t="shared" si="42"/>
        <v>May</v>
      </c>
      <c r="M661">
        <f t="shared" si="43"/>
        <v>2020</v>
      </c>
    </row>
    <row r="662" spans="1:13" x14ac:dyDescent="0.25">
      <c r="A662">
        <v>2016</v>
      </c>
      <c r="B662" t="s">
        <v>64</v>
      </c>
      <c r="C662" s="1">
        <v>43971</v>
      </c>
      <c r="D662">
        <v>3</v>
      </c>
      <c r="E662" t="s">
        <v>38</v>
      </c>
      <c r="F662">
        <v>5</v>
      </c>
      <c r="G662" s="17">
        <v>189</v>
      </c>
      <c r="H662" s="16">
        <v>0</v>
      </c>
      <c r="I662" t="s">
        <v>13</v>
      </c>
      <c r="J662" s="18">
        <f t="shared" si="40"/>
        <v>567</v>
      </c>
      <c r="K662">
        <f t="shared" si="41"/>
        <v>20</v>
      </c>
      <c r="L662" t="str">
        <f t="shared" si="42"/>
        <v>May</v>
      </c>
      <c r="M662">
        <f t="shared" si="43"/>
        <v>2020</v>
      </c>
    </row>
    <row r="663" spans="1:13" x14ac:dyDescent="0.25">
      <c r="A663">
        <v>1241</v>
      </c>
      <c r="B663" t="s">
        <v>27</v>
      </c>
      <c r="C663" s="1">
        <v>43971</v>
      </c>
      <c r="D663">
        <v>5</v>
      </c>
      <c r="E663" t="s">
        <v>62</v>
      </c>
      <c r="F663">
        <v>6</v>
      </c>
      <c r="G663" s="17">
        <v>549</v>
      </c>
      <c r="H663" s="16">
        <v>0</v>
      </c>
      <c r="I663" t="s">
        <v>41</v>
      </c>
      <c r="J663" s="18">
        <f t="shared" si="40"/>
        <v>2745</v>
      </c>
      <c r="K663">
        <f t="shared" si="41"/>
        <v>20</v>
      </c>
      <c r="L663" t="str">
        <f t="shared" si="42"/>
        <v>May</v>
      </c>
      <c r="M663">
        <f t="shared" si="43"/>
        <v>2020</v>
      </c>
    </row>
    <row r="664" spans="1:13" x14ac:dyDescent="0.25">
      <c r="A664">
        <v>1114</v>
      </c>
      <c r="B664" t="s">
        <v>39</v>
      </c>
      <c r="C664" s="1">
        <v>43971</v>
      </c>
      <c r="D664">
        <v>4</v>
      </c>
      <c r="E664" t="s">
        <v>98</v>
      </c>
      <c r="F664">
        <v>1</v>
      </c>
      <c r="G664" s="17">
        <v>11.99</v>
      </c>
      <c r="H664" s="16">
        <v>0</v>
      </c>
      <c r="I664" t="s">
        <v>21</v>
      </c>
      <c r="J664" s="18">
        <f t="shared" si="40"/>
        <v>47.96</v>
      </c>
      <c r="K664">
        <f t="shared" si="41"/>
        <v>20</v>
      </c>
      <c r="L664" t="str">
        <f t="shared" si="42"/>
        <v>May</v>
      </c>
      <c r="M664">
        <f t="shared" si="43"/>
        <v>2020</v>
      </c>
    </row>
    <row r="665" spans="1:13" x14ac:dyDescent="0.25">
      <c r="A665">
        <v>1119</v>
      </c>
      <c r="B665" t="s">
        <v>64</v>
      </c>
      <c r="C665" s="1">
        <v>43971</v>
      </c>
      <c r="D665">
        <v>6</v>
      </c>
      <c r="E665" t="s">
        <v>91</v>
      </c>
      <c r="F665">
        <v>4</v>
      </c>
      <c r="G665" s="17">
        <v>23.99</v>
      </c>
      <c r="H665" s="16">
        <v>0</v>
      </c>
      <c r="I665" t="s">
        <v>10</v>
      </c>
      <c r="J665" s="18">
        <f t="shared" si="40"/>
        <v>143.94</v>
      </c>
      <c r="K665">
        <f t="shared" si="41"/>
        <v>20</v>
      </c>
      <c r="L665" t="str">
        <f t="shared" si="42"/>
        <v>May</v>
      </c>
      <c r="M665">
        <f t="shared" si="43"/>
        <v>2020</v>
      </c>
    </row>
    <row r="666" spans="1:13" x14ac:dyDescent="0.25">
      <c r="A666">
        <v>1518</v>
      </c>
      <c r="B666" t="s">
        <v>64</v>
      </c>
      <c r="C666" s="1">
        <v>43971</v>
      </c>
      <c r="D666">
        <v>5</v>
      </c>
      <c r="E666" t="s">
        <v>60</v>
      </c>
      <c r="F666">
        <v>4</v>
      </c>
      <c r="G666" s="17">
        <v>24.95</v>
      </c>
      <c r="H666" s="16">
        <v>0</v>
      </c>
      <c r="I666" t="s">
        <v>10</v>
      </c>
      <c r="J666" s="18">
        <f t="shared" si="40"/>
        <v>124.75</v>
      </c>
      <c r="K666">
        <f t="shared" si="41"/>
        <v>20</v>
      </c>
      <c r="L666" t="str">
        <f t="shared" si="42"/>
        <v>May</v>
      </c>
      <c r="M666">
        <f t="shared" si="43"/>
        <v>2020</v>
      </c>
    </row>
    <row r="667" spans="1:13" x14ac:dyDescent="0.25">
      <c r="A667">
        <v>565</v>
      </c>
      <c r="B667" t="s">
        <v>27</v>
      </c>
      <c r="C667" s="1">
        <v>43972</v>
      </c>
      <c r="D667">
        <v>2</v>
      </c>
      <c r="E667" t="s">
        <v>62</v>
      </c>
      <c r="F667">
        <v>6</v>
      </c>
      <c r="G667" s="17">
        <v>549</v>
      </c>
      <c r="H667" s="16">
        <v>0</v>
      </c>
      <c r="I667" t="s">
        <v>41</v>
      </c>
      <c r="J667" s="18">
        <f t="shared" si="40"/>
        <v>1098</v>
      </c>
      <c r="K667">
        <f t="shared" si="41"/>
        <v>21</v>
      </c>
      <c r="L667" t="str">
        <f t="shared" si="42"/>
        <v>May</v>
      </c>
      <c r="M667">
        <f t="shared" si="43"/>
        <v>2020</v>
      </c>
    </row>
    <row r="668" spans="1:13" x14ac:dyDescent="0.25">
      <c r="A668">
        <v>946</v>
      </c>
      <c r="B668" t="s">
        <v>27</v>
      </c>
      <c r="C668" s="1">
        <v>43972</v>
      </c>
      <c r="D668">
        <v>1</v>
      </c>
      <c r="E668" t="s">
        <v>89</v>
      </c>
      <c r="F668">
        <v>7</v>
      </c>
      <c r="G668" s="17">
        <v>49.95</v>
      </c>
      <c r="H668" s="16">
        <v>0</v>
      </c>
      <c r="I668" t="s">
        <v>25</v>
      </c>
      <c r="J668" s="18">
        <f t="shared" si="40"/>
        <v>49.95</v>
      </c>
      <c r="K668">
        <f t="shared" si="41"/>
        <v>21</v>
      </c>
      <c r="L668" t="str">
        <f t="shared" si="42"/>
        <v>May</v>
      </c>
      <c r="M668">
        <f t="shared" si="43"/>
        <v>2020</v>
      </c>
    </row>
    <row r="669" spans="1:13" x14ac:dyDescent="0.25">
      <c r="A669">
        <v>875</v>
      </c>
      <c r="B669" t="s">
        <v>48</v>
      </c>
      <c r="C669" s="1">
        <v>43972</v>
      </c>
      <c r="D669">
        <v>4</v>
      </c>
      <c r="E669" t="s">
        <v>98</v>
      </c>
      <c r="F669">
        <v>1</v>
      </c>
      <c r="G669" s="17">
        <v>11.99</v>
      </c>
      <c r="H669" s="16">
        <v>0</v>
      </c>
      <c r="I669" t="s">
        <v>21</v>
      </c>
      <c r="J669" s="18">
        <f t="shared" si="40"/>
        <v>47.96</v>
      </c>
      <c r="K669">
        <f t="shared" si="41"/>
        <v>21</v>
      </c>
      <c r="L669" t="str">
        <f t="shared" si="42"/>
        <v>May</v>
      </c>
      <c r="M669">
        <f t="shared" si="43"/>
        <v>2020</v>
      </c>
    </row>
    <row r="670" spans="1:13" x14ac:dyDescent="0.25">
      <c r="A670">
        <v>1682</v>
      </c>
      <c r="B670" t="s">
        <v>96</v>
      </c>
      <c r="C670" s="1">
        <v>43972</v>
      </c>
      <c r="D670">
        <v>5</v>
      </c>
      <c r="E670" t="s">
        <v>38</v>
      </c>
      <c r="F670">
        <v>5</v>
      </c>
      <c r="G670" s="17">
        <v>189</v>
      </c>
      <c r="H670" s="16">
        <v>0</v>
      </c>
      <c r="I670" t="s">
        <v>13</v>
      </c>
      <c r="J670" s="18">
        <f t="shared" si="40"/>
        <v>945</v>
      </c>
      <c r="K670">
        <f t="shared" si="41"/>
        <v>21</v>
      </c>
      <c r="L670" t="str">
        <f t="shared" si="42"/>
        <v>May</v>
      </c>
      <c r="M670">
        <f t="shared" si="43"/>
        <v>2020</v>
      </c>
    </row>
    <row r="671" spans="1:13" x14ac:dyDescent="0.25">
      <c r="A671">
        <v>1861</v>
      </c>
      <c r="B671" t="s">
        <v>107</v>
      </c>
      <c r="C671" s="1">
        <v>43972</v>
      </c>
      <c r="D671">
        <v>6</v>
      </c>
      <c r="E671" t="s">
        <v>104</v>
      </c>
      <c r="F671">
        <v>2</v>
      </c>
      <c r="G671" s="17">
        <v>89</v>
      </c>
      <c r="H671" s="16">
        <v>0</v>
      </c>
      <c r="I671" t="s">
        <v>18</v>
      </c>
      <c r="J671" s="18">
        <f t="shared" si="40"/>
        <v>534</v>
      </c>
      <c r="K671">
        <f t="shared" si="41"/>
        <v>21</v>
      </c>
      <c r="L671" t="str">
        <f t="shared" si="42"/>
        <v>May</v>
      </c>
      <c r="M671">
        <f t="shared" si="43"/>
        <v>2020</v>
      </c>
    </row>
    <row r="672" spans="1:13" x14ac:dyDescent="0.25">
      <c r="A672">
        <v>285</v>
      </c>
      <c r="B672" t="s">
        <v>27</v>
      </c>
      <c r="C672" s="1">
        <v>43973</v>
      </c>
      <c r="D672">
        <v>1</v>
      </c>
      <c r="E672" t="s">
        <v>23</v>
      </c>
      <c r="F672">
        <v>4</v>
      </c>
      <c r="G672" s="17">
        <v>19.5</v>
      </c>
      <c r="H672" s="16">
        <v>0</v>
      </c>
      <c r="I672" t="s">
        <v>10</v>
      </c>
      <c r="J672" s="18">
        <f t="shared" si="40"/>
        <v>19.5</v>
      </c>
      <c r="K672">
        <f t="shared" si="41"/>
        <v>22</v>
      </c>
      <c r="L672" t="str">
        <f t="shared" si="42"/>
        <v>May</v>
      </c>
      <c r="M672">
        <f t="shared" si="43"/>
        <v>2020</v>
      </c>
    </row>
    <row r="673" spans="1:13" x14ac:dyDescent="0.25">
      <c r="A673">
        <v>1273</v>
      </c>
      <c r="B673" t="s">
        <v>11</v>
      </c>
      <c r="C673" s="1">
        <v>43973</v>
      </c>
      <c r="D673">
        <v>3</v>
      </c>
      <c r="E673" t="s">
        <v>26</v>
      </c>
      <c r="F673">
        <v>4</v>
      </c>
      <c r="G673" s="17">
        <v>12.99</v>
      </c>
      <c r="H673" s="16">
        <v>0</v>
      </c>
      <c r="I673" t="s">
        <v>10</v>
      </c>
      <c r="J673" s="18">
        <f t="shared" si="40"/>
        <v>38.97</v>
      </c>
      <c r="K673">
        <f t="shared" si="41"/>
        <v>22</v>
      </c>
      <c r="L673" t="str">
        <f t="shared" si="42"/>
        <v>May</v>
      </c>
      <c r="M673">
        <f t="shared" si="43"/>
        <v>2020</v>
      </c>
    </row>
    <row r="674" spans="1:13" x14ac:dyDescent="0.25">
      <c r="A674">
        <v>810</v>
      </c>
      <c r="B674" t="s">
        <v>22</v>
      </c>
      <c r="C674" s="1">
        <v>43973</v>
      </c>
      <c r="D674">
        <v>4</v>
      </c>
      <c r="E674" t="s">
        <v>97</v>
      </c>
      <c r="F674">
        <v>1</v>
      </c>
      <c r="G674" s="17">
        <v>8.99</v>
      </c>
      <c r="H674" s="16">
        <v>0</v>
      </c>
      <c r="I674" t="s">
        <v>21</v>
      </c>
      <c r="J674" s="18">
        <f t="shared" si="40"/>
        <v>35.96</v>
      </c>
      <c r="K674">
        <f t="shared" si="41"/>
        <v>22</v>
      </c>
      <c r="L674" t="str">
        <f t="shared" si="42"/>
        <v>May</v>
      </c>
      <c r="M674">
        <f t="shared" si="43"/>
        <v>2020</v>
      </c>
    </row>
    <row r="675" spans="1:13" x14ac:dyDescent="0.25">
      <c r="A675">
        <v>80</v>
      </c>
      <c r="B675" t="s">
        <v>90</v>
      </c>
      <c r="C675" s="1">
        <v>43973</v>
      </c>
      <c r="D675">
        <v>2</v>
      </c>
      <c r="E675" t="s">
        <v>24</v>
      </c>
      <c r="F675">
        <v>7</v>
      </c>
      <c r="G675" s="17">
        <v>37.99</v>
      </c>
      <c r="H675" s="16">
        <v>0</v>
      </c>
      <c r="I675" t="s">
        <v>25</v>
      </c>
      <c r="J675" s="18">
        <f t="shared" si="40"/>
        <v>75.98</v>
      </c>
      <c r="K675">
        <f t="shared" si="41"/>
        <v>22</v>
      </c>
      <c r="L675" t="str">
        <f t="shared" si="42"/>
        <v>May</v>
      </c>
      <c r="M675">
        <f t="shared" si="43"/>
        <v>2020</v>
      </c>
    </row>
    <row r="676" spans="1:13" x14ac:dyDescent="0.25">
      <c r="A676">
        <v>1108</v>
      </c>
      <c r="B676" t="s">
        <v>61</v>
      </c>
      <c r="C676" s="1">
        <v>43974</v>
      </c>
      <c r="D676">
        <v>2</v>
      </c>
      <c r="E676" t="s">
        <v>109</v>
      </c>
      <c r="F676">
        <v>3</v>
      </c>
      <c r="G676" s="17">
        <v>250</v>
      </c>
      <c r="H676" s="16">
        <v>0</v>
      </c>
      <c r="I676" t="s">
        <v>45</v>
      </c>
      <c r="J676" s="18">
        <f t="shared" si="40"/>
        <v>500</v>
      </c>
      <c r="K676">
        <f t="shared" si="41"/>
        <v>23</v>
      </c>
      <c r="L676" t="str">
        <f t="shared" si="42"/>
        <v>May</v>
      </c>
      <c r="M676">
        <f t="shared" si="43"/>
        <v>2020</v>
      </c>
    </row>
    <row r="677" spans="1:13" x14ac:dyDescent="0.25">
      <c r="A677">
        <v>1063</v>
      </c>
      <c r="B677" t="s">
        <v>67</v>
      </c>
      <c r="C677" s="1">
        <v>43974</v>
      </c>
      <c r="D677">
        <v>2</v>
      </c>
      <c r="E677" t="s">
        <v>122</v>
      </c>
      <c r="F677">
        <v>7</v>
      </c>
      <c r="G677" s="17">
        <v>44.95</v>
      </c>
      <c r="H677" s="16">
        <v>0</v>
      </c>
      <c r="I677" t="s">
        <v>25</v>
      </c>
      <c r="J677" s="18">
        <f t="shared" si="40"/>
        <v>89.9</v>
      </c>
      <c r="K677">
        <f t="shared" si="41"/>
        <v>23</v>
      </c>
      <c r="L677" t="str">
        <f t="shared" si="42"/>
        <v>May</v>
      </c>
      <c r="M677">
        <f t="shared" si="43"/>
        <v>2020</v>
      </c>
    </row>
    <row r="678" spans="1:13" x14ac:dyDescent="0.25">
      <c r="A678">
        <v>698</v>
      </c>
      <c r="B678" t="s">
        <v>90</v>
      </c>
      <c r="C678" s="1">
        <v>43974</v>
      </c>
      <c r="D678">
        <v>1</v>
      </c>
      <c r="E678" t="s">
        <v>89</v>
      </c>
      <c r="F678">
        <v>7</v>
      </c>
      <c r="G678" s="17">
        <v>49.95</v>
      </c>
      <c r="H678" s="16">
        <v>0</v>
      </c>
      <c r="I678" t="s">
        <v>25</v>
      </c>
      <c r="J678" s="18">
        <f t="shared" si="40"/>
        <v>49.95</v>
      </c>
      <c r="K678">
        <f t="shared" si="41"/>
        <v>23</v>
      </c>
      <c r="L678" t="str">
        <f t="shared" si="42"/>
        <v>May</v>
      </c>
      <c r="M678">
        <f t="shared" si="43"/>
        <v>2020</v>
      </c>
    </row>
    <row r="679" spans="1:13" x14ac:dyDescent="0.25">
      <c r="A679">
        <v>582</v>
      </c>
      <c r="B679" t="s">
        <v>95</v>
      </c>
      <c r="C679" s="1">
        <v>43974</v>
      </c>
      <c r="D679">
        <v>4</v>
      </c>
      <c r="E679" t="s">
        <v>52</v>
      </c>
      <c r="F679">
        <v>3</v>
      </c>
      <c r="G679" s="17">
        <v>250</v>
      </c>
      <c r="H679" s="16">
        <v>0</v>
      </c>
      <c r="I679" t="s">
        <v>45</v>
      </c>
      <c r="J679" s="18">
        <f t="shared" si="40"/>
        <v>1000</v>
      </c>
      <c r="K679">
        <f t="shared" si="41"/>
        <v>23</v>
      </c>
      <c r="L679" t="str">
        <f t="shared" si="42"/>
        <v>May</v>
      </c>
      <c r="M679">
        <f t="shared" si="43"/>
        <v>2020</v>
      </c>
    </row>
    <row r="680" spans="1:13" x14ac:dyDescent="0.25">
      <c r="A680">
        <v>1726</v>
      </c>
      <c r="B680" t="s">
        <v>64</v>
      </c>
      <c r="C680" s="1">
        <v>43974</v>
      </c>
      <c r="D680">
        <v>3</v>
      </c>
      <c r="E680" t="s">
        <v>70</v>
      </c>
      <c r="F680">
        <v>7</v>
      </c>
      <c r="G680" s="17">
        <v>34.99</v>
      </c>
      <c r="H680" s="16">
        <v>0</v>
      </c>
      <c r="I680" t="s">
        <v>25</v>
      </c>
      <c r="J680" s="18">
        <f t="shared" si="40"/>
        <v>104.97</v>
      </c>
      <c r="K680">
        <f t="shared" si="41"/>
        <v>23</v>
      </c>
      <c r="L680" t="str">
        <f t="shared" si="42"/>
        <v>May</v>
      </c>
      <c r="M680">
        <f t="shared" si="43"/>
        <v>2020</v>
      </c>
    </row>
    <row r="681" spans="1:13" x14ac:dyDescent="0.25">
      <c r="A681">
        <v>1840</v>
      </c>
      <c r="B681" t="s">
        <v>48</v>
      </c>
      <c r="C681" s="1">
        <v>43975</v>
      </c>
      <c r="D681">
        <v>4</v>
      </c>
      <c r="E681" t="s">
        <v>102</v>
      </c>
      <c r="F681">
        <v>4</v>
      </c>
      <c r="G681" s="17">
        <v>15.5</v>
      </c>
      <c r="H681" s="16">
        <v>0</v>
      </c>
      <c r="I681" t="s">
        <v>10</v>
      </c>
      <c r="J681" s="18">
        <f t="shared" si="40"/>
        <v>62</v>
      </c>
      <c r="K681">
        <f t="shared" si="41"/>
        <v>24</v>
      </c>
      <c r="L681" t="str">
        <f t="shared" si="42"/>
        <v>May</v>
      </c>
      <c r="M681">
        <f t="shared" si="43"/>
        <v>2020</v>
      </c>
    </row>
    <row r="682" spans="1:13" x14ac:dyDescent="0.25">
      <c r="A682">
        <v>517</v>
      </c>
      <c r="B682" t="s">
        <v>90</v>
      </c>
      <c r="C682" s="1">
        <v>43975</v>
      </c>
      <c r="D682">
        <v>2</v>
      </c>
      <c r="E682" t="s">
        <v>28</v>
      </c>
      <c r="F682">
        <v>2</v>
      </c>
      <c r="G682" s="17">
        <v>89.95</v>
      </c>
      <c r="H682" s="16">
        <v>0</v>
      </c>
      <c r="I682" t="s">
        <v>18</v>
      </c>
      <c r="J682" s="18">
        <f t="shared" si="40"/>
        <v>179.9</v>
      </c>
      <c r="K682">
        <f t="shared" si="41"/>
        <v>24</v>
      </c>
      <c r="L682" t="str">
        <f t="shared" si="42"/>
        <v>May</v>
      </c>
      <c r="M682">
        <f t="shared" si="43"/>
        <v>2020</v>
      </c>
    </row>
    <row r="683" spans="1:13" x14ac:dyDescent="0.25">
      <c r="A683">
        <v>1454</v>
      </c>
      <c r="B683" t="s">
        <v>39</v>
      </c>
      <c r="C683" s="1">
        <v>43975</v>
      </c>
      <c r="D683">
        <v>1</v>
      </c>
      <c r="E683" t="s">
        <v>31</v>
      </c>
      <c r="F683">
        <v>2</v>
      </c>
      <c r="G683" s="17">
        <v>129.94999999999999</v>
      </c>
      <c r="H683" s="16">
        <v>0</v>
      </c>
      <c r="I683" t="s">
        <v>18</v>
      </c>
      <c r="J683" s="18">
        <f t="shared" si="40"/>
        <v>129.94999999999999</v>
      </c>
      <c r="K683">
        <f t="shared" si="41"/>
        <v>24</v>
      </c>
      <c r="L683" t="str">
        <f t="shared" si="42"/>
        <v>May</v>
      </c>
      <c r="M683">
        <f t="shared" si="43"/>
        <v>2020</v>
      </c>
    </row>
    <row r="684" spans="1:13" x14ac:dyDescent="0.25">
      <c r="A684">
        <v>522</v>
      </c>
      <c r="B684" t="s">
        <v>19</v>
      </c>
      <c r="C684" s="1">
        <v>43975</v>
      </c>
      <c r="D684">
        <v>2</v>
      </c>
      <c r="E684" t="s">
        <v>62</v>
      </c>
      <c r="F684">
        <v>6</v>
      </c>
      <c r="G684" s="17">
        <v>549</v>
      </c>
      <c r="H684" s="16">
        <v>0</v>
      </c>
      <c r="I684" t="s">
        <v>41</v>
      </c>
      <c r="J684" s="18">
        <f t="shared" si="40"/>
        <v>1098</v>
      </c>
      <c r="K684">
        <f t="shared" si="41"/>
        <v>24</v>
      </c>
      <c r="L684" t="str">
        <f t="shared" si="42"/>
        <v>May</v>
      </c>
      <c r="M684">
        <f t="shared" si="43"/>
        <v>2020</v>
      </c>
    </row>
    <row r="685" spans="1:13" x14ac:dyDescent="0.25">
      <c r="A685">
        <v>854</v>
      </c>
      <c r="B685" t="s">
        <v>22</v>
      </c>
      <c r="C685" s="1">
        <v>43975</v>
      </c>
      <c r="D685">
        <v>4</v>
      </c>
      <c r="E685" t="s">
        <v>28</v>
      </c>
      <c r="F685">
        <v>2</v>
      </c>
      <c r="G685" s="17">
        <v>89.95</v>
      </c>
      <c r="H685" s="16">
        <v>0</v>
      </c>
      <c r="I685" t="s">
        <v>18</v>
      </c>
      <c r="J685" s="18">
        <f t="shared" si="40"/>
        <v>359.8</v>
      </c>
      <c r="K685">
        <f t="shared" si="41"/>
        <v>24</v>
      </c>
      <c r="L685" t="str">
        <f t="shared" si="42"/>
        <v>May</v>
      </c>
      <c r="M685">
        <f t="shared" si="43"/>
        <v>2020</v>
      </c>
    </row>
    <row r="686" spans="1:13" x14ac:dyDescent="0.25">
      <c r="A686">
        <v>946</v>
      </c>
      <c r="B686" t="s">
        <v>27</v>
      </c>
      <c r="C686" s="1">
        <v>43976</v>
      </c>
      <c r="D686">
        <v>1</v>
      </c>
      <c r="E686" t="s">
        <v>31</v>
      </c>
      <c r="F686">
        <v>2</v>
      </c>
      <c r="G686" s="17">
        <v>129.94999999999999</v>
      </c>
      <c r="H686" s="16">
        <v>0</v>
      </c>
      <c r="I686" t="s">
        <v>18</v>
      </c>
      <c r="J686" s="18">
        <f t="shared" si="40"/>
        <v>129.94999999999999</v>
      </c>
      <c r="K686">
        <f t="shared" si="41"/>
        <v>25</v>
      </c>
      <c r="L686" t="str">
        <f t="shared" si="42"/>
        <v>May</v>
      </c>
      <c r="M686">
        <f t="shared" si="43"/>
        <v>2020</v>
      </c>
    </row>
    <row r="687" spans="1:13" x14ac:dyDescent="0.25">
      <c r="A687">
        <v>1974</v>
      </c>
      <c r="B687" t="s">
        <v>86</v>
      </c>
      <c r="C687" s="1">
        <v>43976</v>
      </c>
      <c r="D687">
        <v>4</v>
      </c>
      <c r="E687" t="s">
        <v>62</v>
      </c>
      <c r="F687">
        <v>6</v>
      </c>
      <c r="G687" s="17">
        <v>549</v>
      </c>
      <c r="H687" s="16">
        <v>0</v>
      </c>
      <c r="I687" t="s">
        <v>41</v>
      </c>
      <c r="J687" s="18">
        <f t="shared" si="40"/>
        <v>2196</v>
      </c>
      <c r="K687">
        <f t="shared" si="41"/>
        <v>25</v>
      </c>
      <c r="L687" t="str">
        <f t="shared" si="42"/>
        <v>May</v>
      </c>
      <c r="M687">
        <f t="shared" si="43"/>
        <v>2020</v>
      </c>
    </row>
    <row r="688" spans="1:13" x14ac:dyDescent="0.25">
      <c r="A688">
        <v>2123</v>
      </c>
      <c r="B688" t="s">
        <v>48</v>
      </c>
      <c r="C688" s="1">
        <v>43976</v>
      </c>
      <c r="D688">
        <v>5</v>
      </c>
      <c r="E688" t="s">
        <v>87</v>
      </c>
      <c r="F688">
        <v>7</v>
      </c>
      <c r="G688" s="17">
        <v>49</v>
      </c>
      <c r="H688" s="16">
        <v>0</v>
      </c>
      <c r="I688" t="s">
        <v>25</v>
      </c>
      <c r="J688" s="18">
        <f t="shared" si="40"/>
        <v>245</v>
      </c>
      <c r="K688">
        <f t="shared" si="41"/>
        <v>25</v>
      </c>
      <c r="L688" t="str">
        <f t="shared" si="42"/>
        <v>May</v>
      </c>
      <c r="M688">
        <f t="shared" si="43"/>
        <v>2020</v>
      </c>
    </row>
    <row r="689" spans="1:13" x14ac:dyDescent="0.25">
      <c r="A689">
        <v>1430</v>
      </c>
      <c r="B689" t="s">
        <v>116</v>
      </c>
      <c r="C689" s="1">
        <v>43977</v>
      </c>
      <c r="D689">
        <v>3</v>
      </c>
      <c r="E689" t="s">
        <v>115</v>
      </c>
      <c r="F689">
        <v>2</v>
      </c>
      <c r="G689" s="17">
        <v>69</v>
      </c>
      <c r="H689" s="16">
        <v>0</v>
      </c>
      <c r="I689" t="s">
        <v>18</v>
      </c>
      <c r="J689" s="18">
        <f t="shared" si="40"/>
        <v>207</v>
      </c>
      <c r="K689">
        <f t="shared" si="41"/>
        <v>26</v>
      </c>
      <c r="L689" t="str">
        <f t="shared" si="42"/>
        <v>May</v>
      </c>
      <c r="M689">
        <f t="shared" si="43"/>
        <v>2020</v>
      </c>
    </row>
    <row r="690" spans="1:13" x14ac:dyDescent="0.25">
      <c r="A690">
        <v>1982</v>
      </c>
      <c r="B690" t="s">
        <v>92</v>
      </c>
      <c r="C690" s="1">
        <v>43977</v>
      </c>
      <c r="D690">
        <v>4</v>
      </c>
      <c r="E690" t="s">
        <v>37</v>
      </c>
      <c r="F690">
        <v>4</v>
      </c>
      <c r="G690" s="17">
        <v>24.95</v>
      </c>
      <c r="H690" s="16">
        <v>0</v>
      </c>
      <c r="I690" t="s">
        <v>10</v>
      </c>
      <c r="J690" s="18">
        <f t="shared" si="40"/>
        <v>99.8</v>
      </c>
      <c r="K690">
        <f t="shared" si="41"/>
        <v>26</v>
      </c>
      <c r="L690" t="str">
        <f t="shared" si="42"/>
        <v>May</v>
      </c>
      <c r="M690">
        <f t="shared" si="43"/>
        <v>2020</v>
      </c>
    </row>
    <row r="691" spans="1:13" x14ac:dyDescent="0.25">
      <c r="A691">
        <v>454</v>
      </c>
      <c r="B691" t="s">
        <v>71</v>
      </c>
      <c r="C691" s="1">
        <v>43977</v>
      </c>
      <c r="D691">
        <v>4</v>
      </c>
      <c r="E691" t="s">
        <v>23</v>
      </c>
      <c r="F691">
        <v>4</v>
      </c>
      <c r="G691" s="17">
        <v>19.5</v>
      </c>
      <c r="H691" s="16">
        <v>0</v>
      </c>
      <c r="I691" t="s">
        <v>10</v>
      </c>
      <c r="J691" s="18">
        <f t="shared" si="40"/>
        <v>78</v>
      </c>
      <c r="K691">
        <f t="shared" si="41"/>
        <v>26</v>
      </c>
      <c r="L691" t="str">
        <f t="shared" si="42"/>
        <v>May</v>
      </c>
      <c r="M691">
        <f t="shared" si="43"/>
        <v>2020</v>
      </c>
    </row>
    <row r="692" spans="1:13" x14ac:dyDescent="0.25">
      <c r="A692">
        <v>440</v>
      </c>
      <c r="B692" t="s">
        <v>30</v>
      </c>
      <c r="C692" s="1">
        <v>43977</v>
      </c>
      <c r="D692">
        <v>5</v>
      </c>
      <c r="E692" t="s">
        <v>31</v>
      </c>
      <c r="F692">
        <v>2</v>
      </c>
      <c r="G692" s="17">
        <v>129.94999999999999</v>
      </c>
      <c r="H692" s="16">
        <v>0</v>
      </c>
      <c r="I692" t="s">
        <v>18</v>
      </c>
      <c r="J692" s="18">
        <f t="shared" si="40"/>
        <v>649.75</v>
      </c>
      <c r="K692">
        <f t="shared" si="41"/>
        <v>26</v>
      </c>
      <c r="L692" t="str">
        <f t="shared" si="42"/>
        <v>May</v>
      </c>
      <c r="M692">
        <f t="shared" si="43"/>
        <v>2020</v>
      </c>
    </row>
    <row r="693" spans="1:13" x14ac:dyDescent="0.25">
      <c r="A693">
        <v>801</v>
      </c>
      <c r="B693" t="s">
        <v>27</v>
      </c>
      <c r="C693" s="1">
        <v>43977</v>
      </c>
      <c r="D693">
        <v>3</v>
      </c>
      <c r="E693" t="s">
        <v>126</v>
      </c>
      <c r="F693">
        <v>4</v>
      </c>
      <c r="G693" s="17">
        <v>16.989999999999998</v>
      </c>
      <c r="H693" s="16">
        <v>0</v>
      </c>
      <c r="I693" t="s">
        <v>10</v>
      </c>
      <c r="J693" s="18">
        <f t="shared" si="40"/>
        <v>50.97</v>
      </c>
      <c r="K693">
        <f t="shared" si="41"/>
        <v>26</v>
      </c>
      <c r="L693" t="str">
        <f t="shared" si="42"/>
        <v>May</v>
      </c>
      <c r="M693">
        <f t="shared" si="43"/>
        <v>2020</v>
      </c>
    </row>
    <row r="694" spans="1:13" x14ac:dyDescent="0.25">
      <c r="A694">
        <v>479</v>
      </c>
      <c r="B694" t="s">
        <v>61</v>
      </c>
      <c r="C694" s="1">
        <v>43977</v>
      </c>
      <c r="D694">
        <v>3</v>
      </c>
      <c r="E694" t="s">
        <v>98</v>
      </c>
      <c r="F694">
        <v>1</v>
      </c>
      <c r="G694" s="17">
        <v>11.99</v>
      </c>
      <c r="H694" s="16">
        <v>0</v>
      </c>
      <c r="I694" t="s">
        <v>21</v>
      </c>
      <c r="J694" s="18">
        <f t="shared" si="40"/>
        <v>35.97</v>
      </c>
      <c r="K694">
        <f t="shared" si="41"/>
        <v>26</v>
      </c>
      <c r="L694" t="str">
        <f t="shared" si="42"/>
        <v>May</v>
      </c>
      <c r="M694">
        <f t="shared" si="43"/>
        <v>2020</v>
      </c>
    </row>
    <row r="695" spans="1:13" x14ac:dyDescent="0.25">
      <c r="A695">
        <v>1599</v>
      </c>
      <c r="B695" t="s">
        <v>16</v>
      </c>
      <c r="C695" s="1">
        <v>43978</v>
      </c>
      <c r="D695">
        <v>2</v>
      </c>
      <c r="E695" t="s">
        <v>44</v>
      </c>
      <c r="F695">
        <v>3</v>
      </c>
      <c r="G695" s="17">
        <v>499</v>
      </c>
      <c r="H695" s="16">
        <v>0</v>
      </c>
      <c r="I695" t="s">
        <v>45</v>
      </c>
      <c r="J695" s="18">
        <f t="shared" si="40"/>
        <v>998</v>
      </c>
      <c r="K695">
        <f t="shared" si="41"/>
        <v>27</v>
      </c>
      <c r="L695" t="str">
        <f t="shared" si="42"/>
        <v>May</v>
      </c>
      <c r="M695">
        <f t="shared" si="43"/>
        <v>2020</v>
      </c>
    </row>
    <row r="696" spans="1:13" x14ac:dyDescent="0.25">
      <c r="A696">
        <v>1021</v>
      </c>
      <c r="B696" t="s">
        <v>78</v>
      </c>
      <c r="C696" s="1">
        <v>43978</v>
      </c>
      <c r="D696">
        <v>5</v>
      </c>
      <c r="E696" t="s">
        <v>51</v>
      </c>
      <c r="F696">
        <v>5</v>
      </c>
      <c r="G696" s="17">
        <v>225</v>
      </c>
      <c r="H696" s="16">
        <v>0</v>
      </c>
      <c r="I696" t="s">
        <v>13</v>
      </c>
      <c r="J696" s="18">
        <f t="shared" si="40"/>
        <v>1125</v>
      </c>
      <c r="K696">
        <f t="shared" si="41"/>
        <v>27</v>
      </c>
      <c r="L696" t="str">
        <f t="shared" si="42"/>
        <v>May</v>
      </c>
      <c r="M696">
        <f t="shared" si="43"/>
        <v>2020</v>
      </c>
    </row>
    <row r="697" spans="1:13" x14ac:dyDescent="0.25">
      <c r="A697">
        <v>1090</v>
      </c>
      <c r="B697" t="s">
        <v>30</v>
      </c>
      <c r="C697" s="1">
        <v>43978</v>
      </c>
      <c r="D697">
        <v>4</v>
      </c>
      <c r="E697" t="s">
        <v>77</v>
      </c>
      <c r="F697">
        <v>2</v>
      </c>
      <c r="G697" s="17">
        <v>167</v>
      </c>
      <c r="H697" s="16">
        <v>0</v>
      </c>
      <c r="I697" t="s">
        <v>18</v>
      </c>
      <c r="J697" s="18">
        <f t="shared" si="40"/>
        <v>668</v>
      </c>
      <c r="K697">
        <f t="shared" si="41"/>
        <v>27</v>
      </c>
      <c r="L697" t="str">
        <f t="shared" si="42"/>
        <v>May</v>
      </c>
      <c r="M697">
        <f t="shared" si="43"/>
        <v>2020</v>
      </c>
    </row>
    <row r="698" spans="1:13" x14ac:dyDescent="0.25">
      <c r="A698">
        <v>1581</v>
      </c>
      <c r="B698" t="s">
        <v>16</v>
      </c>
      <c r="C698" s="1">
        <v>43978</v>
      </c>
      <c r="D698">
        <v>3</v>
      </c>
      <c r="E698" t="s">
        <v>79</v>
      </c>
      <c r="F698">
        <v>4</v>
      </c>
      <c r="G698" s="17">
        <v>13.99</v>
      </c>
      <c r="H698" s="16">
        <v>0</v>
      </c>
      <c r="I698" t="s">
        <v>10</v>
      </c>
      <c r="J698" s="18">
        <f t="shared" si="40"/>
        <v>41.97</v>
      </c>
      <c r="K698">
        <f t="shared" si="41"/>
        <v>27</v>
      </c>
      <c r="L698" t="str">
        <f t="shared" si="42"/>
        <v>May</v>
      </c>
      <c r="M698">
        <f t="shared" si="43"/>
        <v>2020</v>
      </c>
    </row>
    <row r="699" spans="1:13" x14ac:dyDescent="0.25">
      <c r="A699">
        <v>595</v>
      </c>
      <c r="B699" t="s">
        <v>63</v>
      </c>
      <c r="C699" s="1">
        <v>43979</v>
      </c>
      <c r="D699">
        <v>3</v>
      </c>
      <c r="E699" t="s">
        <v>38</v>
      </c>
      <c r="F699">
        <v>5</v>
      </c>
      <c r="G699" s="17">
        <v>189</v>
      </c>
      <c r="H699" s="16">
        <v>0</v>
      </c>
      <c r="I699" t="s">
        <v>13</v>
      </c>
      <c r="J699" s="18">
        <f t="shared" si="40"/>
        <v>567</v>
      </c>
      <c r="K699">
        <f t="shared" si="41"/>
        <v>28</v>
      </c>
      <c r="L699" t="str">
        <f t="shared" si="42"/>
        <v>May</v>
      </c>
      <c r="M699">
        <f t="shared" si="43"/>
        <v>2020</v>
      </c>
    </row>
    <row r="700" spans="1:13" x14ac:dyDescent="0.25">
      <c r="A700">
        <v>1635</v>
      </c>
      <c r="B700" t="s">
        <v>107</v>
      </c>
      <c r="C700" s="1">
        <v>43979</v>
      </c>
      <c r="D700">
        <v>4</v>
      </c>
      <c r="E700" t="s">
        <v>53</v>
      </c>
      <c r="F700">
        <v>2</v>
      </c>
      <c r="G700" s="17">
        <v>58.95</v>
      </c>
      <c r="H700" s="16">
        <v>0</v>
      </c>
      <c r="I700" t="s">
        <v>18</v>
      </c>
      <c r="J700" s="18">
        <f t="shared" si="40"/>
        <v>235.8</v>
      </c>
      <c r="K700">
        <f t="shared" si="41"/>
        <v>28</v>
      </c>
      <c r="L700" t="str">
        <f t="shared" si="42"/>
        <v>May</v>
      </c>
      <c r="M700">
        <f t="shared" si="43"/>
        <v>2020</v>
      </c>
    </row>
    <row r="701" spans="1:13" x14ac:dyDescent="0.25">
      <c r="A701">
        <v>1337</v>
      </c>
      <c r="B701" t="s">
        <v>119</v>
      </c>
      <c r="C701" s="1">
        <v>43979</v>
      </c>
      <c r="D701">
        <v>4</v>
      </c>
      <c r="E701" t="s">
        <v>85</v>
      </c>
      <c r="F701">
        <v>4</v>
      </c>
      <c r="G701" s="17">
        <v>17.5</v>
      </c>
      <c r="H701" s="16">
        <v>0</v>
      </c>
      <c r="I701" t="s">
        <v>10</v>
      </c>
      <c r="J701" s="18">
        <f t="shared" si="40"/>
        <v>70</v>
      </c>
      <c r="K701">
        <f t="shared" si="41"/>
        <v>28</v>
      </c>
      <c r="L701" t="str">
        <f t="shared" si="42"/>
        <v>May</v>
      </c>
      <c r="M701">
        <f t="shared" si="43"/>
        <v>2020</v>
      </c>
    </row>
    <row r="702" spans="1:13" x14ac:dyDescent="0.25">
      <c r="A702">
        <v>658</v>
      </c>
      <c r="B702" t="s">
        <v>30</v>
      </c>
      <c r="C702" s="1">
        <v>43979</v>
      </c>
      <c r="D702">
        <v>5</v>
      </c>
      <c r="E702" t="s">
        <v>94</v>
      </c>
      <c r="F702">
        <v>7</v>
      </c>
      <c r="G702" s="17">
        <v>36.99</v>
      </c>
      <c r="H702" s="16">
        <v>0</v>
      </c>
      <c r="I702" t="s">
        <v>25</v>
      </c>
      <c r="J702" s="18">
        <f t="shared" si="40"/>
        <v>184.95000000000002</v>
      </c>
      <c r="K702">
        <f t="shared" si="41"/>
        <v>28</v>
      </c>
      <c r="L702" t="str">
        <f t="shared" si="42"/>
        <v>May</v>
      </c>
      <c r="M702">
        <f t="shared" si="43"/>
        <v>2020</v>
      </c>
    </row>
    <row r="703" spans="1:13" x14ac:dyDescent="0.25">
      <c r="A703">
        <v>164</v>
      </c>
      <c r="B703" t="s">
        <v>39</v>
      </c>
      <c r="C703" s="1">
        <v>43980</v>
      </c>
      <c r="D703">
        <v>4</v>
      </c>
      <c r="E703" t="s">
        <v>85</v>
      </c>
      <c r="F703">
        <v>4</v>
      </c>
      <c r="G703" s="17">
        <v>17.5</v>
      </c>
      <c r="H703" s="16">
        <v>0</v>
      </c>
      <c r="I703" t="s">
        <v>10</v>
      </c>
      <c r="J703" s="18">
        <f t="shared" si="40"/>
        <v>70</v>
      </c>
      <c r="K703">
        <f t="shared" si="41"/>
        <v>29</v>
      </c>
      <c r="L703" t="str">
        <f t="shared" si="42"/>
        <v>May</v>
      </c>
      <c r="M703">
        <f t="shared" si="43"/>
        <v>2020</v>
      </c>
    </row>
    <row r="704" spans="1:13" x14ac:dyDescent="0.25">
      <c r="A704">
        <v>1525</v>
      </c>
      <c r="B704" t="s">
        <v>32</v>
      </c>
      <c r="C704" s="1">
        <v>43980</v>
      </c>
      <c r="D704">
        <v>5</v>
      </c>
      <c r="E704" t="s">
        <v>9</v>
      </c>
      <c r="F704">
        <v>4</v>
      </c>
      <c r="G704" s="17">
        <v>24.99</v>
      </c>
      <c r="H704" s="16">
        <v>0</v>
      </c>
      <c r="I704" t="s">
        <v>10</v>
      </c>
      <c r="J704" s="18">
        <f t="shared" si="40"/>
        <v>124.94999999999999</v>
      </c>
      <c r="K704">
        <f t="shared" si="41"/>
        <v>29</v>
      </c>
      <c r="L704" t="str">
        <f t="shared" si="42"/>
        <v>May</v>
      </c>
      <c r="M704">
        <f t="shared" si="43"/>
        <v>2020</v>
      </c>
    </row>
    <row r="705" spans="1:13" x14ac:dyDescent="0.25">
      <c r="A705">
        <v>471</v>
      </c>
      <c r="B705" t="s">
        <v>39</v>
      </c>
      <c r="C705" s="1">
        <v>43980</v>
      </c>
      <c r="D705">
        <v>3</v>
      </c>
      <c r="E705" t="s">
        <v>70</v>
      </c>
      <c r="F705">
        <v>7</v>
      </c>
      <c r="G705" s="17">
        <v>34.99</v>
      </c>
      <c r="H705" s="16">
        <v>0</v>
      </c>
      <c r="I705" t="s">
        <v>25</v>
      </c>
      <c r="J705" s="18">
        <f t="shared" si="40"/>
        <v>104.97</v>
      </c>
      <c r="K705">
        <f t="shared" si="41"/>
        <v>29</v>
      </c>
      <c r="L705" t="str">
        <f t="shared" si="42"/>
        <v>May</v>
      </c>
      <c r="M705">
        <f t="shared" si="43"/>
        <v>2020</v>
      </c>
    </row>
    <row r="706" spans="1:13" x14ac:dyDescent="0.25">
      <c r="A706">
        <v>406</v>
      </c>
      <c r="B706" t="s">
        <v>95</v>
      </c>
      <c r="C706" s="1">
        <v>43980</v>
      </c>
      <c r="D706">
        <v>3</v>
      </c>
      <c r="E706" t="s">
        <v>24</v>
      </c>
      <c r="F706">
        <v>7</v>
      </c>
      <c r="G706" s="17">
        <v>37.99</v>
      </c>
      <c r="H706" s="16">
        <v>0</v>
      </c>
      <c r="I706" t="s">
        <v>25</v>
      </c>
      <c r="J706" s="18">
        <f t="shared" si="40"/>
        <v>113.97</v>
      </c>
      <c r="K706">
        <f t="shared" si="41"/>
        <v>29</v>
      </c>
      <c r="L706" t="str">
        <f t="shared" si="42"/>
        <v>May</v>
      </c>
      <c r="M706">
        <f t="shared" si="43"/>
        <v>2020</v>
      </c>
    </row>
    <row r="707" spans="1:13" x14ac:dyDescent="0.25">
      <c r="A707">
        <v>730</v>
      </c>
      <c r="B707" t="s">
        <v>64</v>
      </c>
      <c r="C707" s="1">
        <v>43980</v>
      </c>
      <c r="D707">
        <v>3</v>
      </c>
      <c r="E707" t="s">
        <v>109</v>
      </c>
      <c r="F707">
        <v>3</v>
      </c>
      <c r="G707" s="17">
        <v>250</v>
      </c>
      <c r="H707" s="16">
        <v>0</v>
      </c>
      <c r="I707" t="s">
        <v>45</v>
      </c>
      <c r="J707" s="18">
        <f t="shared" ref="J707:J770" si="44">G707*D707</f>
        <v>750</v>
      </c>
      <c r="K707">
        <f t="shared" ref="K707:K770" si="45">DAY(C707)</f>
        <v>29</v>
      </c>
      <c r="L707" t="str">
        <f t="shared" ref="L707:L770" si="46">TEXT(C707,"mmm")</f>
        <v>May</v>
      </c>
      <c r="M707">
        <f t="shared" ref="M707:M770" si="47">YEAR(C707)</f>
        <v>2020</v>
      </c>
    </row>
    <row r="708" spans="1:13" x14ac:dyDescent="0.25">
      <c r="A708">
        <v>517</v>
      </c>
      <c r="B708" t="s">
        <v>90</v>
      </c>
      <c r="C708" s="1">
        <v>43981</v>
      </c>
      <c r="D708">
        <v>2</v>
      </c>
      <c r="E708" t="s">
        <v>9</v>
      </c>
      <c r="F708">
        <v>4</v>
      </c>
      <c r="G708" s="17">
        <v>24.99</v>
      </c>
      <c r="H708" s="16">
        <v>0</v>
      </c>
      <c r="I708" t="s">
        <v>10</v>
      </c>
      <c r="J708" s="18">
        <f t="shared" si="44"/>
        <v>49.98</v>
      </c>
      <c r="K708">
        <f t="shared" si="45"/>
        <v>30</v>
      </c>
      <c r="L708" t="str">
        <f t="shared" si="46"/>
        <v>May</v>
      </c>
      <c r="M708">
        <f t="shared" si="47"/>
        <v>2020</v>
      </c>
    </row>
    <row r="709" spans="1:13" x14ac:dyDescent="0.25">
      <c r="A709">
        <v>1083</v>
      </c>
      <c r="B709" t="s">
        <v>61</v>
      </c>
      <c r="C709" s="1">
        <v>43981</v>
      </c>
      <c r="D709">
        <v>2</v>
      </c>
      <c r="E709" t="s">
        <v>46</v>
      </c>
      <c r="F709">
        <v>3</v>
      </c>
      <c r="G709" s="17">
        <v>399</v>
      </c>
      <c r="H709" s="16">
        <v>0</v>
      </c>
      <c r="I709" t="s">
        <v>45</v>
      </c>
      <c r="J709" s="18">
        <f t="shared" si="44"/>
        <v>798</v>
      </c>
      <c r="K709">
        <f t="shared" si="45"/>
        <v>30</v>
      </c>
      <c r="L709" t="str">
        <f t="shared" si="46"/>
        <v>May</v>
      </c>
      <c r="M709">
        <f t="shared" si="47"/>
        <v>2020</v>
      </c>
    </row>
    <row r="710" spans="1:13" x14ac:dyDescent="0.25">
      <c r="A710">
        <v>1863</v>
      </c>
      <c r="B710" t="s">
        <v>42</v>
      </c>
      <c r="C710" s="1">
        <v>43981</v>
      </c>
      <c r="D710">
        <v>4</v>
      </c>
      <c r="E710" t="s">
        <v>117</v>
      </c>
      <c r="F710">
        <v>7</v>
      </c>
      <c r="G710" s="17">
        <v>32.950000000000003</v>
      </c>
      <c r="H710" s="16">
        <v>0</v>
      </c>
      <c r="I710" t="s">
        <v>25</v>
      </c>
      <c r="J710" s="18">
        <f t="shared" si="44"/>
        <v>131.80000000000001</v>
      </c>
      <c r="K710">
        <f t="shared" si="45"/>
        <v>30</v>
      </c>
      <c r="L710" t="str">
        <f t="shared" si="46"/>
        <v>May</v>
      </c>
      <c r="M710">
        <f t="shared" si="47"/>
        <v>2020</v>
      </c>
    </row>
    <row r="711" spans="1:13" x14ac:dyDescent="0.25">
      <c r="A711">
        <v>845</v>
      </c>
      <c r="B711" t="s">
        <v>32</v>
      </c>
      <c r="C711" s="1">
        <v>43981</v>
      </c>
      <c r="D711">
        <v>4</v>
      </c>
      <c r="E711" t="s">
        <v>83</v>
      </c>
      <c r="F711">
        <v>1</v>
      </c>
      <c r="G711" s="17">
        <v>8.99</v>
      </c>
      <c r="H711" s="16">
        <v>0</v>
      </c>
      <c r="I711" t="s">
        <v>21</v>
      </c>
      <c r="J711" s="18">
        <f t="shared" si="44"/>
        <v>35.96</v>
      </c>
      <c r="K711">
        <f t="shared" si="45"/>
        <v>30</v>
      </c>
      <c r="L711" t="str">
        <f t="shared" si="46"/>
        <v>May</v>
      </c>
      <c r="M711">
        <f t="shared" si="47"/>
        <v>2020</v>
      </c>
    </row>
    <row r="712" spans="1:13" x14ac:dyDescent="0.25">
      <c r="A712">
        <v>414</v>
      </c>
      <c r="B712" t="s">
        <v>16</v>
      </c>
      <c r="C712" s="1">
        <v>43981</v>
      </c>
      <c r="D712">
        <v>4</v>
      </c>
      <c r="E712" t="s">
        <v>28</v>
      </c>
      <c r="F712">
        <v>2</v>
      </c>
      <c r="G712" s="17">
        <v>89.95</v>
      </c>
      <c r="H712" s="16">
        <v>0</v>
      </c>
      <c r="I712" t="s">
        <v>18</v>
      </c>
      <c r="J712" s="18">
        <f t="shared" si="44"/>
        <v>359.8</v>
      </c>
      <c r="K712">
        <f t="shared" si="45"/>
        <v>30</v>
      </c>
      <c r="L712" t="str">
        <f t="shared" si="46"/>
        <v>May</v>
      </c>
      <c r="M712">
        <f t="shared" si="47"/>
        <v>2020</v>
      </c>
    </row>
    <row r="713" spans="1:13" x14ac:dyDescent="0.25">
      <c r="A713">
        <v>1415</v>
      </c>
      <c r="B713" t="s">
        <v>78</v>
      </c>
      <c r="C713" s="1">
        <v>43981</v>
      </c>
      <c r="D713">
        <v>5</v>
      </c>
      <c r="E713" t="s">
        <v>56</v>
      </c>
      <c r="F713">
        <v>3</v>
      </c>
      <c r="G713" s="17">
        <v>455</v>
      </c>
      <c r="H713" s="16">
        <v>0</v>
      </c>
      <c r="I713" t="s">
        <v>45</v>
      </c>
      <c r="J713" s="18">
        <f t="shared" si="44"/>
        <v>2275</v>
      </c>
      <c r="K713">
        <f t="shared" si="45"/>
        <v>30</v>
      </c>
      <c r="L713" t="str">
        <f t="shared" si="46"/>
        <v>May</v>
      </c>
      <c r="M713">
        <f t="shared" si="47"/>
        <v>2020</v>
      </c>
    </row>
    <row r="714" spans="1:13" x14ac:dyDescent="0.25">
      <c r="A714">
        <v>1780</v>
      </c>
      <c r="B714" t="s">
        <v>42</v>
      </c>
      <c r="C714" s="1">
        <v>43981</v>
      </c>
      <c r="D714">
        <v>4</v>
      </c>
      <c r="E714" t="s">
        <v>56</v>
      </c>
      <c r="F714">
        <v>3</v>
      </c>
      <c r="G714" s="17">
        <v>455</v>
      </c>
      <c r="H714" s="16">
        <v>0</v>
      </c>
      <c r="I714" t="s">
        <v>45</v>
      </c>
      <c r="J714" s="18">
        <f t="shared" si="44"/>
        <v>1820</v>
      </c>
      <c r="K714">
        <f t="shared" si="45"/>
        <v>30</v>
      </c>
      <c r="L714" t="str">
        <f t="shared" si="46"/>
        <v>May</v>
      </c>
      <c r="M714">
        <f t="shared" si="47"/>
        <v>2020</v>
      </c>
    </row>
    <row r="715" spans="1:13" x14ac:dyDescent="0.25">
      <c r="A715">
        <v>1253</v>
      </c>
      <c r="B715" t="s">
        <v>14</v>
      </c>
      <c r="C715" s="1">
        <v>43981</v>
      </c>
      <c r="D715">
        <v>3</v>
      </c>
      <c r="E715" t="s">
        <v>74</v>
      </c>
      <c r="F715">
        <v>5</v>
      </c>
      <c r="G715" s="17">
        <v>245</v>
      </c>
      <c r="H715" s="16">
        <v>0</v>
      </c>
      <c r="I715" t="s">
        <v>13</v>
      </c>
      <c r="J715" s="18">
        <f t="shared" si="44"/>
        <v>735</v>
      </c>
      <c r="K715">
        <f t="shared" si="45"/>
        <v>30</v>
      </c>
      <c r="L715" t="str">
        <f t="shared" si="46"/>
        <v>May</v>
      </c>
      <c r="M715">
        <f t="shared" si="47"/>
        <v>2020</v>
      </c>
    </row>
    <row r="716" spans="1:13" x14ac:dyDescent="0.25">
      <c r="A716">
        <v>925</v>
      </c>
      <c r="B716" t="s">
        <v>16</v>
      </c>
      <c r="C716" s="1">
        <v>43981</v>
      </c>
      <c r="D716">
        <v>2</v>
      </c>
      <c r="E716" t="s">
        <v>54</v>
      </c>
      <c r="F716">
        <v>3</v>
      </c>
      <c r="G716" s="17">
        <v>395</v>
      </c>
      <c r="H716" s="16">
        <v>0</v>
      </c>
      <c r="I716" t="s">
        <v>45</v>
      </c>
      <c r="J716" s="18">
        <f t="shared" si="44"/>
        <v>790</v>
      </c>
      <c r="K716">
        <f t="shared" si="45"/>
        <v>30</v>
      </c>
      <c r="L716" t="str">
        <f t="shared" si="46"/>
        <v>May</v>
      </c>
      <c r="M716">
        <f t="shared" si="47"/>
        <v>2020</v>
      </c>
    </row>
    <row r="717" spans="1:13" x14ac:dyDescent="0.25">
      <c r="A717">
        <v>1206</v>
      </c>
      <c r="B717" t="s">
        <v>107</v>
      </c>
      <c r="C717" s="1">
        <v>43982</v>
      </c>
      <c r="D717">
        <v>4</v>
      </c>
      <c r="E717" t="s">
        <v>62</v>
      </c>
      <c r="F717">
        <v>6</v>
      </c>
      <c r="G717" s="17">
        <v>549</v>
      </c>
      <c r="H717" s="16">
        <v>0</v>
      </c>
      <c r="I717" t="s">
        <v>41</v>
      </c>
      <c r="J717" s="18">
        <f t="shared" si="44"/>
        <v>2196</v>
      </c>
      <c r="K717">
        <f t="shared" si="45"/>
        <v>31</v>
      </c>
      <c r="L717" t="str">
        <f t="shared" si="46"/>
        <v>May</v>
      </c>
      <c r="M717">
        <f t="shared" si="47"/>
        <v>2020</v>
      </c>
    </row>
    <row r="718" spans="1:13" x14ac:dyDescent="0.25">
      <c r="A718">
        <v>1837</v>
      </c>
      <c r="B718" t="s">
        <v>64</v>
      </c>
      <c r="C718" s="1">
        <v>43982</v>
      </c>
      <c r="D718">
        <v>4</v>
      </c>
      <c r="E718" t="s">
        <v>57</v>
      </c>
      <c r="F718">
        <v>7</v>
      </c>
      <c r="G718" s="17">
        <v>29.99</v>
      </c>
      <c r="H718" s="16">
        <v>0</v>
      </c>
      <c r="I718" t="s">
        <v>25</v>
      </c>
      <c r="J718" s="18">
        <f t="shared" si="44"/>
        <v>119.96</v>
      </c>
      <c r="K718">
        <f t="shared" si="45"/>
        <v>31</v>
      </c>
      <c r="L718" t="str">
        <f t="shared" si="46"/>
        <v>May</v>
      </c>
      <c r="M718">
        <f t="shared" si="47"/>
        <v>2020</v>
      </c>
    </row>
    <row r="719" spans="1:13" x14ac:dyDescent="0.25">
      <c r="A719">
        <v>2074</v>
      </c>
      <c r="B719" t="s">
        <v>48</v>
      </c>
      <c r="C719" s="1">
        <v>43982</v>
      </c>
      <c r="D719">
        <v>5</v>
      </c>
      <c r="E719" t="s">
        <v>76</v>
      </c>
      <c r="F719">
        <v>7</v>
      </c>
      <c r="G719" s="17">
        <v>49</v>
      </c>
      <c r="H719" s="16">
        <v>0</v>
      </c>
      <c r="I719" t="s">
        <v>25</v>
      </c>
      <c r="J719" s="18">
        <f t="shared" si="44"/>
        <v>245</v>
      </c>
      <c r="K719">
        <f t="shared" si="45"/>
        <v>31</v>
      </c>
      <c r="L719" t="str">
        <f t="shared" si="46"/>
        <v>May</v>
      </c>
      <c r="M719">
        <f t="shared" si="47"/>
        <v>2020</v>
      </c>
    </row>
    <row r="720" spans="1:13" x14ac:dyDescent="0.25">
      <c r="A720">
        <v>126</v>
      </c>
      <c r="B720" t="s">
        <v>61</v>
      </c>
      <c r="C720" s="1">
        <v>43982</v>
      </c>
      <c r="D720">
        <v>4</v>
      </c>
      <c r="E720" t="s">
        <v>113</v>
      </c>
      <c r="F720">
        <v>4</v>
      </c>
      <c r="G720" s="17">
        <v>16.989999999999998</v>
      </c>
      <c r="H720" s="16">
        <v>0</v>
      </c>
      <c r="I720" t="s">
        <v>10</v>
      </c>
      <c r="J720" s="18">
        <f t="shared" si="44"/>
        <v>67.959999999999994</v>
      </c>
      <c r="K720">
        <f t="shared" si="45"/>
        <v>31</v>
      </c>
      <c r="L720" t="str">
        <f t="shared" si="46"/>
        <v>May</v>
      </c>
      <c r="M720">
        <f t="shared" si="47"/>
        <v>2020</v>
      </c>
    </row>
    <row r="721" spans="1:13" x14ac:dyDescent="0.25">
      <c r="A721">
        <v>774</v>
      </c>
      <c r="B721" t="s">
        <v>48</v>
      </c>
      <c r="C721" s="1">
        <v>43983</v>
      </c>
      <c r="D721">
        <v>3</v>
      </c>
      <c r="E721" t="s">
        <v>83</v>
      </c>
      <c r="F721">
        <v>1</v>
      </c>
      <c r="G721" s="17">
        <v>8.99</v>
      </c>
      <c r="H721" s="16">
        <v>0</v>
      </c>
      <c r="I721" t="s">
        <v>21</v>
      </c>
      <c r="J721" s="18">
        <f t="shared" si="44"/>
        <v>26.97</v>
      </c>
      <c r="K721">
        <f t="shared" si="45"/>
        <v>1</v>
      </c>
      <c r="L721" t="str">
        <f t="shared" si="46"/>
        <v>Jun</v>
      </c>
      <c r="M721">
        <f t="shared" si="47"/>
        <v>2020</v>
      </c>
    </row>
    <row r="722" spans="1:13" x14ac:dyDescent="0.25">
      <c r="A722">
        <v>1853</v>
      </c>
      <c r="B722" t="s">
        <v>32</v>
      </c>
      <c r="C722" s="1">
        <v>43983</v>
      </c>
      <c r="D722">
        <v>3</v>
      </c>
      <c r="E722" t="s">
        <v>17</v>
      </c>
      <c r="F722">
        <v>2</v>
      </c>
      <c r="G722" s="17">
        <v>179</v>
      </c>
      <c r="H722" s="16">
        <v>0</v>
      </c>
      <c r="I722" t="s">
        <v>18</v>
      </c>
      <c r="J722" s="18">
        <f t="shared" si="44"/>
        <v>537</v>
      </c>
      <c r="K722">
        <f t="shared" si="45"/>
        <v>1</v>
      </c>
      <c r="L722" t="str">
        <f t="shared" si="46"/>
        <v>Jun</v>
      </c>
      <c r="M722">
        <f t="shared" si="47"/>
        <v>2020</v>
      </c>
    </row>
    <row r="723" spans="1:13" x14ac:dyDescent="0.25">
      <c r="A723">
        <v>1608</v>
      </c>
      <c r="B723" t="s">
        <v>42</v>
      </c>
      <c r="C723" s="1">
        <v>43983</v>
      </c>
      <c r="D723">
        <v>5</v>
      </c>
      <c r="E723" t="s">
        <v>102</v>
      </c>
      <c r="F723">
        <v>4</v>
      </c>
      <c r="G723" s="17">
        <v>15.5</v>
      </c>
      <c r="H723" s="16">
        <v>0</v>
      </c>
      <c r="I723" t="s">
        <v>10</v>
      </c>
      <c r="J723" s="18">
        <f t="shared" si="44"/>
        <v>77.5</v>
      </c>
      <c r="K723">
        <f t="shared" si="45"/>
        <v>1</v>
      </c>
      <c r="L723" t="str">
        <f t="shared" si="46"/>
        <v>Jun</v>
      </c>
      <c r="M723">
        <f t="shared" si="47"/>
        <v>2020</v>
      </c>
    </row>
    <row r="724" spans="1:13" x14ac:dyDescent="0.25">
      <c r="A724">
        <v>125</v>
      </c>
      <c r="B724" t="s">
        <v>48</v>
      </c>
      <c r="C724" s="1">
        <v>43983</v>
      </c>
      <c r="D724">
        <v>2</v>
      </c>
      <c r="E724" t="s">
        <v>121</v>
      </c>
      <c r="F724">
        <v>5</v>
      </c>
      <c r="G724" s="17">
        <v>189</v>
      </c>
      <c r="H724" s="16">
        <v>0</v>
      </c>
      <c r="I724" t="s">
        <v>13</v>
      </c>
      <c r="J724" s="18">
        <f t="shared" si="44"/>
        <v>378</v>
      </c>
      <c r="K724">
        <f t="shared" si="45"/>
        <v>1</v>
      </c>
      <c r="L724" t="str">
        <f t="shared" si="46"/>
        <v>Jun</v>
      </c>
      <c r="M724">
        <f t="shared" si="47"/>
        <v>2020</v>
      </c>
    </row>
    <row r="725" spans="1:13" x14ac:dyDescent="0.25">
      <c r="A725">
        <v>1003</v>
      </c>
      <c r="B725" t="s">
        <v>92</v>
      </c>
      <c r="C725" s="1">
        <v>43983</v>
      </c>
      <c r="D725">
        <v>5</v>
      </c>
      <c r="E725" t="s">
        <v>28</v>
      </c>
      <c r="F725">
        <v>2</v>
      </c>
      <c r="G725" s="17">
        <v>89.95</v>
      </c>
      <c r="H725" s="16">
        <v>0</v>
      </c>
      <c r="I725" t="s">
        <v>18</v>
      </c>
      <c r="J725" s="18">
        <f t="shared" si="44"/>
        <v>449.75</v>
      </c>
      <c r="K725">
        <f t="shared" si="45"/>
        <v>1</v>
      </c>
      <c r="L725" t="str">
        <f t="shared" si="46"/>
        <v>Jun</v>
      </c>
      <c r="M725">
        <f t="shared" si="47"/>
        <v>2020</v>
      </c>
    </row>
    <row r="726" spans="1:13" x14ac:dyDescent="0.25">
      <c r="A726">
        <v>1646</v>
      </c>
      <c r="B726" t="s">
        <v>34</v>
      </c>
      <c r="C726" s="1">
        <v>43984</v>
      </c>
      <c r="D726">
        <v>3</v>
      </c>
      <c r="E726" t="s">
        <v>103</v>
      </c>
      <c r="F726">
        <v>7</v>
      </c>
      <c r="G726" s="17">
        <v>28.99</v>
      </c>
      <c r="H726" s="16">
        <v>0</v>
      </c>
      <c r="I726" t="s">
        <v>25</v>
      </c>
      <c r="J726" s="18">
        <f t="shared" si="44"/>
        <v>86.97</v>
      </c>
      <c r="K726">
        <f t="shared" si="45"/>
        <v>2</v>
      </c>
      <c r="L726" t="str">
        <f t="shared" si="46"/>
        <v>Jun</v>
      </c>
      <c r="M726">
        <f t="shared" si="47"/>
        <v>2020</v>
      </c>
    </row>
    <row r="727" spans="1:13" x14ac:dyDescent="0.25">
      <c r="A727">
        <v>1292</v>
      </c>
      <c r="B727" t="s">
        <v>86</v>
      </c>
      <c r="C727" s="1">
        <v>43984</v>
      </c>
      <c r="D727">
        <v>2</v>
      </c>
      <c r="E727" t="s">
        <v>57</v>
      </c>
      <c r="F727">
        <v>7</v>
      </c>
      <c r="G727" s="17">
        <v>29.99</v>
      </c>
      <c r="H727" s="16">
        <v>0</v>
      </c>
      <c r="I727" t="s">
        <v>25</v>
      </c>
      <c r="J727" s="18">
        <f t="shared" si="44"/>
        <v>59.98</v>
      </c>
      <c r="K727">
        <f t="shared" si="45"/>
        <v>2</v>
      </c>
      <c r="L727" t="str">
        <f t="shared" si="46"/>
        <v>Jun</v>
      </c>
      <c r="M727">
        <f t="shared" si="47"/>
        <v>2020</v>
      </c>
    </row>
    <row r="728" spans="1:13" x14ac:dyDescent="0.25">
      <c r="A728">
        <v>1457</v>
      </c>
      <c r="B728" t="s">
        <v>96</v>
      </c>
      <c r="C728" s="1">
        <v>43984</v>
      </c>
      <c r="D728">
        <v>4</v>
      </c>
      <c r="E728" t="s">
        <v>20</v>
      </c>
      <c r="F728">
        <v>1</v>
      </c>
      <c r="G728" s="17">
        <v>10.99</v>
      </c>
      <c r="H728" s="16">
        <v>0</v>
      </c>
      <c r="I728" t="s">
        <v>21</v>
      </c>
      <c r="J728" s="18">
        <f t="shared" si="44"/>
        <v>43.96</v>
      </c>
      <c r="K728">
        <f t="shared" si="45"/>
        <v>2</v>
      </c>
      <c r="L728" t="str">
        <f t="shared" si="46"/>
        <v>Jun</v>
      </c>
      <c r="M728">
        <f t="shared" si="47"/>
        <v>2020</v>
      </c>
    </row>
    <row r="729" spans="1:13" x14ac:dyDescent="0.25">
      <c r="A729">
        <v>1029</v>
      </c>
      <c r="B729" t="s">
        <v>39</v>
      </c>
      <c r="C729" s="1">
        <v>43984</v>
      </c>
      <c r="D729">
        <v>5</v>
      </c>
      <c r="E729" t="s">
        <v>17</v>
      </c>
      <c r="F729">
        <v>2</v>
      </c>
      <c r="G729" s="17">
        <v>179</v>
      </c>
      <c r="H729" s="16">
        <v>0</v>
      </c>
      <c r="I729" t="s">
        <v>18</v>
      </c>
      <c r="J729" s="18">
        <f t="shared" si="44"/>
        <v>895</v>
      </c>
      <c r="K729">
        <f t="shared" si="45"/>
        <v>2</v>
      </c>
      <c r="L729" t="str">
        <f t="shared" si="46"/>
        <v>Jun</v>
      </c>
      <c r="M729">
        <f t="shared" si="47"/>
        <v>2020</v>
      </c>
    </row>
    <row r="730" spans="1:13" x14ac:dyDescent="0.25">
      <c r="A730">
        <v>131</v>
      </c>
      <c r="B730" t="s">
        <v>32</v>
      </c>
      <c r="C730" s="1">
        <v>43984</v>
      </c>
      <c r="D730">
        <v>4</v>
      </c>
      <c r="E730" t="s">
        <v>109</v>
      </c>
      <c r="F730">
        <v>3</v>
      </c>
      <c r="G730" s="17">
        <v>250</v>
      </c>
      <c r="H730" s="16">
        <v>0</v>
      </c>
      <c r="I730" t="s">
        <v>45</v>
      </c>
      <c r="J730" s="18">
        <f t="shared" si="44"/>
        <v>1000</v>
      </c>
      <c r="K730">
        <f t="shared" si="45"/>
        <v>2</v>
      </c>
      <c r="L730" t="str">
        <f t="shared" si="46"/>
        <v>Jun</v>
      </c>
      <c r="M730">
        <f t="shared" si="47"/>
        <v>2020</v>
      </c>
    </row>
    <row r="731" spans="1:13" x14ac:dyDescent="0.25">
      <c r="A731">
        <v>2119</v>
      </c>
      <c r="B731" t="s">
        <v>107</v>
      </c>
      <c r="C731" s="1">
        <v>43984</v>
      </c>
      <c r="D731">
        <v>4</v>
      </c>
      <c r="E731" t="s">
        <v>122</v>
      </c>
      <c r="F731">
        <v>7</v>
      </c>
      <c r="G731" s="17">
        <v>44.95</v>
      </c>
      <c r="H731" s="16">
        <v>0</v>
      </c>
      <c r="I731" t="s">
        <v>25</v>
      </c>
      <c r="J731" s="18">
        <f t="shared" si="44"/>
        <v>179.8</v>
      </c>
      <c r="K731">
        <f t="shared" si="45"/>
        <v>2</v>
      </c>
      <c r="L731" t="str">
        <f t="shared" si="46"/>
        <v>Jun</v>
      </c>
      <c r="M731">
        <f t="shared" si="47"/>
        <v>2020</v>
      </c>
    </row>
    <row r="732" spans="1:13" x14ac:dyDescent="0.25">
      <c r="A732">
        <v>514</v>
      </c>
      <c r="B732" t="s">
        <v>92</v>
      </c>
      <c r="C732" s="1">
        <v>43984</v>
      </c>
      <c r="D732">
        <v>1</v>
      </c>
      <c r="E732" t="s">
        <v>124</v>
      </c>
      <c r="F732">
        <v>6</v>
      </c>
      <c r="G732" s="17">
        <v>899</v>
      </c>
      <c r="H732" s="16">
        <v>0</v>
      </c>
      <c r="I732" t="s">
        <v>41</v>
      </c>
      <c r="J732" s="18">
        <f t="shared" si="44"/>
        <v>899</v>
      </c>
      <c r="K732">
        <f t="shared" si="45"/>
        <v>2</v>
      </c>
      <c r="L732" t="str">
        <f t="shared" si="46"/>
        <v>Jun</v>
      </c>
      <c r="M732">
        <f t="shared" si="47"/>
        <v>2020</v>
      </c>
    </row>
    <row r="733" spans="1:13" x14ac:dyDescent="0.25">
      <c r="A733">
        <v>672</v>
      </c>
      <c r="B733" t="s">
        <v>73</v>
      </c>
      <c r="C733" s="1">
        <v>43984</v>
      </c>
      <c r="D733">
        <v>2</v>
      </c>
      <c r="E733" t="s">
        <v>53</v>
      </c>
      <c r="F733">
        <v>2</v>
      </c>
      <c r="G733" s="17">
        <v>58.95</v>
      </c>
      <c r="H733" s="16">
        <v>0</v>
      </c>
      <c r="I733" t="s">
        <v>18</v>
      </c>
      <c r="J733" s="18">
        <f t="shared" si="44"/>
        <v>117.9</v>
      </c>
      <c r="K733">
        <f t="shared" si="45"/>
        <v>2</v>
      </c>
      <c r="L733" t="str">
        <f t="shared" si="46"/>
        <v>Jun</v>
      </c>
      <c r="M733">
        <f t="shared" si="47"/>
        <v>2020</v>
      </c>
    </row>
    <row r="734" spans="1:13" x14ac:dyDescent="0.25">
      <c r="A734">
        <v>1318</v>
      </c>
      <c r="B734" t="s">
        <v>95</v>
      </c>
      <c r="C734" s="1">
        <v>43984</v>
      </c>
      <c r="D734">
        <v>1</v>
      </c>
      <c r="E734" t="s">
        <v>89</v>
      </c>
      <c r="F734">
        <v>7</v>
      </c>
      <c r="G734" s="17">
        <v>49.95</v>
      </c>
      <c r="H734" s="16">
        <v>0</v>
      </c>
      <c r="I734" t="s">
        <v>25</v>
      </c>
      <c r="J734" s="18">
        <f t="shared" si="44"/>
        <v>49.95</v>
      </c>
      <c r="K734">
        <f t="shared" si="45"/>
        <v>2</v>
      </c>
      <c r="L734" t="str">
        <f t="shared" si="46"/>
        <v>Jun</v>
      </c>
      <c r="M734">
        <f t="shared" si="47"/>
        <v>2020</v>
      </c>
    </row>
    <row r="735" spans="1:13" x14ac:dyDescent="0.25">
      <c r="A735">
        <v>1461</v>
      </c>
      <c r="B735" t="s">
        <v>30</v>
      </c>
      <c r="C735" s="1">
        <v>43984</v>
      </c>
      <c r="D735">
        <v>3</v>
      </c>
      <c r="E735" t="s">
        <v>81</v>
      </c>
      <c r="F735">
        <v>6</v>
      </c>
      <c r="G735" s="17">
        <v>684</v>
      </c>
      <c r="H735" s="16">
        <v>0</v>
      </c>
      <c r="I735" t="s">
        <v>41</v>
      </c>
      <c r="J735" s="18">
        <f t="shared" si="44"/>
        <v>2052</v>
      </c>
      <c r="K735">
        <f t="shared" si="45"/>
        <v>2</v>
      </c>
      <c r="L735" t="str">
        <f t="shared" si="46"/>
        <v>Jun</v>
      </c>
      <c r="M735">
        <f t="shared" si="47"/>
        <v>2020</v>
      </c>
    </row>
    <row r="736" spans="1:13" x14ac:dyDescent="0.25">
      <c r="A736">
        <v>1912</v>
      </c>
      <c r="B736" t="s">
        <v>120</v>
      </c>
      <c r="C736" s="1">
        <v>43984</v>
      </c>
      <c r="D736">
        <v>4</v>
      </c>
      <c r="E736" t="s">
        <v>26</v>
      </c>
      <c r="F736">
        <v>4</v>
      </c>
      <c r="G736" s="17">
        <v>12.99</v>
      </c>
      <c r="H736" s="16">
        <v>0</v>
      </c>
      <c r="I736" t="s">
        <v>10</v>
      </c>
      <c r="J736" s="18">
        <f t="shared" si="44"/>
        <v>51.96</v>
      </c>
      <c r="K736">
        <f t="shared" si="45"/>
        <v>2</v>
      </c>
      <c r="L736" t="str">
        <f t="shared" si="46"/>
        <v>Jun</v>
      </c>
      <c r="M736">
        <f t="shared" si="47"/>
        <v>2020</v>
      </c>
    </row>
    <row r="737" spans="1:13" x14ac:dyDescent="0.25">
      <c r="A737">
        <v>1409</v>
      </c>
      <c r="B737" t="s">
        <v>72</v>
      </c>
      <c r="C737" s="1">
        <v>43985</v>
      </c>
      <c r="D737">
        <v>4</v>
      </c>
      <c r="E737" t="s">
        <v>84</v>
      </c>
      <c r="F737">
        <v>4</v>
      </c>
      <c r="G737" s="17">
        <v>14.99</v>
      </c>
      <c r="H737" s="16">
        <v>0</v>
      </c>
      <c r="I737" t="s">
        <v>10</v>
      </c>
      <c r="J737" s="18">
        <f t="shared" si="44"/>
        <v>59.96</v>
      </c>
      <c r="K737">
        <f t="shared" si="45"/>
        <v>3</v>
      </c>
      <c r="L737" t="str">
        <f t="shared" si="46"/>
        <v>Jun</v>
      </c>
      <c r="M737">
        <f t="shared" si="47"/>
        <v>2020</v>
      </c>
    </row>
    <row r="738" spans="1:13" x14ac:dyDescent="0.25">
      <c r="A738">
        <v>24</v>
      </c>
      <c r="B738" t="s">
        <v>71</v>
      </c>
      <c r="C738" s="1">
        <v>43985</v>
      </c>
      <c r="D738">
        <v>5</v>
      </c>
      <c r="E738" t="s">
        <v>75</v>
      </c>
      <c r="F738">
        <v>1</v>
      </c>
      <c r="G738" s="17">
        <v>12</v>
      </c>
      <c r="H738" s="16">
        <v>0</v>
      </c>
      <c r="I738" t="s">
        <v>21</v>
      </c>
      <c r="J738" s="18">
        <f t="shared" si="44"/>
        <v>60</v>
      </c>
      <c r="K738">
        <f t="shared" si="45"/>
        <v>3</v>
      </c>
      <c r="L738" t="str">
        <f t="shared" si="46"/>
        <v>Jun</v>
      </c>
      <c r="M738">
        <f t="shared" si="47"/>
        <v>2020</v>
      </c>
    </row>
    <row r="739" spans="1:13" x14ac:dyDescent="0.25">
      <c r="A739">
        <v>1851</v>
      </c>
      <c r="B739" t="s">
        <v>34</v>
      </c>
      <c r="C739" s="1">
        <v>43985</v>
      </c>
      <c r="D739">
        <v>1</v>
      </c>
      <c r="E739" t="s">
        <v>122</v>
      </c>
      <c r="F739">
        <v>7</v>
      </c>
      <c r="G739" s="17">
        <v>44.95</v>
      </c>
      <c r="H739" s="16">
        <v>0</v>
      </c>
      <c r="I739" t="s">
        <v>25</v>
      </c>
      <c r="J739" s="18">
        <f t="shared" si="44"/>
        <v>44.95</v>
      </c>
      <c r="K739">
        <f t="shared" si="45"/>
        <v>3</v>
      </c>
      <c r="L739" t="str">
        <f t="shared" si="46"/>
        <v>Jun</v>
      </c>
      <c r="M739">
        <f t="shared" si="47"/>
        <v>2020</v>
      </c>
    </row>
    <row r="740" spans="1:13" x14ac:dyDescent="0.25">
      <c r="A740">
        <v>875</v>
      </c>
      <c r="B740" t="s">
        <v>48</v>
      </c>
      <c r="C740" s="1">
        <v>43985</v>
      </c>
      <c r="D740">
        <v>4</v>
      </c>
      <c r="E740" t="s">
        <v>105</v>
      </c>
      <c r="F740">
        <v>4</v>
      </c>
      <c r="G740" s="17">
        <v>14.99</v>
      </c>
      <c r="H740" s="16">
        <v>0</v>
      </c>
      <c r="I740" t="s">
        <v>10</v>
      </c>
      <c r="J740" s="18">
        <f t="shared" si="44"/>
        <v>59.96</v>
      </c>
      <c r="K740">
        <f t="shared" si="45"/>
        <v>3</v>
      </c>
      <c r="L740" t="str">
        <f t="shared" si="46"/>
        <v>Jun</v>
      </c>
      <c r="M740">
        <f t="shared" si="47"/>
        <v>2020</v>
      </c>
    </row>
    <row r="741" spans="1:13" x14ac:dyDescent="0.25">
      <c r="A741">
        <v>1688</v>
      </c>
      <c r="B741" t="s">
        <v>16</v>
      </c>
      <c r="C741" s="1">
        <v>43986</v>
      </c>
      <c r="D741">
        <v>5</v>
      </c>
      <c r="E741" t="s">
        <v>79</v>
      </c>
      <c r="F741">
        <v>4</v>
      </c>
      <c r="G741" s="17">
        <v>13.99</v>
      </c>
      <c r="H741" s="16">
        <v>0</v>
      </c>
      <c r="I741" t="s">
        <v>10</v>
      </c>
      <c r="J741" s="18">
        <f t="shared" si="44"/>
        <v>69.95</v>
      </c>
      <c r="K741">
        <f t="shared" si="45"/>
        <v>4</v>
      </c>
      <c r="L741" t="str">
        <f t="shared" si="46"/>
        <v>Jun</v>
      </c>
      <c r="M741">
        <f t="shared" si="47"/>
        <v>2020</v>
      </c>
    </row>
    <row r="742" spans="1:13" x14ac:dyDescent="0.25">
      <c r="A742">
        <v>325</v>
      </c>
      <c r="B742" t="s">
        <v>67</v>
      </c>
      <c r="C742" s="1">
        <v>43986</v>
      </c>
      <c r="D742">
        <v>6</v>
      </c>
      <c r="E742" t="s">
        <v>53</v>
      </c>
      <c r="F742">
        <v>2</v>
      </c>
      <c r="G742" s="17">
        <v>58.95</v>
      </c>
      <c r="H742" s="16">
        <v>0</v>
      </c>
      <c r="I742" t="s">
        <v>18</v>
      </c>
      <c r="J742" s="18">
        <f t="shared" si="44"/>
        <v>353.70000000000005</v>
      </c>
      <c r="K742">
        <f t="shared" si="45"/>
        <v>4</v>
      </c>
      <c r="L742" t="str">
        <f t="shared" si="46"/>
        <v>Jun</v>
      </c>
      <c r="M742">
        <f t="shared" si="47"/>
        <v>2020</v>
      </c>
    </row>
    <row r="743" spans="1:13" x14ac:dyDescent="0.25">
      <c r="A743">
        <v>201</v>
      </c>
      <c r="B743" t="s">
        <v>50</v>
      </c>
      <c r="C743" s="1">
        <v>43986</v>
      </c>
      <c r="D743">
        <v>2</v>
      </c>
      <c r="E743" t="s">
        <v>70</v>
      </c>
      <c r="F743">
        <v>7</v>
      </c>
      <c r="G743" s="17">
        <v>34.99</v>
      </c>
      <c r="H743" s="16">
        <v>0</v>
      </c>
      <c r="I743" t="s">
        <v>25</v>
      </c>
      <c r="J743" s="18">
        <f t="shared" si="44"/>
        <v>69.98</v>
      </c>
      <c r="K743">
        <f t="shared" si="45"/>
        <v>4</v>
      </c>
      <c r="L743" t="str">
        <f t="shared" si="46"/>
        <v>Jun</v>
      </c>
      <c r="M743">
        <f t="shared" si="47"/>
        <v>2020</v>
      </c>
    </row>
    <row r="744" spans="1:13" x14ac:dyDescent="0.25">
      <c r="A744">
        <v>344</v>
      </c>
      <c r="B744" t="s">
        <v>22</v>
      </c>
      <c r="C744" s="1">
        <v>43987</v>
      </c>
      <c r="D744">
        <v>6</v>
      </c>
      <c r="E744" t="s">
        <v>74</v>
      </c>
      <c r="F744">
        <v>5</v>
      </c>
      <c r="G744" s="17">
        <v>245</v>
      </c>
      <c r="H744" s="16">
        <v>0</v>
      </c>
      <c r="I744" t="s">
        <v>13</v>
      </c>
      <c r="J744" s="18">
        <f t="shared" si="44"/>
        <v>1470</v>
      </c>
      <c r="K744">
        <f t="shared" si="45"/>
        <v>5</v>
      </c>
      <c r="L744" t="str">
        <f t="shared" si="46"/>
        <v>Jun</v>
      </c>
      <c r="M744">
        <f t="shared" si="47"/>
        <v>2020</v>
      </c>
    </row>
    <row r="745" spans="1:13" x14ac:dyDescent="0.25">
      <c r="A745">
        <v>1641</v>
      </c>
      <c r="B745" t="s">
        <v>32</v>
      </c>
      <c r="C745" s="1">
        <v>43987</v>
      </c>
      <c r="D745">
        <v>3</v>
      </c>
      <c r="E745" t="s">
        <v>60</v>
      </c>
      <c r="F745">
        <v>4</v>
      </c>
      <c r="G745" s="17">
        <v>24.95</v>
      </c>
      <c r="H745" s="16">
        <v>0</v>
      </c>
      <c r="I745" t="s">
        <v>10</v>
      </c>
      <c r="J745" s="18">
        <f t="shared" si="44"/>
        <v>74.849999999999994</v>
      </c>
      <c r="K745">
        <f t="shared" si="45"/>
        <v>5</v>
      </c>
      <c r="L745" t="str">
        <f t="shared" si="46"/>
        <v>Jun</v>
      </c>
      <c r="M745">
        <f t="shared" si="47"/>
        <v>2020</v>
      </c>
    </row>
    <row r="746" spans="1:13" x14ac:dyDescent="0.25">
      <c r="A746">
        <v>48</v>
      </c>
      <c r="B746" t="s">
        <v>43</v>
      </c>
      <c r="C746" s="1">
        <v>43987</v>
      </c>
      <c r="D746">
        <v>4</v>
      </c>
      <c r="E746" t="s">
        <v>37</v>
      </c>
      <c r="F746">
        <v>4</v>
      </c>
      <c r="G746" s="17">
        <v>24.95</v>
      </c>
      <c r="H746" s="16">
        <v>0</v>
      </c>
      <c r="I746" t="s">
        <v>10</v>
      </c>
      <c r="J746" s="18">
        <f t="shared" si="44"/>
        <v>99.8</v>
      </c>
      <c r="K746">
        <f t="shared" si="45"/>
        <v>5</v>
      </c>
      <c r="L746" t="str">
        <f t="shared" si="46"/>
        <v>Jun</v>
      </c>
      <c r="M746">
        <f t="shared" si="47"/>
        <v>2020</v>
      </c>
    </row>
    <row r="747" spans="1:13" x14ac:dyDescent="0.25">
      <c r="A747">
        <v>74</v>
      </c>
      <c r="B747" t="s">
        <v>48</v>
      </c>
      <c r="C747" s="1">
        <v>43987</v>
      </c>
      <c r="D747">
        <v>4</v>
      </c>
      <c r="E747" t="s">
        <v>9</v>
      </c>
      <c r="F747">
        <v>4</v>
      </c>
      <c r="G747" s="17">
        <v>24.99</v>
      </c>
      <c r="H747" s="16">
        <v>0</v>
      </c>
      <c r="I747" t="s">
        <v>10</v>
      </c>
      <c r="J747" s="18">
        <f t="shared" si="44"/>
        <v>99.96</v>
      </c>
      <c r="K747">
        <f t="shared" si="45"/>
        <v>5</v>
      </c>
      <c r="L747" t="str">
        <f t="shared" si="46"/>
        <v>Jun</v>
      </c>
      <c r="M747">
        <f t="shared" si="47"/>
        <v>2020</v>
      </c>
    </row>
    <row r="748" spans="1:13" x14ac:dyDescent="0.25">
      <c r="A748">
        <v>1777</v>
      </c>
      <c r="B748" t="s">
        <v>112</v>
      </c>
      <c r="C748" s="1">
        <v>43987</v>
      </c>
      <c r="D748">
        <v>6</v>
      </c>
      <c r="E748" t="s">
        <v>17</v>
      </c>
      <c r="F748">
        <v>2</v>
      </c>
      <c r="G748" s="17">
        <v>179</v>
      </c>
      <c r="H748" s="16">
        <v>0</v>
      </c>
      <c r="I748" t="s">
        <v>18</v>
      </c>
      <c r="J748" s="18">
        <f t="shared" si="44"/>
        <v>1074</v>
      </c>
      <c r="K748">
        <f t="shared" si="45"/>
        <v>5</v>
      </c>
      <c r="L748" t="str">
        <f t="shared" si="46"/>
        <v>Jun</v>
      </c>
      <c r="M748">
        <f t="shared" si="47"/>
        <v>2020</v>
      </c>
    </row>
    <row r="749" spans="1:13" x14ac:dyDescent="0.25">
      <c r="A749">
        <v>1782</v>
      </c>
      <c r="B749" t="s">
        <v>61</v>
      </c>
      <c r="C749" s="1">
        <v>43988</v>
      </c>
      <c r="D749">
        <v>2</v>
      </c>
      <c r="E749" t="s">
        <v>52</v>
      </c>
      <c r="F749">
        <v>3</v>
      </c>
      <c r="G749" s="17">
        <v>250</v>
      </c>
      <c r="H749" s="16">
        <v>0</v>
      </c>
      <c r="I749" t="s">
        <v>45</v>
      </c>
      <c r="J749" s="18">
        <f t="shared" si="44"/>
        <v>500</v>
      </c>
      <c r="K749">
        <f t="shared" si="45"/>
        <v>6</v>
      </c>
      <c r="L749" t="str">
        <f t="shared" si="46"/>
        <v>Jun</v>
      </c>
      <c r="M749">
        <f t="shared" si="47"/>
        <v>2020</v>
      </c>
    </row>
    <row r="750" spans="1:13" x14ac:dyDescent="0.25">
      <c r="A750">
        <v>1378</v>
      </c>
      <c r="B750" t="s">
        <v>27</v>
      </c>
      <c r="C750" s="1">
        <v>43988</v>
      </c>
      <c r="D750">
        <v>3</v>
      </c>
      <c r="E750" t="s">
        <v>126</v>
      </c>
      <c r="F750">
        <v>4</v>
      </c>
      <c r="G750" s="17">
        <v>16.989999999999998</v>
      </c>
      <c r="H750" s="16">
        <v>0</v>
      </c>
      <c r="I750" t="s">
        <v>10</v>
      </c>
      <c r="J750" s="18">
        <f t="shared" si="44"/>
        <v>50.97</v>
      </c>
      <c r="K750">
        <f t="shared" si="45"/>
        <v>6</v>
      </c>
      <c r="L750" t="str">
        <f t="shared" si="46"/>
        <v>Jun</v>
      </c>
      <c r="M750">
        <f t="shared" si="47"/>
        <v>2020</v>
      </c>
    </row>
    <row r="751" spans="1:13" x14ac:dyDescent="0.25">
      <c r="A751">
        <v>214</v>
      </c>
      <c r="B751" t="s">
        <v>43</v>
      </c>
      <c r="C751" s="1">
        <v>43989</v>
      </c>
      <c r="D751">
        <v>4</v>
      </c>
      <c r="E751" t="s">
        <v>84</v>
      </c>
      <c r="F751">
        <v>4</v>
      </c>
      <c r="G751" s="17">
        <v>14.99</v>
      </c>
      <c r="H751" s="16">
        <v>0</v>
      </c>
      <c r="I751" t="s">
        <v>10</v>
      </c>
      <c r="J751" s="18">
        <f t="shared" si="44"/>
        <v>59.96</v>
      </c>
      <c r="K751">
        <f t="shared" si="45"/>
        <v>7</v>
      </c>
      <c r="L751" t="str">
        <f t="shared" si="46"/>
        <v>Jun</v>
      </c>
      <c r="M751">
        <f t="shared" si="47"/>
        <v>2020</v>
      </c>
    </row>
    <row r="752" spans="1:13" x14ac:dyDescent="0.25">
      <c r="A752">
        <v>1326</v>
      </c>
      <c r="B752" t="s">
        <v>48</v>
      </c>
      <c r="C752" s="1">
        <v>43989</v>
      </c>
      <c r="D752">
        <v>2</v>
      </c>
      <c r="E752" t="s">
        <v>37</v>
      </c>
      <c r="F752">
        <v>4</v>
      </c>
      <c r="G752" s="17">
        <v>24.95</v>
      </c>
      <c r="H752" s="16">
        <v>0</v>
      </c>
      <c r="I752" t="s">
        <v>10</v>
      </c>
      <c r="J752" s="18">
        <f t="shared" si="44"/>
        <v>49.9</v>
      </c>
      <c r="K752">
        <f t="shared" si="45"/>
        <v>7</v>
      </c>
      <c r="L752" t="str">
        <f t="shared" si="46"/>
        <v>Jun</v>
      </c>
      <c r="M752">
        <f t="shared" si="47"/>
        <v>2020</v>
      </c>
    </row>
    <row r="753" spans="1:13" x14ac:dyDescent="0.25">
      <c r="A753">
        <v>587</v>
      </c>
      <c r="B753" t="s">
        <v>67</v>
      </c>
      <c r="C753" s="1">
        <v>43989</v>
      </c>
      <c r="D753">
        <v>3</v>
      </c>
      <c r="E753" t="s">
        <v>110</v>
      </c>
      <c r="F753">
        <v>6</v>
      </c>
      <c r="G753" s="17">
        <v>883</v>
      </c>
      <c r="H753" s="16">
        <v>0</v>
      </c>
      <c r="I753" t="s">
        <v>41</v>
      </c>
      <c r="J753" s="18">
        <f t="shared" si="44"/>
        <v>2649</v>
      </c>
      <c r="K753">
        <f t="shared" si="45"/>
        <v>7</v>
      </c>
      <c r="L753" t="str">
        <f t="shared" si="46"/>
        <v>Jun</v>
      </c>
      <c r="M753">
        <f t="shared" si="47"/>
        <v>2020</v>
      </c>
    </row>
    <row r="754" spans="1:13" x14ac:dyDescent="0.25">
      <c r="A754">
        <v>1484</v>
      </c>
      <c r="B754" t="s">
        <v>11</v>
      </c>
      <c r="C754" s="1">
        <v>43989</v>
      </c>
      <c r="D754">
        <v>5</v>
      </c>
      <c r="E754" t="s">
        <v>115</v>
      </c>
      <c r="F754">
        <v>2</v>
      </c>
      <c r="G754" s="17">
        <v>69</v>
      </c>
      <c r="H754" s="16">
        <v>0</v>
      </c>
      <c r="I754" t="s">
        <v>18</v>
      </c>
      <c r="J754" s="18">
        <f t="shared" si="44"/>
        <v>345</v>
      </c>
      <c r="K754">
        <f t="shared" si="45"/>
        <v>7</v>
      </c>
      <c r="L754" t="str">
        <f t="shared" si="46"/>
        <v>Jun</v>
      </c>
      <c r="M754">
        <f t="shared" si="47"/>
        <v>2020</v>
      </c>
    </row>
    <row r="755" spans="1:13" x14ac:dyDescent="0.25">
      <c r="A755">
        <v>783</v>
      </c>
      <c r="B755" t="s">
        <v>93</v>
      </c>
      <c r="C755" s="1">
        <v>43989</v>
      </c>
      <c r="D755">
        <v>6</v>
      </c>
      <c r="E755" t="s">
        <v>60</v>
      </c>
      <c r="F755">
        <v>4</v>
      </c>
      <c r="G755" s="17">
        <v>24.95</v>
      </c>
      <c r="H755" s="16">
        <v>0</v>
      </c>
      <c r="I755" t="s">
        <v>10</v>
      </c>
      <c r="J755" s="18">
        <f t="shared" si="44"/>
        <v>149.69999999999999</v>
      </c>
      <c r="K755">
        <f t="shared" si="45"/>
        <v>7</v>
      </c>
      <c r="L755" t="str">
        <f t="shared" si="46"/>
        <v>Jun</v>
      </c>
      <c r="M755">
        <f t="shared" si="47"/>
        <v>2020</v>
      </c>
    </row>
    <row r="756" spans="1:13" x14ac:dyDescent="0.25">
      <c r="A756">
        <v>282</v>
      </c>
      <c r="B756" t="s">
        <v>30</v>
      </c>
      <c r="C756" s="1">
        <v>43990</v>
      </c>
      <c r="D756">
        <v>5</v>
      </c>
      <c r="E756" t="s">
        <v>79</v>
      </c>
      <c r="F756">
        <v>4</v>
      </c>
      <c r="G756" s="17">
        <v>13.99</v>
      </c>
      <c r="H756" s="16">
        <v>0</v>
      </c>
      <c r="I756" t="s">
        <v>10</v>
      </c>
      <c r="J756" s="18">
        <f t="shared" si="44"/>
        <v>69.95</v>
      </c>
      <c r="K756">
        <f t="shared" si="45"/>
        <v>8</v>
      </c>
      <c r="L756" t="str">
        <f t="shared" si="46"/>
        <v>Jun</v>
      </c>
      <c r="M756">
        <f t="shared" si="47"/>
        <v>2020</v>
      </c>
    </row>
    <row r="757" spans="1:13" x14ac:dyDescent="0.25">
      <c r="A757">
        <v>1485</v>
      </c>
      <c r="B757" t="s">
        <v>92</v>
      </c>
      <c r="C757" s="1">
        <v>43990</v>
      </c>
      <c r="D757">
        <v>5</v>
      </c>
      <c r="E757" t="s">
        <v>56</v>
      </c>
      <c r="F757">
        <v>3</v>
      </c>
      <c r="G757" s="17">
        <v>455</v>
      </c>
      <c r="H757" s="16">
        <v>0</v>
      </c>
      <c r="I757" t="s">
        <v>45</v>
      </c>
      <c r="J757" s="18">
        <f t="shared" si="44"/>
        <v>2275</v>
      </c>
      <c r="K757">
        <f t="shared" si="45"/>
        <v>8</v>
      </c>
      <c r="L757" t="str">
        <f t="shared" si="46"/>
        <v>Jun</v>
      </c>
      <c r="M757">
        <f t="shared" si="47"/>
        <v>2020</v>
      </c>
    </row>
    <row r="758" spans="1:13" x14ac:dyDescent="0.25">
      <c r="A758">
        <v>635</v>
      </c>
      <c r="B758" t="s">
        <v>11</v>
      </c>
      <c r="C758" s="1">
        <v>43990</v>
      </c>
      <c r="D758">
        <v>2</v>
      </c>
      <c r="E758" t="s">
        <v>114</v>
      </c>
      <c r="F758">
        <v>7</v>
      </c>
      <c r="G758" s="17">
        <v>42.99</v>
      </c>
      <c r="H758" s="16">
        <v>0</v>
      </c>
      <c r="I758" t="s">
        <v>25</v>
      </c>
      <c r="J758" s="18">
        <f t="shared" si="44"/>
        <v>85.98</v>
      </c>
      <c r="K758">
        <f t="shared" si="45"/>
        <v>8</v>
      </c>
      <c r="L758" t="str">
        <f t="shared" si="46"/>
        <v>Jun</v>
      </c>
      <c r="M758">
        <f t="shared" si="47"/>
        <v>2020</v>
      </c>
    </row>
    <row r="759" spans="1:13" x14ac:dyDescent="0.25">
      <c r="A759">
        <v>334</v>
      </c>
      <c r="B759" t="s">
        <v>16</v>
      </c>
      <c r="C759" s="1">
        <v>43990</v>
      </c>
      <c r="D759">
        <v>6</v>
      </c>
      <c r="E759" t="s">
        <v>106</v>
      </c>
      <c r="F759">
        <v>1</v>
      </c>
      <c r="G759" s="17">
        <v>4.99</v>
      </c>
      <c r="H759" s="16">
        <v>0</v>
      </c>
      <c r="I759" t="s">
        <v>21</v>
      </c>
      <c r="J759" s="18">
        <f t="shared" si="44"/>
        <v>29.94</v>
      </c>
      <c r="K759">
        <f t="shared" si="45"/>
        <v>8</v>
      </c>
      <c r="L759" t="str">
        <f t="shared" si="46"/>
        <v>Jun</v>
      </c>
      <c r="M759">
        <f t="shared" si="47"/>
        <v>2020</v>
      </c>
    </row>
    <row r="760" spans="1:13" x14ac:dyDescent="0.25">
      <c r="A760">
        <v>1072</v>
      </c>
      <c r="B760" t="s">
        <v>63</v>
      </c>
      <c r="C760" s="1">
        <v>43991</v>
      </c>
      <c r="D760">
        <v>4</v>
      </c>
      <c r="E760" t="s">
        <v>56</v>
      </c>
      <c r="F760">
        <v>3</v>
      </c>
      <c r="G760" s="17">
        <v>455</v>
      </c>
      <c r="H760" s="16">
        <v>0</v>
      </c>
      <c r="I760" t="s">
        <v>45</v>
      </c>
      <c r="J760" s="18">
        <f t="shared" si="44"/>
        <v>1820</v>
      </c>
      <c r="K760">
        <f t="shared" si="45"/>
        <v>9</v>
      </c>
      <c r="L760" t="str">
        <f t="shared" si="46"/>
        <v>Jun</v>
      </c>
      <c r="M760">
        <f t="shared" si="47"/>
        <v>2020</v>
      </c>
    </row>
    <row r="761" spans="1:13" x14ac:dyDescent="0.25">
      <c r="A761">
        <v>326</v>
      </c>
      <c r="B761" t="s">
        <v>16</v>
      </c>
      <c r="C761" s="1">
        <v>43991</v>
      </c>
      <c r="D761">
        <v>6</v>
      </c>
      <c r="E761" t="s">
        <v>81</v>
      </c>
      <c r="F761">
        <v>6</v>
      </c>
      <c r="G761" s="17">
        <v>684</v>
      </c>
      <c r="H761" s="16">
        <v>0</v>
      </c>
      <c r="I761" t="s">
        <v>41</v>
      </c>
      <c r="J761" s="18">
        <f t="shared" si="44"/>
        <v>4104</v>
      </c>
      <c r="K761">
        <f t="shared" si="45"/>
        <v>9</v>
      </c>
      <c r="L761" t="str">
        <f t="shared" si="46"/>
        <v>Jun</v>
      </c>
      <c r="M761">
        <f t="shared" si="47"/>
        <v>2020</v>
      </c>
    </row>
    <row r="762" spans="1:13" x14ac:dyDescent="0.25">
      <c r="A762">
        <v>163</v>
      </c>
      <c r="B762" t="s">
        <v>67</v>
      </c>
      <c r="C762" s="1">
        <v>43991</v>
      </c>
      <c r="D762">
        <v>3</v>
      </c>
      <c r="E762" t="s">
        <v>24</v>
      </c>
      <c r="F762">
        <v>7</v>
      </c>
      <c r="G762" s="17">
        <v>37.99</v>
      </c>
      <c r="H762" s="16">
        <v>0</v>
      </c>
      <c r="I762" t="s">
        <v>25</v>
      </c>
      <c r="J762" s="18">
        <f t="shared" si="44"/>
        <v>113.97</v>
      </c>
      <c r="K762">
        <f t="shared" si="45"/>
        <v>9</v>
      </c>
      <c r="L762" t="str">
        <f t="shared" si="46"/>
        <v>Jun</v>
      </c>
      <c r="M762">
        <f t="shared" si="47"/>
        <v>2020</v>
      </c>
    </row>
    <row r="763" spans="1:13" x14ac:dyDescent="0.25">
      <c r="A763">
        <v>1408</v>
      </c>
      <c r="B763" t="s">
        <v>16</v>
      </c>
      <c r="C763" s="1">
        <v>43991</v>
      </c>
      <c r="D763">
        <v>1</v>
      </c>
      <c r="E763" t="s">
        <v>9</v>
      </c>
      <c r="F763">
        <v>4</v>
      </c>
      <c r="G763" s="17">
        <v>24.99</v>
      </c>
      <c r="H763" s="16">
        <v>0</v>
      </c>
      <c r="I763" t="s">
        <v>10</v>
      </c>
      <c r="J763" s="18">
        <f t="shared" si="44"/>
        <v>24.99</v>
      </c>
      <c r="K763">
        <f t="shared" si="45"/>
        <v>9</v>
      </c>
      <c r="L763" t="str">
        <f t="shared" si="46"/>
        <v>Jun</v>
      </c>
      <c r="M763">
        <f t="shared" si="47"/>
        <v>2020</v>
      </c>
    </row>
    <row r="764" spans="1:13" x14ac:dyDescent="0.25">
      <c r="A764">
        <v>968</v>
      </c>
      <c r="B764" t="s">
        <v>42</v>
      </c>
      <c r="C764" s="1">
        <v>43991</v>
      </c>
      <c r="D764">
        <v>3</v>
      </c>
      <c r="E764" t="s">
        <v>102</v>
      </c>
      <c r="F764">
        <v>4</v>
      </c>
      <c r="G764" s="17">
        <v>15.5</v>
      </c>
      <c r="H764" s="16">
        <v>0</v>
      </c>
      <c r="I764" t="s">
        <v>10</v>
      </c>
      <c r="J764" s="18">
        <f t="shared" si="44"/>
        <v>46.5</v>
      </c>
      <c r="K764">
        <f t="shared" si="45"/>
        <v>9</v>
      </c>
      <c r="L764" t="str">
        <f t="shared" si="46"/>
        <v>Jun</v>
      </c>
      <c r="M764">
        <f t="shared" si="47"/>
        <v>2020</v>
      </c>
    </row>
    <row r="765" spans="1:13" x14ac:dyDescent="0.25">
      <c r="A765">
        <v>422</v>
      </c>
      <c r="B765" t="s">
        <v>69</v>
      </c>
      <c r="C765" s="1">
        <v>43991</v>
      </c>
      <c r="D765">
        <v>4</v>
      </c>
      <c r="E765" t="s">
        <v>70</v>
      </c>
      <c r="F765">
        <v>7</v>
      </c>
      <c r="G765" s="17">
        <v>34.99</v>
      </c>
      <c r="H765" s="16">
        <v>0</v>
      </c>
      <c r="I765" t="s">
        <v>25</v>
      </c>
      <c r="J765" s="18">
        <f t="shared" si="44"/>
        <v>139.96</v>
      </c>
      <c r="K765">
        <f t="shared" si="45"/>
        <v>9</v>
      </c>
      <c r="L765" t="str">
        <f t="shared" si="46"/>
        <v>Jun</v>
      </c>
      <c r="M765">
        <f t="shared" si="47"/>
        <v>2020</v>
      </c>
    </row>
    <row r="766" spans="1:13" x14ac:dyDescent="0.25">
      <c r="A766">
        <v>1617</v>
      </c>
      <c r="B766" t="s">
        <v>43</v>
      </c>
      <c r="C766" s="1">
        <v>43992</v>
      </c>
      <c r="D766">
        <v>5</v>
      </c>
      <c r="E766" t="s">
        <v>79</v>
      </c>
      <c r="F766">
        <v>4</v>
      </c>
      <c r="G766" s="17">
        <v>13.99</v>
      </c>
      <c r="H766" s="16">
        <v>0</v>
      </c>
      <c r="I766" t="s">
        <v>10</v>
      </c>
      <c r="J766" s="18">
        <f t="shared" si="44"/>
        <v>69.95</v>
      </c>
      <c r="K766">
        <f t="shared" si="45"/>
        <v>10</v>
      </c>
      <c r="L766" t="str">
        <f t="shared" si="46"/>
        <v>Jun</v>
      </c>
      <c r="M766">
        <f t="shared" si="47"/>
        <v>2020</v>
      </c>
    </row>
    <row r="767" spans="1:13" x14ac:dyDescent="0.25">
      <c r="A767">
        <v>1275</v>
      </c>
      <c r="B767" t="s">
        <v>73</v>
      </c>
      <c r="C767" s="1">
        <v>43992</v>
      </c>
      <c r="D767">
        <v>2</v>
      </c>
      <c r="E767" t="s">
        <v>97</v>
      </c>
      <c r="F767">
        <v>1</v>
      </c>
      <c r="G767" s="17">
        <v>8.99</v>
      </c>
      <c r="H767" s="16">
        <v>0</v>
      </c>
      <c r="I767" t="s">
        <v>21</v>
      </c>
      <c r="J767" s="18">
        <f t="shared" si="44"/>
        <v>17.98</v>
      </c>
      <c r="K767">
        <f t="shared" si="45"/>
        <v>10</v>
      </c>
      <c r="L767" t="str">
        <f t="shared" si="46"/>
        <v>Jun</v>
      </c>
      <c r="M767">
        <f t="shared" si="47"/>
        <v>2020</v>
      </c>
    </row>
    <row r="768" spans="1:13" x14ac:dyDescent="0.25">
      <c r="A768">
        <v>295</v>
      </c>
      <c r="B768" t="s">
        <v>64</v>
      </c>
      <c r="C768" s="1">
        <v>43992</v>
      </c>
      <c r="D768">
        <v>3</v>
      </c>
      <c r="E768" t="s">
        <v>35</v>
      </c>
      <c r="F768">
        <v>4</v>
      </c>
      <c r="G768" s="17">
        <v>20.95</v>
      </c>
      <c r="H768" s="16">
        <v>0</v>
      </c>
      <c r="I768" t="s">
        <v>10</v>
      </c>
      <c r="J768" s="18">
        <f t="shared" si="44"/>
        <v>62.849999999999994</v>
      </c>
      <c r="K768">
        <f t="shared" si="45"/>
        <v>10</v>
      </c>
      <c r="L768" t="str">
        <f t="shared" si="46"/>
        <v>Jun</v>
      </c>
      <c r="M768">
        <f t="shared" si="47"/>
        <v>2020</v>
      </c>
    </row>
    <row r="769" spans="1:13" x14ac:dyDescent="0.25">
      <c r="A769">
        <v>626</v>
      </c>
      <c r="B769" t="s">
        <v>86</v>
      </c>
      <c r="C769" s="1">
        <v>43992</v>
      </c>
      <c r="D769">
        <v>4</v>
      </c>
      <c r="E769" t="s">
        <v>58</v>
      </c>
      <c r="F769">
        <v>7</v>
      </c>
      <c r="G769" s="17">
        <v>29.99</v>
      </c>
      <c r="H769" s="16">
        <v>0</v>
      </c>
      <c r="I769" t="s">
        <v>25</v>
      </c>
      <c r="J769" s="18">
        <f t="shared" si="44"/>
        <v>119.96</v>
      </c>
      <c r="K769">
        <f t="shared" si="45"/>
        <v>10</v>
      </c>
      <c r="L769" t="str">
        <f t="shared" si="46"/>
        <v>Jun</v>
      </c>
      <c r="M769">
        <f t="shared" si="47"/>
        <v>2020</v>
      </c>
    </row>
    <row r="770" spans="1:13" x14ac:dyDescent="0.25">
      <c r="A770">
        <v>1984</v>
      </c>
      <c r="B770" t="s">
        <v>82</v>
      </c>
      <c r="C770" s="1">
        <v>43993</v>
      </c>
      <c r="D770">
        <v>4</v>
      </c>
      <c r="E770" t="s">
        <v>126</v>
      </c>
      <c r="F770">
        <v>4</v>
      </c>
      <c r="G770" s="17">
        <v>16.989999999999998</v>
      </c>
      <c r="H770" s="16">
        <v>0</v>
      </c>
      <c r="I770" t="s">
        <v>10</v>
      </c>
      <c r="J770" s="18">
        <f t="shared" si="44"/>
        <v>67.959999999999994</v>
      </c>
      <c r="K770">
        <f t="shared" si="45"/>
        <v>11</v>
      </c>
      <c r="L770" t="str">
        <f t="shared" si="46"/>
        <v>Jun</v>
      </c>
      <c r="M770">
        <f t="shared" si="47"/>
        <v>2020</v>
      </c>
    </row>
    <row r="771" spans="1:13" x14ac:dyDescent="0.25">
      <c r="A771">
        <v>2034</v>
      </c>
      <c r="B771" t="s">
        <v>95</v>
      </c>
      <c r="C771" s="1">
        <v>43993</v>
      </c>
      <c r="D771">
        <v>4</v>
      </c>
      <c r="E771" t="s">
        <v>31</v>
      </c>
      <c r="F771">
        <v>2</v>
      </c>
      <c r="G771" s="17">
        <v>129.94999999999999</v>
      </c>
      <c r="H771" s="16">
        <v>0</v>
      </c>
      <c r="I771" t="s">
        <v>18</v>
      </c>
      <c r="J771" s="18">
        <f t="shared" ref="J771:J834" si="48">G771*D771</f>
        <v>519.79999999999995</v>
      </c>
      <c r="K771">
        <f t="shared" ref="K771:K834" si="49">DAY(C771)</f>
        <v>11</v>
      </c>
      <c r="L771" t="str">
        <f t="shared" ref="L771:L834" si="50">TEXT(C771,"mmm")</f>
        <v>Jun</v>
      </c>
      <c r="M771">
        <f t="shared" ref="M771:M834" si="51">YEAR(C771)</f>
        <v>2020</v>
      </c>
    </row>
    <row r="772" spans="1:13" x14ac:dyDescent="0.25">
      <c r="A772">
        <v>889</v>
      </c>
      <c r="B772" t="s">
        <v>16</v>
      </c>
      <c r="C772" s="1">
        <v>43993</v>
      </c>
      <c r="D772">
        <v>1</v>
      </c>
      <c r="E772" t="s">
        <v>100</v>
      </c>
      <c r="F772">
        <v>4</v>
      </c>
      <c r="G772" s="17">
        <v>23.99</v>
      </c>
      <c r="H772" s="16">
        <v>0</v>
      </c>
      <c r="I772" t="s">
        <v>10</v>
      </c>
      <c r="J772" s="18">
        <f t="shared" si="48"/>
        <v>23.99</v>
      </c>
      <c r="K772">
        <f t="shared" si="49"/>
        <v>11</v>
      </c>
      <c r="L772" t="str">
        <f t="shared" si="50"/>
        <v>Jun</v>
      </c>
      <c r="M772">
        <f t="shared" si="51"/>
        <v>2020</v>
      </c>
    </row>
    <row r="773" spans="1:13" x14ac:dyDescent="0.25">
      <c r="A773">
        <v>1004</v>
      </c>
      <c r="B773" t="s">
        <v>27</v>
      </c>
      <c r="C773" s="1">
        <v>43993</v>
      </c>
      <c r="D773">
        <v>5</v>
      </c>
      <c r="E773" t="s">
        <v>17</v>
      </c>
      <c r="F773">
        <v>2</v>
      </c>
      <c r="G773" s="17">
        <v>179</v>
      </c>
      <c r="H773" s="16">
        <v>0</v>
      </c>
      <c r="I773" t="s">
        <v>18</v>
      </c>
      <c r="J773" s="18">
        <f t="shared" si="48"/>
        <v>895</v>
      </c>
      <c r="K773">
        <f t="shared" si="49"/>
        <v>11</v>
      </c>
      <c r="L773" t="str">
        <f t="shared" si="50"/>
        <v>Jun</v>
      </c>
      <c r="M773">
        <f t="shared" si="51"/>
        <v>2020</v>
      </c>
    </row>
    <row r="774" spans="1:13" x14ac:dyDescent="0.25">
      <c r="A774">
        <v>1624</v>
      </c>
      <c r="B774" t="s">
        <v>39</v>
      </c>
      <c r="C774" s="1">
        <v>43994</v>
      </c>
      <c r="D774">
        <v>3</v>
      </c>
      <c r="E774" t="s">
        <v>33</v>
      </c>
      <c r="F774">
        <v>4</v>
      </c>
      <c r="G774" s="17">
        <v>14.99</v>
      </c>
      <c r="H774" s="16">
        <v>0</v>
      </c>
      <c r="I774" t="s">
        <v>10</v>
      </c>
      <c r="J774" s="18">
        <f t="shared" si="48"/>
        <v>44.97</v>
      </c>
      <c r="K774">
        <f t="shared" si="49"/>
        <v>12</v>
      </c>
      <c r="L774" t="str">
        <f t="shared" si="50"/>
        <v>Jun</v>
      </c>
      <c r="M774">
        <f t="shared" si="51"/>
        <v>2020</v>
      </c>
    </row>
    <row r="775" spans="1:13" x14ac:dyDescent="0.25">
      <c r="A775">
        <v>1236</v>
      </c>
      <c r="B775" t="s">
        <v>16</v>
      </c>
      <c r="C775" s="1">
        <v>43995</v>
      </c>
      <c r="D775">
        <v>3</v>
      </c>
      <c r="E775" t="s">
        <v>12</v>
      </c>
      <c r="F775">
        <v>5</v>
      </c>
      <c r="G775" s="17">
        <v>214</v>
      </c>
      <c r="H775" s="16">
        <v>0</v>
      </c>
      <c r="I775" t="s">
        <v>13</v>
      </c>
      <c r="J775" s="18">
        <f t="shared" si="48"/>
        <v>642</v>
      </c>
      <c r="K775">
        <f t="shared" si="49"/>
        <v>13</v>
      </c>
      <c r="L775" t="str">
        <f t="shared" si="50"/>
        <v>Jun</v>
      </c>
      <c r="M775">
        <f t="shared" si="51"/>
        <v>2020</v>
      </c>
    </row>
    <row r="776" spans="1:13" x14ac:dyDescent="0.25">
      <c r="A776">
        <v>1793</v>
      </c>
      <c r="B776" t="s">
        <v>92</v>
      </c>
      <c r="C776" s="1">
        <v>43995</v>
      </c>
      <c r="D776">
        <v>5</v>
      </c>
      <c r="E776" t="s">
        <v>94</v>
      </c>
      <c r="F776">
        <v>7</v>
      </c>
      <c r="G776" s="17">
        <v>36.99</v>
      </c>
      <c r="H776" s="16">
        <v>0</v>
      </c>
      <c r="I776" t="s">
        <v>25</v>
      </c>
      <c r="J776" s="18">
        <f t="shared" si="48"/>
        <v>184.95000000000002</v>
      </c>
      <c r="K776">
        <f t="shared" si="49"/>
        <v>13</v>
      </c>
      <c r="L776" t="str">
        <f t="shared" si="50"/>
        <v>Jun</v>
      </c>
      <c r="M776">
        <f t="shared" si="51"/>
        <v>2020</v>
      </c>
    </row>
    <row r="777" spans="1:13" x14ac:dyDescent="0.25">
      <c r="A777">
        <v>1016</v>
      </c>
      <c r="B777" t="s">
        <v>48</v>
      </c>
      <c r="C777" s="1">
        <v>43995</v>
      </c>
      <c r="D777">
        <v>4</v>
      </c>
      <c r="E777" t="s">
        <v>80</v>
      </c>
      <c r="F777">
        <v>4</v>
      </c>
      <c r="G777" s="17">
        <v>19.989999999999998</v>
      </c>
      <c r="H777" s="16">
        <v>0</v>
      </c>
      <c r="I777" t="s">
        <v>10</v>
      </c>
      <c r="J777" s="18">
        <f t="shared" si="48"/>
        <v>79.959999999999994</v>
      </c>
      <c r="K777">
        <f t="shared" si="49"/>
        <v>13</v>
      </c>
      <c r="L777" t="str">
        <f t="shared" si="50"/>
        <v>Jun</v>
      </c>
      <c r="M777">
        <f t="shared" si="51"/>
        <v>2020</v>
      </c>
    </row>
    <row r="778" spans="1:13" x14ac:dyDescent="0.25">
      <c r="A778">
        <v>279</v>
      </c>
      <c r="B778" t="s">
        <v>32</v>
      </c>
      <c r="C778" s="1">
        <v>43996</v>
      </c>
      <c r="D778">
        <v>2</v>
      </c>
      <c r="E778" t="s">
        <v>28</v>
      </c>
      <c r="F778">
        <v>2</v>
      </c>
      <c r="G778" s="17">
        <v>89.95</v>
      </c>
      <c r="H778" s="16">
        <v>0</v>
      </c>
      <c r="I778" t="s">
        <v>18</v>
      </c>
      <c r="J778" s="18">
        <f t="shared" si="48"/>
        <v>179.9</v>
      </c>
      <c r="K778">
        <f t="shared" si="49"/>
        <v>14</v>
      </c>
      <c r="L778" t="str">
        <f t="shared" si="50"/>
        <v>Jun</v>
      </c>
      <c r="M778">
        <f t="shared" si="51"/>
        <v>2020</v>
      </c>
    </row>
    <row r="779" spans="1:13" x14ac:dyDescent="0.25">
      <c r="A779">
        <v>1926</v>
      </c>
      <c r="B779" t="s">
        <v>59</v>
      </c>
      <c r="C779" s="1">
        <v>43996</v>
      </c>
      <c r="D779">
        <v>6</v>
      </c>
      <c r="E779" t="s">
        <v>57</v>
      </c>
      <c r="F779">
        <v>7</v>
      </c>
      <c r="G779" s="17">
        <v>29.99</v>
      </c>
      <c r="H779" s="16">
        <v>0</v>
      </c>
      <c r="I779" t="s">
        <v>25</v>
      </c>
      <c r="J779" s="18">
        <f t="shared" si="48"/>
        <v>179.94</v>
      </c>
      <c r="K779">
        <f t="shared" si="49"/>
        <v>14</v>
      </c>
      <c r="L779" t="str">
        <f t="shared" si="50"/>
        <v>Jun</v>
      </c>
      <c r="M779">
        <f t="shared" si="51"/>
        <v>2020</v>
      </c>
    </row>
    <row r="780" spans="1:13" x14ac:dyDescent="0.25">
      <c r="A780">
        <v>1398</v>
      </c>
      <c r="B780" t="s">
        <v>128</v>
      </c>
      <c r="C780" s="1">
        <v>43997</v>
      </c>
      <c r="D780">
        <v>2</v>
      </c>
      <c r="E780" t="s">
        <v>20</v>
      </c>
      <c r="F780">
        <v>1</v>
      </c>
      <c r="G780" s="17">
        <v>10.99</v>
      </c>
      <c r="H780" s="16">
        <v>0</v>
      </c>
      <c r="I780" t="s">
        <v>21</v>
      </c>
      <c r="J780" s="18">
        <f t="shared" si="48"/>
        <v>21.98</v>
      </c>
      <c r="K780">
        <f t="shared" si="49"/>
        <v>15</v>
      </c>
      <c r="L780" t="str">
        <f t="shared" si="50"/>
        <v>Jun</v>
      </c>
      <c r="M780">
        <f t="shared" si="51"/>
        <v>2020</v>
      </c>
    </row>
    <row r="781" spans="1:13" x14ac:dyDescent="0.25">
      <c r="A781">
        <v>1571</v>
      </c>
      <c r="B781" t="s">
        <v>34</v>
      </c>
      <c r="C781" s="1">
        <v>43997</v>
      </c>
      <c r="D781">
        <v>3</v>
      </c>
      <c r="E781" t="s">
        <v>76</v>
      </c>
      <c r="F781">
        <v>7</v>
      </c>
      <c r="G781" s="17">
        <v>49</v>
      </c>
      <c r="H781" s="16">
        <v>0</v>
      </c>
      <c r="I781" t="s">
        <v>25</v>
      </c>
      <c r="J781" s="18">
        <f t="shared" si="48"/>
        <v>147</v>
      </c>
      <c r="K781">
        <f t="shared" si="49"/>
        <v>15</v>
      </c>
      <c r="L781" t="str">
        <f t="shared" si="50"/>
        <v>Jun</v>
      </c>
      <c r="M781">
        <f t="shared" si="51"/>
        <v>2020</v>
      </c>
    </row>
    <row r="782" spans="1:13" x14ac:dyDescent="0.25">
      <c r="A782">
        <v>1404</v>
      </c>
      <c r="B782" t="s">
        <v>61</v>
      </c>
      <c r="C782" s="1">
        <v>43997</v>
      </c>
      <c r="D782">
        <v>6</v>
      </c>
      <c r="E782" t="s">
        <v>51</v>
      </c>
      <c r="F782">
        <v>5</v>
      </c>
      <c r="G782" s="17">
        <v>225</v>
      </c>
      <c r="H782" s="16">
        <v>0</v>
      </c>
      <c r="I782" t="s">
        <v>13</v>
      </c>
      <c r="J782" s="18">
        <f t="shared" si="48"/>
        <v>1350</v>
      </c>
      <c r="K782">
        <f t="shared" si="49"/>
        <v>15</v>
      </c>
      <c r="L782" t="str">
        <f t="shared" si="50"/>
        <v>Jun</v>
      </c>
      <c r="M782">
        <f t="shared" si="51"/>
        <v>2020</v>
      </c>
    </row>
    <row r="783" spans="1:13" x14ac:dyDescent="0.25">
      <c r="A783">
        <v>976</v>
      </c>
      <c r="B783" t="s">
        <v>107</v>
      </c>
      <c r="C783" s="1">
        <v>43998</v>
      </c>
      <c r="D783">
        <v>4</v>
      </c>
      <c r="E783" t="s">
        <v>98</v>
      </c>
      <c r="F783">
        <v>1</v>
      </c>
      <c r="G783" s="17">
        <v>11.99</v>
      </c>
      <c r="H783" s="16">
        <v>0</v>
      </c>
      <c r="I783" t="s">
        <v>21</v>
      </c>
      <c r="J783" s="18">
        <f t="shared" si="48"/>
        <v>47.96</v>
      </c>
      <c r="K783">
        <f t="shared" si="49"/>
        <v>16</v>
      </c>
      <c r="L783" t="str">
        <f t="shared" si="50"/>
        <v>Jun</v>
      </c>
      <c r="M783">
        <f t="shared" si="51"/>
        <v>2020</v>
      </c>
    </row>
    <row r="784" spans="1:13" x14ac:dyDescent="0.25">
      <c r="A784">
        <v>1638</v>
      </c>
      <c r="B784" t="s">
        <v>93</v>
      </c>
      <c r="C784" s="1">
        <v>43998</v>
      </c>
      <c r="D784">
        <v>4</v>
      </c>
      <c r="E784" t="s">
        <v>99</v>
      </c>
      <c r="F784">
        <v>1</v>
      </c>
      <c r="G784" s="17">
        <v>7.99</v>
      </c>
      <c r="H784" s="16">
        <v>0</v>
      </c>
      <c r="I784" t="s">
        <v>21</v>
      </c>
      <c r="J784" s="18">
        <f t="shared" si="48"/>
        <v>31.96</v>
      </c>
      <c r="K784">
        <f t="shared" si="49"/>
        <v>16</v>
      </c>
      <c r="L784" t="str">
        <f t="shared" si="50"/>
        <v>Jun</v>
      </c>
      <c r="M784">
        <f t="shared" si="51"/>
        <v>2020</v>
      </c>
    </row>
    <row r="785" spans="1:13" x14ac:dyDescent="0.25">
      <c r="A785">
        <v>513</v>
      </c>
      <c r="B785" t="s">
        <v>86</v>
      </c>
      <c r="C785" s="1">
        <v>43998</v>
      </c>
      <c r="D785">
        <v>3</v>
      </c>
      <c r="E785" t="s">
        <v>103</v>
      </c>
      <c r="F785">
        <v>7</v>
      </c>
      <c r="G785" s="17">
        <v>28.99</v>
      </c>
      <c r="H785" s="16">
        <v>0</v>
      </c>
      <c r="I785" t="s">
        <v>25</v>
      </c>
      <c r="J785" s="18">
        <f t="shared" si="48"/>
        <v>86.97</v>
      </c>
      <c r="K785">
        <f t="shared" si="49"/>
        <v>16</v>
      </c>
      <c r="L785" t="str">
        <f t="shared" si="50"/>
        <v>Jun</v>
      </c>
      <c r="M785">
        <f t="shared" si="51"/>
        <v>2020</v>
      </c>
    </row>
    <row r="786" spans="1:13" x14ac:dyDescent="0.25">
      <c r="A786">
        <v>741</v>
      </c>
      <c r="B786" t="s">
        <v>92</v>
      </c>
      <c r="C786" s="1">
        <v>43998</v>
      </c>
      <c r="D786">
        <v>3</v>
      </c>
      <c r="E786" t="s">
        <v>31</v>
      </c>
      <c r="F786">
        <v>2</v>
      </c>
      <c r="G786" s="17">
        <v>129.94999999999999</v>
      </c>
      <c r="H786" s="16">
        <v>0</v>
      </c>
      <c r="I786" t="s">
        <v>18</v>
      </c>
      <c r="J786" s="18">
        <f t="shared" si="48"/>
        <v>389.84999999999997</v>
      </c>
      <c r="K786">
        <f t="shared" si="49"/>
        <v>16</v>
      </c>
      <c r="L786" t="str">
        <f t="shared" si="50"/>
        <v>Jun</v>
      </c>
      <c r="M786">
        <f t="shared" si="51"/>
        <v>2020</v>
      </c>
    </row>
    <row r="787" spans="1:13" x14ac:dyDescent="0.25">
      <c r="A787">
        <v>710</v>
      </c>
      <c r="B787" t="s">
        <v>111</v>
      </c>
      <c r="C787" s="1">
        <v>43998</v>
      </c>
      <c r="D787">
        <v>3</v>
      </c>
      <c r="E787" t="s">
        <v>38</v>
      </c>
      <c r="F787">
        <v>5</v>
      </c>
      <c r="G787" s="17">
        <v>189</v>
      </c>
      <c r="H787" s="16">
        <v>0</v>
      </c>
      <c r="I787" t="s">
        <v>13</v>
      </c>
      <c r="J787" s="18">
        <f t="shared" si="48"/>
        <v>567</v>
      </c>
      <c r="K787">
        <f t="shared" si="49"/>
        <v>16</v>
      </c>
      <c r="L787" t="str">
        <f t="shared" si="50"/>
        <v>Jun</v>
      </c>
      <c r="M787">
        <f t="shared" si="51"/>
        <v>2020</v>
      </c>
    </row>
    <row r="788" spans="1:13" x14ac:dyDescent="0.25">
      <c r="A788">
        <v>871</v>
      </c>
      <c r="B788" t="s">
        <v>72</v>
      </c>
      <c r="C788" s="1">
        <v>43998</v>
      </c>
      <c r="D788">
        <v>4</v>
      </c>
      <c r="E788" t="s">
        <v>85</v>
      </c>
      <c r="F788">
        <v>4</v>
      </c>
      <c r="G788" s="17">
        <v>17.5</v>
      </c>
      <c r="H788" s="16">
        <v>0</v>
      </c>
      <c r="I788" t="s">
        <v>10</v>
      </c>
      <c r="J788" s="18">
        <f t="shared" si="48"/>
        <v>70</v>
      </c>
      <c r="K788">
        <f t="shared" si="49"/>
        <v>16</v>
      </c>
      <c r="L788" t="str">
        <f t="shared" si="50"/>
        <v>Jun</v>
      </c>
      <c r="M788">
        <f t="shared" si="51"/>
        <v>2020</v>
      </c>
    </row>
    <row r="789" spans="1:13" x14ac:dyDescent="0.25">
      <c r="A789">
        <v>976</v>
      </c>
      <c r="B789" t="s">
        <v>107</v>
      </c>
      <c r="C789" s="1">
        <v>43999</v>
      </c>
      <c r="D789">
        <v>6</v>
      </c>
      <c r="E789" t="s">
        <v>68</v>
      </c>
      <c r="F789">
        <v>7</v>
      </c>
      <c r="G789" s="17">
        <v>27.5</v>
      </c>
      <c r="H789" s="16">
        <v>0</v>
      </c>
      <c r="I789" t="s">
        <v>25</v>
      </c>
      <c r="J789" s="18">
        <f t="shared" si="48"/>
        <v>165</v>
      </c>
      <c r="K789">
        <f t="shared" si="49"/>
        <v>17</v>
      </c>
      <c r="L789" t="str">
        <f t="shared" si="50"/>
        <v>Jun</v>
      </c>
      <c r="M789">
        <f t="shared" si="51"/>
        <v>2020</v>
      </c>
    </row>
    <row r="790" spans="1:13" x14ac:dyDescent="0.25">
      <c r="A790">
        <v>1195</v>
      </c>
      <c r="B790" t="s">
        <v>34</v>
      </c>
      <c r="C790" s="1">
        <v>43999</v>
      </c>
      <c r="D790">
        <v>4</v>
      </c>
      <c r="E790" t="s">
        <v>68</v>
      </c>
      <c r="F790">
        <v>7</v>
      </c>
      <c r="G790" s="17">
        <v>27.5</v>
      </c>
      <c r="H790" s="16">
        <v>0</v>
      </c>
      <c r="I790" t="s">
        <v>25</v>
      </c>
      <c r="J790" s="18">
        <f t="shared" si="48"/>
        <v>110</v>
      </c>
      <c r="K790">
        <f t="shared" si="49"/>
        <v>17</v>
      </c>
      <c r="L790" t="str">
        <f t="shared" si="50"/>
        <v>Jun</v>
      </c>
      <c r="M790">
        <f t="shared" si="51"/>
        <v>2020</v>
      </c>
    </row>
    <row r="791" spans="1:13" x14ac:dyDescent="0.25">
      <c r="A791">
        <v>181</v>
      </c>
      <c r="B791" t="s">
        <v>107</v>
      </c>
      <c r="C791" s="1">
        <v>43999</v>
      </c>
      <c r="D791">
        <v>4</v>
      </c>
      <c r="E791" t="s">
        <v>80</v>
      </c>
      <c r="F791">
        <v>4</v>
      </c>
      <c r="G791" s="17">
        <v>19.989999999999998</v>
      </c>
      <c r="H791" s="16">
        <v>0</v>
      </c>
      <c r="I791" t="s">
        <v>10</v>
      </c>
      <c r="J791" s="18">
        <f t="shared" si="48"/>
        <v>79.959999999999994</v>
      </c>
      <c r="K791">
        <f t="shared" si="49"/>
        <v>17</v>
      </c>
      <c r="L791" t="str">
        <f t="shared" si="50"/>
        <v>Jun</v>
      </c>
      <c r="M791">
        <f t="shared" si="51"/>
        <v>2020</v>
      </c>
    </row>
    <row r="792" spans="1:13" x14ac:dyDescent="0.25">
      <c r="A792">
        <v>852</v>
      </c>
      <c r="B792" t="s">
        <v>63</v>
      </c>
      <c r="C792" s="1">
        <v>44000</v>
      </c>
      <c r="D792">
        <v>3</v>
      </c>
      <c r="E792" t="s">
        <v>121</v>
      </c>
      <c r="F792">
        <v>5</v>
      </c>
      <c r="G792" s="17">
        <v>189</v>
      </c>
      <c r="H792" s="16">
        <v>0</v>
      </c>
      <c r="I792" t="s">
        <v>13</v>
      </c>
      <c r="J792" s="18">
        <f t="shared" si="48"/>
        <v>567</v>
      </c>
      <c r="K792">
        <f t="shared" si="49"/>
        <v>18</v>
      </c>
      <c r="L792" t="str">
        <f t="shared" si="50"/>
        <v>Jun</v>
      </c>
      <c r="M792">
        <f t="shared" si="51"/>
        <v>2020</v>
      </c>
    </row>
    <row r="793" spans="1:13" x14ac:dyDescent="0.25">
      <c r="A793">
        <v>1722</v>
      </c>
      <c r="B793" t="s">
        <v>107</v>
      </c>
      <c r="C793" s="1">
        <v>44000</v>
      </c>
      <c r="D793">
        <v>5</v>
      </c>
      <c r="E793" t="s">
        <v>12</v>
      </c>
      <c r="F793">
        <v>5</v>
      </c>
      <c r="G793" s="17">
        <v>214</v>
      </c>
      <c r="H793" s="16">
        <v>0</v>
      </c>
      <c r="I793" t="s">
        <v>13</v>
      </c>
      <c r="J793" s="18">
        <f t="shared" si="48"/>
        <v>1070</v>
      </c>
      <c r="K793">
        <f t="shared" si="49"/>
        <v>18</v>
      </c>
      <c r="L793" t="str">
        <f t="shared" si="50"/>
        <v>Jun</v>
      </c>
      <c r="M793">
        <f t="shared" si="51"/>
        <v>2020</v>
      </c>
    </row>
    <row r="794" spans="1:13" x14ac:dyDescent="0.25">
      <c r="A794">
        <v>1944</v>
      </c>
      <c r="B794" t="s">
        <v>64</v>
      </c>
      <c r="C794" s="1">
        <v>44001</v>
      </c>
      <c r="D794">
        <v>4</v>
      </c>
      <c r="E794" t="s">
        <v>31</v>
      </c>
      <c r="F794">
        <v>2</v>
      </c>
      <c r="G794" s="17">
        <v>129.94999999999999</v>
      </c>
      <c r="H794" s="16">
        <v>0</v>
      </c>
      <c r="I794" t="s">
        <v>18</v>
      </c>
      <c r="J794" s="18">
        <f t="shared" si="48"/>
        <v>519.79999999999995</v>
      </c>
      <c r="K794">
        <f t="shared" si="49"/>
        <v>19</v>
      </c>
      <c r="L794" t="str">
        <f t="shared" si="50"/>
        <v>Jun</v>
      </c>
      <c r="M794">
        <f t="shared" si="51"/>
        <v>2020</v>
      </c>
    </row>
    <row r="795" spans="1:13" x14ac:dyDescent="0.25">
      <c r="A795">
        <v>1310</v>
      </c>
      <c r="B795" t="s">
        <v>22</v>
      </c>
      <c r="C795" s="1">
        <v>44001</v>
      </c>
      <c r="D795">
        <v>4</v>
      </c>
      <c r="E795" t="s">
        <v>104</v>
      </c>
      <c r="F795">
        <v>2</v>
      </c>
      <c r="G795" s="17">
        <v>89</v>
      </c>
      <c r="H795" s="16">
        <v>0</v>
      </c>
      <c r="I795" t="s">
        <v>18</v>
      </c>
      <c r="J795" s="18">
        <f t="shared" si="48"/>
        <v>356</v>
      </c>
      <c r="K795">
        <f t="shared" si="49"/>
        <v>19</v>
      </c>
      <c r="L795" t="str">
        <f t="shared" si="50"/>
        <v>Jun</v>
      </c>
      <c r="M795">
        <f t="shared" si="51"/>
        <v>2020</v>
      </c>
    </row>
    <row r="796" spans="1:13" x14ac:dyDescent="0.25">
      <c r="A796">
        <v>1521</v>
      </c>
      <c r="B796" t="s">
        <v>39</v>
      </c>
      <c r="C796" s="1">
        <v>44001</v>
      </c>
      <c r="D796">
        <v>4</v>
      </c>
      <c r="E796" t="s">
        <v>35</v>
      </c>
      <c r="F796">
        <v>4</v>
      </c>
      <c r="G796" s="17">
        <v>20.95</v>
      </c>
      <c r="H796" s="16">
        <v>0</v>
      </c>
      <c r="I796" t="s">
        <v>10</v>
      </c>
      <c r="J796" s="18">
        <f t="shared" si="48"/>
        <v>83.8</v>
      </c>
      <c r="K796">
        <f t="shared" si="49"/>
        <v>19</v>
      </c>
      <c r="L796" t="str">
        <f t="shared" si="50"/>
        <v>Jun</v>
      </c>
      <c r="M796">
        <f t="shared" si="51"/>
        <v>2020</v>
      </c>
    </row>
    <row r="797" spans="1:13" x14ac:dyDescent="0.25">
      <c r="A797">
        <v>6</v>
      </c>
      <c r="B797" t="s">
        <v>16</v>
      </c>
      <c r="C797" s="1">
        <v>44001</v>
      </c>
      <c r="D797">
        <v>3</v>
      </c>
      <c r="E797" t="s">
        <v>28</v>
      </c>
      <c r="F797">
        <v>2</v>
      </c>
      <c r="G797" s="17">
        <v>89.95</v>
      </c>
      <c r="H797" s="16">
        <v>0</v>
      </c>
      <c r="I797" t="s">
        <v>18</v>
      </c>
      <c r="J797" s="18">
        <f t="shared" si="48"/>
        <v>269.85000000000002</v>
      </c>
      <c r="K797">
        <f t="shared" si="49"/>
        <v>19</v>
      </c>
      <c r="L797" t="str">
        <f t="shared" si="50"/>
        <v>Jun</v>
      </c>
      <c r="M797">
        <f t="shared" si="51"/>
        <v>2020</v>
      </c>
    </row>
    <row r="798" spans="1:13" x14ac:dyDescent="0.25">
      <c r="A798">
        <v>1034</v>
      </c>
      <c r="B798" t="s">
        <v>42</v>
      </c>
      <c r="C798" s="1">
        <v>44001</v>
      </c>
      <c r="D798">
        <v>2</v>
      </c>
      <c r="E798" t="s">
        <v>103</v>
      </c>
      <c r="F798">
        <v>7</v>
      </c>
      <c r="G798" s="17">
        <v>28.99</v>
      </c>
      <c r="H798" s="16">
        <v>0</v>
      </c>
      <c r="I798" t="s">
        <v>25</v>
      </c>
      <c r="J798" s="18">
        <f t="shared" si="48"/>
        <v>57.98</v>
      </c>
      <c r="K798">
        <f t="shared" si="49"/>
        <v>19</v>
      </c>
      <c r="L798" t="str">
        <f t="shared" si="50"/>
        <v>Jun</v>
      </c>
      <c r="M798">
        <f t="shared" si="51"/>
        <v>2020</v>
      </c>
    </row>
    <row r="799" spans="1:13" x14ac:dyDescent="0.25">
      <c r="A799">
        <v>1607</v>
      </c>
      <c r="B799" t="s">
        <v>92</v>
      </c>
      <c r="C799" s="1">
        <v>44001</v>
      </c>
      <c r="D799">
        <v>1</v>
      </c>
      <c r="E799" t="s">
        <v>99</v>
      </c>
      <c r="F799">
        <v>1</v>
      </c>
      <c r="G799" s="17">
        <v>7.99</v>
      </c>
      <c r="H799" s="16">
        <v>0</v>
      </c>
      <c r="I799" t="s">
        <v>21</v>
      </c>
      <c r="J799" s="18">
        <f t="shared" si="48"/>
        <v>7.99</v>
      </c>
      <c r="K799">
        <f t="shared" si="49"/>
        <v>19</v>
      </c>
      <c r="L799" t="str">
        <f t="shared" si="50"/>
        <v>Jun</v>
      </c>
      <c r="M799">
        <f t="shared" si="51"/>
        <v>2020</v>
      </c>
    </row>
    <row r="800" spans="1:13" x14ac:dyDescent="0.25">
      <c r="A800">
        <v>699</v>
      </c>
      <c r="B800" t="s">
        <v>16</v>
      </c>
      <c r="C800" s="1">
        <v>44001</v>
      </c>
      <c r="D800">
        <v>6</v>
      </c>
      <c r="E800" t="s">
        <v>88</v>
      </c>
      <c r="F800">
        <v>1</v>
      </c>
      <c r="G800" s="17">
        <v>12</v>
      </c>
      <c r="H800" s="16">
        <v>0</v>
      </c>
      <c r="I800" t="s">
        <v>21</v>
      </c>
      <c r="J800" s="18">
        <f t="shared" si="48"/>
        <v>72</v>
      </c>
      <c r="K800">
        <f t="shared" si="49"/>
        <v>19</v>
      </c>
      <c r="L800" t="str">
        <f t="shared" si="50"/>
        <v>Jun</v>
      </c>
      <c r="M800">
        <f t="shared" si="51"/>
        <v>2020</v>
      </c>
    </row>
    <row r="801" spans="1:13" x14ac:dyDescent="0.25">
      <c r="A801">
        <v>642</v>
      </c>
      <c r="B801" t="s">
        <v>30</v>
      </c>
      <c r="C801" s="1">
        <v>44002</v>
      </c>
      <c r="D801">
        <v>3</v>
      </c>
      <c r="E801" t="s">
        <v>121</v>
      </c>
      <c r="F801">
        <v>5</v>
      </c>
      <c r="G801" s="17">
        <v>189</v>
      </c>
      <c r="H801" s="16">
        <v>0</v>
      </c>
      <c r="I801" t="s">
        <v>13</v>
      </c>
      <c r="J801" s="18">
        <f t="shared" si="48"/>
        <v>567</v>
      </c>
      <c r="K801">
        <f t="shared" si="49"/>
        <v>20</v>
      </c>
      <c r="L801" t="str">
        <f t="shared" si="50"/>
        <v>Jun</v>
      </c>
      <c r="M801">
        <f t="shared" si="51"/>
        <v>2020</v>
      </c>
    </row>
    <row r="802" spans="1:13" x14ac:dyDescent="0.25">
      <c r="A802">
        <v>795</v>
      </c>
      <c r="B802" t="s">
        <v>16</v>
      </c>
      <c r="C802" s="1">
        <v>44002</v>
      </c>
      <c r="D802">
        <v>2</v>
      </c>
      <c r="E802" t="s">
        <v>68</v>
      </c>
      <c r="F802">
        <v>7</v>
      </c>
      <c r="G802" s="17">
        <v>27.5</v>
      </c>
      <c r="H802" s="16">
        <v>0</v>
      </c>
      <c r="I802" t="s">
        <v>25</v>
      </c>
      <c r="J802" s="18">
        <f t="shared" si="48"/>
        <v>55</v>
      </c>
      <c r="K802">
        <f t="shared" si="49"/>
        <v>20</v>
      </c>
      <c r="L802" t="str">
        <f t="shared" si="50"/>
        <v>Jun</v>
      </c>
      <c r="M802">
        <f t="shared" si="51"/>
        <v>2020</v>
      </c>
    </row>
    <row r="803" spans="1:13" x14ac:dyDescent="0.25">
      <c r="A803">
        <v>200</v>
      </c>
      <c r="B803" t="s">
        <v>50</v>
      </c>
      <c r="C803" s="1">
        <v>44002</v>
      </c>
      <c r="D803">
        <v>2</v>
      </c>
      <c r="E803" t="s">
        <v>56</v>
      </c>
      <c r="F803">
        <v>3</v>
      </c>
      <c r="G803" s="17">
        <v>455</v>
      </c>
      <c r="H803" s="16">
        <v>0</v>
      </c>
      <c r="I803" t="s">
        <v>45</v>
      </c>
      <c r="J803" s="18">
        <f t="shared" si="48"/>
        <v>910</v>
      </c>
      <c r="K803">
        <f t="shared" si="49"/>
        <v>20</v>
      </c>
      <c r="L803" t="str">
        <f t="shared" si="50"/>
        <v>Jun</v>
      </c>
      <c r="M803">
        <f t="shared" si="51"/>
        <v>2020</v>
      </c>
    </row>
    <row r="804" spans="1:13" x14ac:dyDescent="0.25">
      <c r="A804">
        <v>327</v>
      </c>
      <c r="B804" t="s">
        <v>128</v>
      </c>
      <c r="C804" s="1">
        <v>44002</v>
      </c>
      <c r="D804">
        <v>4</v>
      </c>
      <c r="E804" t="s">
        <v>115</v>
      </c>
      <c r="F804">
        <v>2</v>
      </c>
      <c r="G804" s="17">
        <v>69</v>
      </c>
      <c r="H804" s="16">
        <v>0</v>
      </c>
      <c r="I804" t="s">
        <v>18</v>
      </c>
      <c r="J804" s="18">
        <f t="shared" si="48"/>
        <v>276</v>
      </c>
      <c r="K804">
        <f t="shared" si="49"/>
        <v>20</v>
      </c>
      <c r="L804" t="str">
        <f t="shared" si="50"/>
        <v>Jun</v>
      </c>
      <c r="M804">
        <f t="shared" si="51"/>
        <v>2020</v>
      </c>
    </row>
    <row r="805" spans="1:13" x14ac:dyDescent="0.25">
      <c r="A805">
        <v>1763</v>
      </c>
      <c r="B805" t="s">
        <v>111</v>
      </c>
      <c r="C805" s="1">
        <v>44002</v>
      </c>
      <c r="D805">
        <v>5</v>
      </c>
      <c r="E805" t="s">
        <v>33</v>
      </c>
      <c r="F805">
        <v>4</v>
      </c>
      <c r="G805" s="17">
        <v>14.99</v>
      </c>
      <c r="H805" s="16">
        <v>0</v>
      </c>
      <c r="I805" t="s">
        <v>10</v>
      </c>
      <c r="J805" s="18">
        <f t="shared" si="48"/>
        <v>74.95</v>
      </c>
      <c r="K805">
        <f t="shared" si="49"/>
        <v>20</v>
      </c>
      <c r="L805" t="str">
        <f t="shared" si="50"/>
        <v>Jun</v>
      </c>
      <c r="M805">
        <f t="shared" si="51"/>
        <v>2020</v>
      </c>
    </row>
    <row r="806" spans="1:13" x14ac:dyDescent="0.25">
      <c r="A806">
        <v>152</v>
      </c>
      <c r="B806" t="s">
        <v>16</v>
      </c>
      <c r="C806" s="1">
        <v>44003</v>
      </c>
      <c r="D806">
        <v>5</v>
      </c>
      <c r="E806" t="s">
        <v>47</v>
      </c>
      <c r="F806">
        <v>3</v>
      </c>
      <c r="G806" s="17">
        <v>450</v>
      </c>
      <c r="H806" s="16">
        <v>0</v>
      </c>
      <c r="I806" t="s">
        <v>45</v>
      </c>
      <c r="J806" s="18">
        <f t="shared" si="48"/>
        <v>2250</v>
      </c>
      <c r="K806">
        <f t="shared" si="49"/>
        <v>21</v>
      </c>
      <c r="L806" t="str">
        <f t="shared" si="50"/>
        <v>Jun</v>
      </c>
      <c r="M806">
        <f t="shared" si="51"/>
        <v>2020</v>
      </c>
    </row>
    <row r="807" spans="1:13" x14ac:dyDescent="0.25">
      <c r="A807">
        <v>1508</v>
      </c>
      <c r="B807" t="s">
        <v>64</v>
      </c>
      <c r="C807" s="1">
        <v>44003</v>
      </c>
      <c r="D807">
        <v>1</v>
      </c>
      <c r="E807" t="s">
        <v>57</v>
      </c>
      <c r="F807">
        <v>7</v>
      </c>
      <c r="G807" s="17">
        <v>29.99</v>
      </c>
      <c r="H807" s="16">
        <v>0</v>
      </c>
      <c r="I807" t="s">
        <v>25</v>
      </c>
      <c r="J807" s="18">
        <f t="shared" si="48"/>
        <v>29.99</v>
      </c>
      <c r="K807">
        <f t="shared" si="49"/>
        <v>21</v>
      </c>
      <c r="L807" t="str">
        <f t="shared" si="50"/>
        <v>Jun</v>
      </c>
      <c r="M807">
        <f t="shared" si="51"/>
        <v>2020</v>
      </c>
    </row>
    <row r="808" spans="1:13" x14ac:dyDescent="0.25">
      <c r="A808">
        <v>1389</v>
      </c>
      <c r="B808" t="s">
        <v>16</v>
      </c>
      <c r="C808" s="1">
        <v>44003</v>
      </c>
      <c r="D808">
        <v>3</v>
      </c>
      <c r="E808" t="s">
        <v>46</v>
      </c>
      <c r="F808">
        <v>3</v>
      </c>
      <c r="G808" s="17">
        <v>399</v>
      </c>
      <c r="H808" s="16">
        <v>0</v>
      </c>
      <c r="I808" t="s">
        <v>45</v>
      </c>
      <c r="J808" s="18">
        <f t="shared" si="48"/>
        <v>1197</v>
      </c>
      <c r="K808">
        <f t="shared" si="49"/>
        <v>21</v>
      </c>
      <c r="L808" t="str">
        <f t="shared" si="50"/>
        <v>Jun</v>
      </c>
      <c r="M808">
        <f t="shared" si="51"/>
        <v>2020</v>
      </c>
    </row>
    <row r="809" spans="1:13" x14ac:dyDescent="0.25">
      <c r="A809">
        <v>1220</v>
      </c>
      <c r="B809" t="s">
        <v>61</v>
      </c>
      <c r="C809" s="1">
        <v>44004</v>
      </c>
      <c r="D809">
        <v>4</v>
      </c>
      <c r="E809" t="s">
        <v>104</v>
      </c>
      <c r="F809">
        <v>2</v>
      </c>
      <c r="G809" s="17">
        <v>89</v>
      </c>
      <c r="H809" s="16">
        <v>0</v>
      </c>
      <c r="I809" t="s">
        <v>18</v>
      </c>
      <c r="J809" s="18">
        <f t="shared" si="48"/>
        <v>356</v>
      </c>
      <c r="K809">
        <f t="shared" si="49"/>
        <v>22</v>
      </c>
      <c r="L809" t="str">
        <f t="shared" si="50"/>
        <v>Jun</v>
      </c>
      <c r="M809">
        <f t="shared" si="51"/>
        <v>2020</v>
      </c>
    </row>
    <row r="810" spans="1:13" x14ac:dyDescent="0.25">
      <c r="A810">
        <v>651</v>
      </c>
      <c r="B810" t="s">
        <v>107</v>
      </c>
      <c r="C810" s="1">
        <v>44004</v>
      </c>
      <c r="D810">
        <v>6</v>
      </c>
      <c r="E810" t="s">
        <v>51</v>
      </c>
      <c r="F810">
        <v>5</v>
      </c>
      <c r="G810" s="17">
        <v>225</v>
      </c>
      <c r="H810" s="16">
        <v>0</v>
      </c>
      <c r="I810" t="s">
        <v>13</v>
      </c>
      <c r="J810" s="18">
        <f t="shared" si="48"/>
        <v>1350</v>
      </c>
      <c r="K810">
        <f t="shared" si="49"/>
        <v>22</v>
      </c>
      <c r="L810" t="str">
        <f t="shared" si="50"/>
        <v>Jun</v>
      </c>
      <c r="M810">
        <f t="shared" si="51"/>
        <v>2020</v>
      </c>
    </row>
    <row r="811" spans="1:13" x14ac:dyDescent="0.25">
      <c r="A811">
        <v>128</v>
      </c>
      <c r="B811" t="s">
        <v>63</v>
      </c>
      <c r="C811" s="1">
        <v>44004</v>
      </c>
      <c r="D811">
        <v>4</v>
      </c>
      <c r="E811" t="s">
        <v>81</v>
      </c>
      <c r="F811">
        <v>6</v>
      </c>
      <c r="G811" s="17">
        <v>684</v>
      </c>
      <c r="H811" s="16">
        <v>0</v>
      </c>
      <c r="I811" t="s">
        <v>41</v>
      </c>
      <c r="J811" s="18">
        <f t="shared" si="48"/>
        <v>2736</v>
      </c>
      <c r="K811">
        <f t="shared" si="49"/>
        <v>22</v>
      </c>
      <c r="L811" t="str">
        <f t="shared" si="50"/>
        <v>Jun</v>
      </c>
      <c r="M811">
        <f t="shared" si="51"/>
        <v>2020</v>
      </c>
    </row>
    <row r="812" spans="1:13" x14ac:dyDescent="0.25">
      <c r="A812">
        <v>897</v>
      </c>
      <c r="B812" t="s">
        <v>16</v>
      </c>
      <c r="C812" s="1">
        <v>44004</v>
      </c>
      <c r="D812">
        <v>2</v>
      </c>
      <c r="E812" t="s">
        <v>47</v>
      </c>
      <c r="F812">
        <v>3</v>
      </c>
      <c r="G812" s="17">
        <v>450</v>
      </c>
      <c r="H812" s="16">
        <v>0</v>
      </c>
      <c r="I812" t="s">
        <v>45</v>
      </c>
      <c r="J812" s="18">
        <f t="shared" si="48"/>
        <v>900</v>
      </c>
      <c r="K812">
        <f t="shared" si="49"/>
        <v>22</v>
      </c>
      <c r="L812" t="str">
        <f t="shared" si="50"/>
        <v>Jun</v>
      </c>
      <c r="M812">
        <f t="shared" si="51"/>
        <v>2020</v>
      </c>
    </row>
    <row r="813" spans="1:13" x14ac:dyDescent="0.25">
      <c r="A813">
        <v>1713</v>
      </c>
      <c r="B813" t="s">
        <v>64</v>
      </c>
      <c r="C813" s="1">
        <v>44004</v>
      </c>
      <c r="D813">
        <v>5</v>
      </c>
      <c r="E813" t="s">
        <v>123</v>
      </c>
      <c r="F813">
        <v>2</v>
      </c>
      <c r="G813" s="17">
        <v>54</v>
      </c>
      <c r="H813" s="16">
        <v>0</v>
      </c>
      <c r="I813" t="s">
        <v>18</v>
      </c>
      <c r="J813" s="18">
        <f t="shared" si="48"/>
        <v>270</v>
      </c>
      <c r="K813">
        <f t="shared" si="49"/>
        <v>22</v>
      </c>
      <c r="L813" t="str">
        <f t="shared" si="50"/>
        <v>Jun</v>
      </c>
      <c r="M813">
        <f t="shared" si="51"/>
        <v>2020</v>
      </c>
    </row>
    <row r="814" spans="1:13" x14ac:dyDescent="0.25">
      <c r="A814">
        <v>1775</v>
      </c>
      <c r="B814" t="s">
        <v>27</v>
      </c>
      <c r="C814" s="1">
        <v>44004</v>
      </c>
      <c r="D814">
        <v>1</v>
      </c>
      <c r="E814" t="s">
        <v>33</v>
      </c>
      <c r="F814">
        <v>4</v>
      </c>
      <c r="G814" s="17">
        <v>14.99</v>
      </c>
      <c r="H814" s="16">
        <v>0</v>
      </c>
      <c r="I814" t="s">
        <v>10</v>
      </c>
      <c r="J814" s="18">
        <f t="shared" si="48"/>
        <v>14.99</v>
      </c>
      <c r="K814">
        <f t="shared" si="49"/>
        <v>22</v>
      </c>
      <c r="L814" t="str">
        <f t="shared" si="50"/>
        <v>Jun</v>
      </c>
      <c r="M814">
        <f t="shared" si="51"/>
        <v>2020</v>
      </c>
    </row>
    <row r="815" spans="1:13" x14ac:dyDescent="0.25">
      <c r="A815">
        <v>739</v>
      </c>
      <c r="B815" t="s">
        <v>95</v>
      </c>
      <c r="C815" s="1">
        <v>44005</v>
      </c>
      <c r="D815">
        <v>2</v>
      </c>
      <c r="E815" t="s">
        <v>58</v>
      </c>
      <c r="F815">
        <v>7</v>
      </c>
      <c r="G815" s="17">
        <v>29.99</v>
      </c>
      <c r="H815" s="16">
        <v>0</v>
      </c>
      <c r="I815" t="s">
        <v>25</v>
      </c>
      <c r="J815" s="18">
        <f t="shared" si="48"/>
        <v>59.98</v>
      </c>
      <c r="K815">
        <f t="shared" si="49"/>
        <v>23</v>
      </c>
      <c r="L815" t="str">
        <f t="shared" si="50"/>
        <v>Jun</v>
      </c>
      <c r="M815">
        <f t="shared" si="51"/>
        <v>2020</v>
      </c>
    </row>
    <row r="816" spans="1:13" x14ac:dyDescent="0.25">
      <c r="A816">
        <v>1929</v>
      </c>
      <c r="B816" t="s">
        <v>73</v>
      </c>
      <c r="C816" s="1">
        <v>44005</v>
      </c>
      <c r="D816">
        <v>3</v>
      </c>
      <c r="E816" t="s">
        <v>106</v>
      </c>
      <c r="F816">
        <v>1</v>
      </c>
      <c r="G816" s="17">
        <v>4.99</v>
      </c>
      <c r="H816" s="16">
        <v>0</v>
      </c>
      <c r="I816" t="s">
        <v>21</v>
      </c>
      <c r="J816" s="18">
        <f t="shared" si="48"/>
        <v>14.97</v>
      </c>
      <c r="K816">
        <f t="shared" si="49"/>
        <v>23</v>
      </c>
      <c r="L816" t="str">
        <f t="shared" si="50"/>
        <v>Jun</v>
      </c>
      <c r="M816">
        <f t="shared" si="51"/>
        <v>2020</v>
      </c>
    </row>
    <row r="817" spans="1:13" x14ac:dyDescent="0.25">
      <c r="A817">
        <v>380</v>
      </c>
      <c r="B817" t="s">
        <v>128</v>
      </c>
      <c r="C817" s="1">
        <v>44005</v>
      </c>
      <c r="D817">
        <v>3</v>
      </c>
      <c r="E817" t="s">
        <v>77</v>
      </c>
      <c r="F817">
        <v>2</v>
      </c>
      <c r="G817" s="17">
        <v>167</v>
      </c>
      <c r="H817" s="16">
        <v>0</v>
      </c>
      <c r="I817" t="s">
        <v>18</v>
      </c>
      <c r="J817" s="18">
        <f t="shared" si="48"/>
        <v>501</v>
      </c>
      <c r="K817">
        <f t="shared" si="49"/>
        <v>23</v>
      </c>
      <c r="L817" t="str">
        <f t="shared" si="50"/>
        <v>Jun</v>
      </c>
      <c r="M817">
        <f t="shared" si="51"/>
        <v>2020</v>
      </c>
    </row>
    <row r="818" spans="1:13" x14ac:dyDescent="0.25">
      <c r="A818">
        <v>1332</v>
      </c>
      <c r="B818" t="s">
        <v>67</v>
      </c>
      <c r="C818" s="1">
        <v>44005</v>
      </c>
      <c r="D818">
        <v>3</v>
      </c>
      <c r="E818" t="s">
        <v>126</v>
      </c>
      <c r="F818">
        <v>4</v>
      </c>
      <c r="G818" s="17">
        <v>16.989999999999998</v>
      </c>
      <c r="H818" s="16">
        <v>0</v>
      </c>
      <c r="I818" t="s">
        <v>10</v>
      </c>
      <c r="J818" s="18">
        <f t="shared" si="48"/>
        <v>50.97</v>
      </c>
      <c r="K818">
        <f t="shared" si="49"/>
        <v>23</v>
      </c>
      <c r="L818" t="str">
        <f t="shared" si="50"/>
        <v>Jun</v>
      </c>
      <c r="M818">
        <f t="shared" si="51"/>
        <v>2020</v>
      </c>
    </row>
    <row r="819" spans="1:13" x14ac:dyDescent="0.25">
      <c r="A819">
        <v>463</v>
      </c>
      <c r="B819" t="s">
        <v>27</v>
      </c>
      <c r="C819" s="1">
        <v>44005</v>
      </c>
      <c r="D819">
        <v>4</v>
      </c>
      <c r="E819" t="s">
        <v>29</v>
      </c>
      <c r="F819">
        <v>5</v>
      </c>
      <c r="G819" s="17">
        <v>189</v>
      </c>
      <c r="H819" s="16">
        <v>0</v>
      </c>
      <c r="I819" t="s">
        <v>13</v>
      </c>
      <c r="J819" s="18">
        <f t="shared" si="48"/>
        <v>756</v>
      </c>
      <c r="K819">
        <f t="shared" si="49"/>
        <v>23</v>
      </c>
      <c r="L819" t="str">
        <f t="shared" si="50"/>
        <v>Jun</v>
      </c>
      <c r="M819">
        <f t="shared" si="51"/>
        <v>2020</v>
      </c>
    </row>
    <row r="820" spans="1:13" x14ac:dyDescent="0.25">
      <c r="A820">
        <v>1707</v>
      </c>
      <c r="B820" t="s">
        <v>78</v>
      </c>
      <c r="C820" s="1">
        <v>44006</v>
      </c>
      <c r="D820">
        <v>3</v>
      </c>
      <c r="E820" t="s">
        <v>75</v>
      </c>
      <c r="F820">
        <v>1</v>
      </c>
      <c r="G820" s="17">
        <v>12</v>
      </c>
      <c r="H820" s="16">
        <v>0</v>
      </c>
      <c r="I820" t="s">
        <v>21</v>
      </c>
      <c r="J820" s="18">
        <f t="shared" si="48"/>
        <v>36</v>
      </c>
      <c r="K820">
        <f t="shared" si="49"/>
        <v>24</v>
      </c>
      <c r="L820" t="str">
        <f t="shared" si="50"/>
        <v>Jun</v>
      </c>
      <c r="M820">
        <f t="shared" si="51"/>
        <v>2020</v>
      </c>
    </row>
    <row r="821" spans="1:13" x14ac:dyDescent="0.25">
      <c r="A821">
        <v>56</v>
      </c>
      <c r="B821" t="s">
        <v>111</v>
      </c>
      <c r="C821" s="1">
        <v>44006</v>
      </c>
      <c r="D821">
        <v>1</v>
      </c>
      <c r="E821" t="s">
        <v>87</v>
      </c>
      <c r="F821">
        <v>7</v>
      </c>
      <c r="G821" s="17">
        <v>49</v>
      </c>
      <c r="H821" s="16">
        <v>0</v>
      </c>
      <c r="I821" t="s">
        <v>25</v>
      </c>
      <c r="J821" s="18">
        <f t="shared" si="48"/>
        <v>49</v>
      </c>
      <c r="K821">
        <f t="shared" si="49"/>
        <v>24</v>
      </c>
      <c r="L821" t="str">
        <f t="shared" si="50"/>
        <v>Jun</v>
      </c>
      <c r="M821">
        <f t="shared" si="51"/>
        <v>2020</v>
      </c>
    </row>
    <row r="822" spans="1:13" x14ac:dyDescent="0.25">
      <c r="A822">
        <v>1852</v>
      </c>
      <c r="B822" t="s">
        <v>27</v>
      </c>
      <c r="C822" s="1">
        <v>44007</v>
      </c>
      <c r="D822">
        <v>3</v>
      </c>
      <c r="E822" t="s">
        <v>12</v>
      </c>
      <c r="F822">
        <v>5</v>
      </c>
      <c r="G822" s="17">
        <v>214</v>
      </c>
      <c r="H822" s="16">
        <v>0</v>
      </c>
      <c r="I822" t="s">
        <v>13</v>
      </c>
      <c r="J822" s="18">
        <f t="shared" si="48"/>
        <v>642</v>
      </c>
      <c r="K822">
        <f t="shared" si="49"/>
        <v>25</v>
      </c>
      <c r="L822" t="str">
        <f t="shared" si="50"/>
        <v>Jun</v>
      </c>
      <c r="M822">
        <f t="shared" si="51"/>
        <v>2020</v>
      </c>
    </row>
    <row r="823" spans="1:13" x14ac:dyDescent="0.25">
      <c r="A823">
        <v>669</v>
      </c>
      <c r="B823" t="s">
        <v>27</v>
      </c>
      <c r="C823" s="1">
        <v>44007</v>
      </c>
      <c r="D823">
        <v>5</v>
      </c>
      <c r="E823" t="s">
        <v>77</v>
      </c>
      <c r="F823">
        <v>2</v>
      </c>
      <c r="G823" s="17">
        <v>167</v>
      </c>
      <c r="H823" s="16">
        <v>0</v>
      </c>
      <c r="I823" t="s">
        <v>18</v>
      </c>
      <c r="J823" s="18">
        <f t="shared" si="48"/>
        <v>835</v>
      </c>
      <c r="K823">
        <f t="shared" si="49"/>
        <v>25</v>
      </c>
      <c r="L823" t="str">
        <f t="shared" si="50"/>
        <v>Jun</v>
      </c>
      <c r="M823">
        <f t="shared" si="51"/>
        <v>2020</v>
      </c>
    </row>
    <row r="824" spans="1:13" x14ac:dyDescent="0.25">
      <c r="A824">
        <v>2001</v>
      </c>
      <c r="B824" t="s">
        <v>32</v>
      </c>
      <c r="C824" s="1">
        <v>44007</v>
      </c>
      <c r="D824">
        <v>4</v>
      </c>
      <c r="E824" t="s">
        <v>115</v>
      </c>
      <c r="F824">
        <v>2</v>
      </c>
      <c r="G824" s="17">
        <v>69</v>
      </c>
      <c r="H824" s="16">
        <v>0</v>
      </c>
      <c r="I824" t="s">
        <v>18</v>
      </c>
      <c r="J824" s="18">
        <f t="shared" si="48"/>
        <v>276</v>
      </c>
      <c r="K824">
        <f t="shared" si="49"/>
        <v>25</v>
      </c>
      <c r="L824" t="str">
        <f t="shared" si="50"/>
        <v>Jun</v>
      </c>
      <c r="M824">
        <f t="shared" si="51"/>
        <v>2020</v>
      </c>
    </row>
    <row r="825" spans="1:13" x14ac:dyDescent="0.25">
      <c r="A825">
        <v>510</v>
      </c>
      <c r="B825" t="s">
        <v>30</v>
      </c>
      <c r="C825" s="1">
        <v>44007</v>
      </c>
      <c r="D825">
        <v>4</v>
      </c>
      <c r="E825" t="s">
        <v>124</v>
      </c>
      <c r="F825">
        <v>6</v>
      </c>
      <c r="G825" s="17">
        <v>899</v>
      </c>
      <c r="H825" s="16">
        <v>0</v>
      </c>
      <c r="I825" t="s">
        <v>41</v>
      </c>
      <c r="J825" s="18">
        <f t="shared" si="48"/>
        <v>3596</v>
      </c>
      <c r="K825">
        <f t="shared" si="49"/>
        <v>25</v>
      </c>
      <c r="L825" t="str">
        <f t="shared" si="50"/>
        <v>Jun</v>
      </c>
      <c r="M825">
        <f t="shared" si="51"/>
        <v>2020</v>
      </c>
    </row>
    <row r="826" spans="1:13" x14ac:dyDescent="0.25">
      <c r="A826">
        <v>651</v>
      </c>
      <c r="B826" t="s">
        <v>107</v>
      </c>
      <c r="C826" s="1">
        <v>44007</v>
      </c>
      <c r="D826">
        <v>5</v>
      </c>
      <c r="E826" t="s">
        <v>28</v>
      </c>
      <c r="F826">
        <v>2</v>
      </c>
      <c r="G826" s="17">
        <v>89.95</v>
      </c>
      <c r="H826" s="16">
        <v>0</v>
      </c>
      <c r="I826" t="s">
        <v>18</v>
      </c>
      <c r="J826" s="18">
        <f t="shared" si="48"/>
        <v>449.75</v>
      </c>
      <c r="K826">
        <f t="shared" si="49"/>
        <v>25</v>
      </c>
      <c r="L826" t="str">
        <f t="shared" si="50"/>
        <v>Jun</v>
      </c>
      <c r="M826">
        <f t="shared" si="51"/>
        <v>2020</v>
      </c>
    </row>
    <row r="827" spans="1:13" x14ac:dyDescent="0.25">
      <c r="A827">
        <v>643</v>
      </c>
      <c r="B827" t="s">
        <v>128</v>
      </c>
      <c r="C827" s="1">
        <v>44007</v>
      </c>
      <c r="D827">
        <v>5</v>
      </c>
      <c r="E827" t="s">
        <v>85</v>
      </c>
      <c r="F827">
        <v>4</v>
      </c>
      <c r="G827" s="17">
        <v>17.5</v>
      </c>
      <c r="H827" s="16">
        <v>0</v>
      </c>
      <c r="I827" t="s">
        <v>10</v>
      </c>
      <c r="J827" s="18">
        <f t="shared" si="48"/>
        <v>87.5</v>
      </c>
      <c r="K827">
        <f t="shared" si="49"/>
        <v>25</v>
      </c>
      <c r="L827" t="str">
        <f t="shared" si="50"/>
        <v>Jun</v>
      </c>
      <c r="M827">
        <f t="shared" si="51"/>
        <v>2020</v>
      </c>
    </row>
    <row r="828" spans="1:13" x14ac:dyDescent="0.25">
      <c r="A828">
        <v>310</v>
      </c>
      <c r="B828" t="s">
        <v>59</v>
      </c>
      <c r="C828" s="1">
        <v>44007</v>
      </c>
      <c r="D828">
        <v>4</v>
      </c>
      <c r="E828" t="s">
        <v>83</v>
      </c>
      <c r="F828">
        <v>1</v>
      </c>
      <c r="G828" s="17">
        <v>8.99</v>
      </c>
      <c r="H828" s="16">
        <v>0</v>
      </c>
      <c r="I828" t="s">
        <v>21</v>
      </c>
      <c r="J828" s="18">
        <f t="shared" si="48"/>
        <v>35.96</v>
      </c>
      <c r="K828">
        <f t="shared" si="49"/>
        <v>25</v>
      </c>
      <c r="L828" t="str">
        <f t="shared" si="50"/>
        <v>Jun</v>
      </c>
      <c r="M828">
        <f t="shared" si="51"/>
        <v>2020</v>
      </c>
    </row>
    <row r="829" spans="1:13" x14ac:dyDescent="0.25">
      <c r="A829">
        <v>1075</v>
      </c>
      <c r="B829" t="s">
        <v>48</v>
      </c>
      <c r="C829" s="1">
        <v>44008</v>
      </c>
      <c r="D829">
        <v>3</v>
      </c>
      <c r="E829" t="s">
        <v>62</v>
      </c>
      <c r="F829">
        <v>6</v>
      </c>
      <c r="G829" s="17">
        <v>549</v>
      </c>
      <c r="H829" s="16">
        <v>0</v>
      </c>
      <c r="I829" t="s">
        <v>41</v>
      </c>
      <c r="J829" s="18">
        <f t="shared" si="48"/>
        <v>1647</v>
      </c>
      <c r="K829">
        <f t="shared" si="49"/>
        <v>26</v>
      </c>
      <c r="L829" t="str">
        <f t="shared" si="50"/>
        <v>Jun</v>
      </c>
      <c r="M829">
        <f t="shared" si="51"/>
        <v>2020</v>
      </c>
    </row>
    <row r="830" spans="1:13" x14ac:dyDescent="0.25">
      <c r="A830">
        <v>1645</v>
      </c>
      <c r="B830" t="s">
        <v>96</v>
      </c>
      <c r="C830" s="1">
        <v>44008</v>
      </c>
      <c r="D830">
        <v>5</v>
      </c>
      <c r="E830" t="s">
        <v>75</v>
      </c>
      <c r="F830">
        <v>1</v>
      </c>
      <c r="G830" s="17">
        <v>12</v>
      </c>
      <c r="H830" s="16">
        <v>0</v>
      </c>
      <c r="I830" t="s">
        <v>21</v>
      </c>
      <c r="J830" s="18">
        <f t="shared" si="48"/>
        <v>60</v>
      </c>
      <c r="K830">
        <f t="shared" si="49"/>
        <v>26</v>
      </c>
      <c r="L830" t="str">
        <f t="shared" si="50"/>
        <v>Jun</v>
      </c>
      <c r="M830">
        <f t="shared" si="51"/>
        <v>2020</v>
      </c>
    </row>
    <row r="831" spans="1:13" x14ac:dyDescent="0.25">
      <c r="A831">
        <v>775</v>
      </c>
      <c r="B831" t="s">
        <v>27</v>
      </c>
      <c r="C831" s="1">
        <v>44008</v>
      </c>
      <c r="D831">
        <v>6</v>
      </c>
      <c r="E831" t="s">
        <v>24</v>
      </c>
      <c r="F831">
        <v>7</v>
      </c>
      <c r="G831" s="17">
        <v>37.99</v>
      </c>
      <c r="H831" s="16">
        <v>0</v>
      </c>
      <c r="I831" t="s">
        <v>25</v>
      </c>
      <c r="J831" s="18">
        <f t="shared" si="48"/>
        <v>227.94</v>
      </c>
      <c r="K831">
        <f t="shared" si="49"/>
        <v>26</v>
      </c>
      <c r="L831" t="str">
        <f t="shared" si="50"/>
        <v>Jun</v>
      </c>
      <c r="M831">
        <f t="shared" si="51"/>
        <v>2020</v>
      </c>
    </row>
    <row r="832" spans="1:13" x14ac:dyDescent="0.25">
      <c r="A832">
        <v>155</v>
      </c>
      <c r="B832" t="s">
        <v>42</v>
      </c>
      <c r="C832" s="1">
        <v>44008</v>
      </c>
      <c r="D832">
        <v>2</v>
      </c>
      <c r="E832" t="s">
        <v>62</v>
      </c>
      <c r="F832">
        <v>6</v>
      </c>
      <c r="G832" s="17">
        <v>549</v>
      </c>
      <c r="H832" s="16">
        <v>0</v>
      </c>
      <c r="I832" t="s">
        <v>41</v>
      </c>
      <c r="J832" s="18">
        <f t="shared" si="48"/>
        <v>1098</v>
      </c>
      <c r="K832">
        <f t="shared" si="49"/>
        <v>26</v>
      </c>
      <c r="L832" t="str">
        <f t="shared" si="50"/>
        <v>Jun</v>
      </c>
      <c r="M832">
        <f t="shared" si="51"/>
        <v>2020</v>
      </c>
    </row>
    <row r="833" spans="1:13" x14ac:dyDescent="0.25">
      <c r="A833">
        <v>1084</v>
      </c>
      <c r="B833" t="s">
        <v>14</v>
      </c>
      <c r="C833" s="1">
        <v>44009</v>
      </c>
      <c r="D833">
        <v>4</v>
      </c>
      <c r="E833" t="s">
        <v>60</v>
      </c>
      <c r="F833">
        <v>4</v>
      </c>
      <c r="G833" s="17">
        <v>24.95</v>
      </c>
      <c r="H833" s="16">
        <v>0</v>
      </c>
      <c r="I833" t="s">
        <v>10</v>
      </c>
      <c r="J833" s="18">
        <f t="shared" si="48"/>
        <v>99.8</v>
      </c>
      <c r="K833">
        <f t="shared" si="49"/>
        <v>27</v>
      </c>
      <c r="L833" t="str">
        <f t="shared" si="50"/>
        <v>Jun</v>
      </c>
      <c r="M833">
        <f t="shared" si="51"/>
        <v>2020</v>
      </c>
    </row>
    <row r="834" spans="1:13" x14ac:dyDescent="0.25">
      <c r="A834">
        <v>1069</v>
      </c>
      <c r="B834" t="s">
        <v>50</v>
      </c>
      <c r="C834" s="1">
        <v>44009</v>
      </c>
      <c r="D834">
        <v>4</v>
      </c>
      <c r="E834" t="s">
        <v>54</v>
      </c>
      <c r="F834">
        <v>3</v>
      </c>
      <c r="G834" s="17">
        <v>395</v>
      </c>
      <c r="H834" s="16">
        <v>0</v>
      </c>
      <c r="I834" t="s">
        <v>45</v>
      </c>
      <c r="J834" s="18">
        <f t="shared" si="48"/>
        <v>1580</v>
      </c>
      <c r="K834">
        <f t="shared" si="49"/>
        <v>27</v>
      </c>
      <c r="L834" t="str">
        <f t="shared" si="50"/>
        <v>Jun</v>
      </c>
      <c r="M834">
        <f t="shared" si="51"/>
        <v>2020</v>
      </c>
    </row>
    <row r="835" spans="1:13" x14ac:dyDescent="0.25">
      <c r="A835">
        <v>485</v>
      </c>
      <c r="B835" t="s">
        <v>125</v>
      </c>
      <c r="C835" s="1">
        <v>44009</v>
      </c>
      <c r="D835">
        <v>4</v>
      </c>
      <c r="E835" t="s">
        <v>66</v>
      </c>
      <c r="F835">
        <v>2</v>
      </c>
      <c r="G835" s="17">
        <v>119</v>
      </c>
      <c r="H835" s="16">
        <v>0</v>
      </c>
      <c r="I835" t="s">
        <v>18</v>
      </c>
      <c r="J835" s="18">
        <f t="shared" ref="J835:J898" si="52">G835*D835</f>
        <v>476</v>
      </c>
      <c r="K835">
        <f t="shared" ref="K835:K898" si="53">DAY(C835)</f>
        <v>27</v>
      </c>
      <c r="L835" t="str">
        <f t="shared" ref="L835:L898" si="54">TEXT(C835,"mmm")</f>
        <v>Jun</v>
      </c>
      <c r="M835">
        <f t="shared" ref="M835:M898" si="55">YEAR(C835)</f>
        <v>2020</v>
      </c>
    </row>
    <row r="836" spans="1:13" x14ac:dyDescent="0.25">
      <c r="A836">
        <v>1859</v>
      </c>
      <c r="B836" t="s">
        <v>16</v>
      </c>
      <c r="C836" s="1">
        <v>44010</v>
      </c>
      <c r="D836">
        <v>3</v>
      </c>
      <c r="E836" t="s">
        <v>56</v>
      </c>
      <c r="F836">
        <v>3</v>
      </c>
      <c r="G836" s="17">
        <v>455</v>
      </c>
      <c r="H836" s="16">
        <v>0</v>
      </c>
      <c r="I836" t="s">
        <v>45</v>
      </c>
      <c r="J836" s="18">
        <f t="shared" si="52"/>
        <v>1365</v>
      </c>
      <c r="K836">
        <f t="shared" si="53"/>
        <v>28</v>
      </c>
      <c r="L836" t="str">
        <f t="shared" si="54"/>
        <v>Jun</v>
      </c>
      <c r="M836">
        <f t="shared" si="55"/>
        <v>2020</v>
      </c>
    </row>
    <row r="837" spans="1:13" x14ac:dyDescent="0.25">
      <c r="A837">
        <v>886</v>
      </c>
      <c r="B837" t="s">
        <v>27</v>
      </c>
      <c r="C837" s="1">
        <v>44010</v>
      </c>
      <c r="D837">
        <v>4</v>
      </c>
      <c r="E837" t="s">
        <v>20</v>
      </c>
      <c r="F837">
        <v>1</v>
      </c>
      <c r="G837" s="17">
        <v>10.99</v>
      </c>
      <c r="H837" s="16">
        <v>0</v>
      </c>
      <c r="I837" t="s">
        <v>21</v>
      </c>
      <c r="J837" s="18">
        <f t="shared" si="52"/>
        <v>43.96</v>
      </c>
      <c r="K837">
        <f t="shared" si="53"/>
        <v>28</v>
      </c>
      <c r="L837" t="str">
        <f t="shared" si="54"/>
        <v>Jun</v>
      </c>
      <c r="M837">
        <f t="shared" si="55"/>
        <v>2020</v>
      </c>
    </row>
    <row r="838" spans="1:13" x14ac:dyDescent="0.25">
      <c r="A838">
        <v>361</v>
      </c>
      <c r="B838" t="s">
        <v>39</v>
      </c>
      <c r="C838" s="1">
        <v>44010</v>
      </c>
      <c r="D838">
        <v>3</v>
      </c>
      <c r="E838" t="s">
        <v>97</v>
      </c>
      <c r="F838">
        <v>1</v>
      </c>
      <c r="G838" s="17">
        <v>8.99</v>
      </c>
      <c r="H838" s="16">
        <v>0</v>
      </c>
      <c r="I838" t="s">
        <v>21</v>
      </c>
      <c r="J838" s="18">
        <f t="shared" si="52"/>
        <v>26.97</v>
      </c>
      <c r="K838">
        <f t="shared" si="53"/>
        <v>28</v>
      </c>
      <c r="L838" t="str">
        <f t="shared" si="54"/>
        <v>Jun</v>
      </c>
      <c r="M838">
        <f t="shared" si="55"/>
        <v>2020</v>
      </c>
    </row>
    <row r="839" spans="1:13" x14ac:dyDescent="0.25">
      <c r="A839">
        <v>240</v>
      </c>
      <c r="B839" t="s">
        <v>16</v>
      </c>
      <c r="C839" s="1">
        <v>44010</v>
      </c>
      <c r="D839">
        <v>4</v>
      </c>
      <c r="E839" t="s">
        <v>74</v>
      </c>
      <c r="F839">
        <v>5</v>
      </c>
      <c r="G839" s="17">
        <v>245</v>
      </c>
      <c r="H839" s="16">
        <v>0</v>
      </c>
      <c r="I839" t="s">
        <v>13</v>
      </c>
      <c r="J839" s="18">
        <f t="shared" si="52"/>
        <v>980</v>
      </c>
      <c r="K839">
        <f t="shared" si="53"/>
        <v>28</v>
      </c>
      <c r="L839" t="str">
        <f t="shared" si="54"/>
        <v>Jun</v>
      </c>
      <c r="M839">
        <f t="shared" si="55"/>
        <v>2020</v>
      </c>
    </row>
    <row r="840" spans="1:13" x14ac:dyDescent="0.25">
      <c r="A840">
        <v>800</v>
      </c>
      <c r="B840" t="s">
        <v>63</v>
      </c>
      <c r="C840" s="1">
        <v>44010</v>
      </c>
      <c r="D840">
        <v>4</v>
      </c>
      <c r="E840" t="s">
        <v>65</v>
      </c>
      <c r="F840">
        <v>1</v>
      </c>
      <c r="G840" s="17">
        <v>9.99</v>
      </c>
      <c r="H840" s="16">
        <v>0</v>
      </c>
      <c r="I840" t="s">
        <v>21</v>
      </c>
      <c r="J840" s="18">
        <f t="shared" si="52"/>
        <v>39.96</v>
      </c>
      <c r="K840">
        <f t="shared" si="53"/>
        <v>28</v>
      </c>
      <c r="L840" t="str">
        <f t="shared" si="54"/>
        <v>Jun</v>
      </c>
      <c r="M840">
        <f t="shared" si="55"/>
        <v>2020</v>
      </c>
    </row>
    <row r="841" spans="1:13" x14ac:dyDescent="0.25">
      <c r="A841">
        <v>523</v>
      </c>
      <c r="B841" t="s">
        <v>128</v>
      </c>
      <c r="C841" s="1">
        <v>44011</v>
      </c>
      <c r="D841">
        <v>4</v>
      </c>
      <c r="E841" t="s">
        <v>38</v>
      </c>
      <c r="F841">
        <v>5</v>
      </c>
      <c r="G841" s="17">
        <v>189</v>
      </c>
      <c r="H841" s="16">
        <v>0</v>
      </c>
      <c r="I841" t="s">
        <v>13</v>
      </c>
      <c r="J841" s="18">
        <f t="shared" si="52"/>
        <v>756</v>
      </c>
      <c r="K841">
        <f t="shared" si="53"/>
        <v>29</v>
      </c>
      <c r="L841" t="str">
        <f t="shared" si="54"/>
        <v>Jun</v>
      </c>
      <c r="M841">
        <f t="shared" si="55"/>
        <v>2020</v>
      </c>
    </row>
    <row r="842" spans="1:13" x14ac:dyDescent="0.25">
      <c r="A842">
        <v>1851</v>
      </c>
      <c r="B842" t="s">
        <v>34</v>
      </c>
      <c r="C842" s="1">
        <v>44012</v>
      </c>
      <c r="D842">
        <v>3</v>
      </c>
      <c r="E842" t="s">
        <v>105</v>
      </c>
      <c r="F842">
        <v>4</v>
      </c>
      <c r="G842" s="17">
        <v>14.99</v>
      </c>
      <c r="H842" s="16">
        <v>0</v>
      </c>
      <c r="I842" t="s">
        <v>10</v>
      </c>
      <c r="J842" s="18">
        <f t="shared" si="52"/>
        <v>44.97</v>
      </c>
      <c r="K842">
        <f t="shared" si="53"/>
        <v>30</v>
      </c>
      <c r="L842" t="str">
        <f t="shared" si="54"/>
        <v>Jun</v>
      </c>
      <c r="M842">
        <f t="shared" si="55"/>
        <v>2020</v>
      </c>
    </row>
    <row r="843" spans="1:13" x14ac:dyDescent="0.25">
      <c r="A843">
        <v>217</v>
      </c>
      <c r="B843" t="s">
        <v>39</v>
      </c>
      <c r="C843" s="1">
        <v>44012</v>
      </c>
      <c r="D843">
        <v>5</v>
      </c>
      <c r="E843" t="s">
        <v>121</v>
      </c>
      <c r="F843">
        <v>5</v>
      </c>
      <c r="G843" s="17">
        <v>189</v>
      </c>
      <c r="H843" s="16">
        <v>0</v>
      </c>
      <c r="I843" t="s">
        <v>13</v>
      </c>
      <c r="J843" s="18">
        <f t="shared" si="52"/>
        <v>945</v>
      </c>
      <c r="K843">
        <f t="shared" si="53"/>
        <v>30</v>
      </c>
      <c r="L843" t="str">
        <f t="shared" si="54"/>
        <v>Jun</v>
      </c>
      <c r="M843">
        <f t="shared" si="55"/>
        <v>2020</v>
      </c>
    </row>
    <row r="844" spans="1:13" x14ac:dyDescent="0.25">
      <c r="A844">
        <v>626</v>
      </c>
      <c r="B844" t="s">
        <v>86</v>
      </c>
      <c r="C844" s="1">
        <v>44012</v>
      </c>
      <c r="D844">
        <v>5</v>
      </c>
      <c r="E844" t="s">
        <v>110</v>
      </c>
      <c r="F844">
        <v>6</v>
      </c>
      <c r="G844" s="17">
        <v>883</v>
      </c>
      <c r="H844" s="16">
        <v>0</v>
      </c>
      <c r="I844" t="s">
        <v>41</v>
      </c>
      <c r="J844" s="18">
        <f t="shared" si="52"/>
        <v>4415</v>
      </c>
      <c r="K844">
        <f t="shared" si="53"/>
        <v>30</v>
      </c>
      <c r="L844" t="str">
        <f t="shared" si="54"/>
        <v>Jun</v>
      </c>
      <c r="M844">
        <f t="shared" si="55"/>
        <v>2020</v>
      </c>
    </row>
    <row r="845" spans="1:13" x14ac:dyDescent="0.25">
      <c r="A845">
        <v>1356</v>
      </c>
      <c r="B845" t="s">
        <v>30</v>
      </c>
      <c r="C845" s="1">
        <v>44013</v>
      </c>
      <c r="D845">
        <v>3</v>
      </c>
      <c r="E845" t="s">
        <v>38</v>
      </c>
      <c r="F845">
        <v>5</v>
      </c>
      <c r="G845" s="17">
        <v>189</v>
      </c>
      <c r="H845" s="16">
        <v>0</v>
      </c>
      <c r="I845" t="s">
        <v>13</v>
      </c>
      <c r="J845" s="18">
        <f t="shared" si="52"/>
        <v>567</v>
      </c>
      <c r="K845">
        <f t="shared" si="53"/>
        <v>1</v>
      </c>
      <c r="L845" t="str">
        <f t="shared" si="54"/>
        <v>Jul</v>
      </c>
      <c r="M845">
        <f t="shared" si="55"/>
        <v>2020</v>
      </c>
    </row>
    <row r="846" spans="1:13" x14ac:dyDescent="0.25">
      <c r="A846">
        <v>1397</v>
      </c>
      <c r="B846" t="s">
        <v>16</v>
      </c>
      <c r="C846" s="1">
        <v>44013</v>
      </c>
      <c r="D846">
        <v>4</v>
      </c>
      <c r="E846" t="s">
        <v>38</v>
      </c>
      <c r="F846">
        <v>5</v>
      </c>
      <c r="G846" s="17">
        <v>189</v>
      </c>
      <c r="H846" s="16">
        <v>0</v>
      </c>
      <c r="I846" t="s">
        <v>13</v>
      </c>
      <c r="J846" s="18">
        <f t="shared" si="52"/>
        <v>756</v>
      </c>
      <c r="K846">
        <f t="shared" si="53"/>
        <v>1</v>
      </c>
      <c r="L846" t="str">
        <f t="shared" si="54"/>
        <v>Jul</v>
      </c>
      <c r="M846">
        <f t="shared" si="55"/>
        <v>2020</v>
      </c>
    </row>
    <row r="847" spans="1:13" x14ac:dyDescent="0.25">
      <c r="A847">
        <v>1235</v>
      </c>
      <c r="B847" t="s">
        <v>22</v>
      </c>
      <c r="C847" s="1">
        <v>44013</v>
      </c>
      <c r="D847">
        <v>5</v>
      </c>
      <c r="E847" t="s">
        <v>105</v>
      </c>
      <c r="F847">
        <v>4</v>
      </c>
      <c r="G847" s="17">
        <v>14.99</v>
      </c>
      <c r="H847" s="16">
        <v>0</v>
      </c>
      <c r="I847" t="s">
        <v>10</v>
      </c>
      <c r="J847" s="18">
        <f t="shared" si="52"/>
        <v>74.95</v>
      </c>
      <c r="K847">
        <f t="shared" si="53"/>
        <v>1</v>
      </c>
      <c r="L847" t="str">
        <f t="shared" si="54"/>
        <v>Jul</v>
      </c>
      <c r="M847">
        <f t="shared" si="55"/>
        <v>2020</v>
      </c>
    </row>
    <row r="848" spans="1:13" x14ac:dyDescent="0.25">
      <c r="A848">
        <v>760</v>
      </c>
      <c r="B848" t="s">
        <v>22</v>
      </c>
      <c r="C848" s="1">
        <v>44013</v>
      </c>
      <c r="D848">
        <v>4</v>
      </c>
      <c r="E848" t="s">
        <v>53</v>
      </c>
      <c r="F848">
        <v>2</v>
      </c>
      <c r="G848" s="17">
        <v>58.95</v>
      </c>
      <c r="H848" s="16">
        <v>0</v>
      </c>
      <c r="I848" t="s">
        <v>18</v>
      </c>
      <c r="J848" s="18">
        <f t="shared" si="52"/>
        <v>235.8</v>
      </c>
      <c r="K848">
        <f t="shared" si="53"/>
        <v>1</v>
      </c>
      <c r="L848" t="str">
        <f t="shared" si="54"/>
        <v>Jul</v>
      </c>
      <c r="M848">
        <f t="shared" si="55"/>
        <v>2020</v>
      </c>
    </row>
    <row r="849" spans="1:13" x14ac:dyDescent="0.25">
      <c r="A849">
        <v>669</v>
      </c>
      <c r="B849" t="s">
        <v>27</v>
      </c>
      <c r="C849" s="1">
        <v>44013</v>
      </c>
      <c r="D849">
        <v>6</v>
      </c>
      <c r="E849" t="s">
        <v>46</v>
      </c>
      <c r="F849">
        <v>3</v>
      </c>
      <c r="G849" s="17">
        <v>399</v>
      </c>
      <c r="H849" s="16">
        <v>0</v>
      </c>
      <c r="I849" t="s">
        <v>45</v>
      </c>
      <c r="J849" s="18">
        <f t="shared" si="52"/>
        <v>2394</v>
      </c>
      <c r="K849">
        <f t="shared" si="53"/>
        <v>1</v>
      </c>
      <c r="L849" t="str">
        <f t="shared" si="54"/>
        <v>Jul</v>
      </c>
      <c r="M849">
        <f t="shared" si="55"/>
        <v>2020</v>
      </c>
    </row>
    <row r="850" spans="1:13" x14ac:dyDescent="0.25">
      <c r="A850">
        <v>122</v>
      </c>
      <c r="B850" t="s">
        <v>27</v>
      </c>
      <c r="C850" s="1">
        <v>44013</v>
      </c>
      <c r="D850">
        <v>4</v>
      </c>
      <c r="E850" t="s">
        <v>110</v>
      </c>
      <c r="F850">
        <v>6</v>
      </c>
      <c r="G850" s="17">
        <v>883</v>
      </c>
      <c r="H850" s="16">
        <v>0</v>
      </c>
      <c r="I850" t="s">
        <v>41</v>
      </c>
      <c r="J850" s="18">
        <f t="shared" si="52"/>
        <v>3532</v>
      </c>
      <c r="K850">
        <f t="shared" si="53"/>
        <v>1</v>
      </c>
      <c r="L850" t="str">
        <f t="shared" si="54"/>
        <v>Jul</v>
      </c>
      <c r="M850">
        <f t="shared" si="55"/>
        <v>2020</v>
      </c>
    </row>
    <row r="851" spans="1:13" x14ac:dyDescent="0.25">
      <c r="A851">
        <v>1813</v>
      </c>
      <c r="B851" t="s">
        <v>16</v>
      </c>
      <c r="C851" s="1">
        <v>44014</v>
      </c>
      <c r="D851">
        <v>5</v>
      </c>
      <c r="E851" t="s">
        <v>97</v>
      </c>
      <c r="F851">
        <v>1</v>
      </c>
      <c r="G851" s="17">
        <v>8.99</v>
      </c>
      <c r="H851" s="16">
        <v>0</v>
      </c>
      <c r="I851" t="s">
        <v>21</v>
      </c>
      <c r="J851" s="18">
        <f t="shared" si="52"/>
        <v>44.95</v>
      </c>
      <c r="K851">
        <f t="shared" si="53"/>
        <v>2</v>
      </c>
      <c r="L851" t="str">
        <f t="shared" si="54"/>
        <v>Jul</v>
      </c>
      <c r="M851">
        <f t="shared" si="55"/>
        <v>2020</v>
      </c>
    </row>
    <row r="852" spans="1:13" x14ac:dyDescent="0.25">
      <c r="A852">
        <v>2073</v>
      </c>
      <c r="B852" t="s">
        <v>93</v>
      </c>
      <c r="C852" s="1">
        <v>44014</v>
      </c>
      <c r="D852">
        <v>4</v>
      </c>
      <c r="E852" t="s">
        <v>91</v>
      </c>
      <c r="F852">
        <v>4</v>
      </c>
      <c r="G852" s="17">
        <v>23.99</v>
      </c>
      <c r="H852" s="16">
        <v>0</v>
      </c>
      <c r="I852" t="s">
        <v>10</v>
      </c>
      <c r="J852" s="18">
        <f t="shared" si="52"/>
        <v>95.96</v>
      </c>
      <c r="K852">
        <f t="shared" si="53"/>
        <v>2</v>
      </c>
      <c r="L852" t="str">
        <f t="shared" si="54"/>
        <v>Jul</v>
      </c>
      <c r="M852">
        <f t="shared" si="55"/>
        <v>2020</v>
      </c>
    </row>
    <row r="853" spans="1:13" x14ac:dyDescent="0.25">
      <c r="A853">
        <v>628</v>
      </c>
      <c r="B853" t="s">
        <v>69</v>
      </c>
      <c r="C853" s="1">
        <v>44014</v>
      </c>
      <c r="D853">
        <v>5</v>
      </c>
      <c r="E853" t="s">
        <v>87</v>
      </c>
      <c r="F853">
        <v>7</v>
      </c>
      <c r="G853" s="17">
        <v>49</v>
      </c>
      <c r="H853" s="16">
        <v>0</v>
      </c>
      <c r="I853" t="s">
        <v>25</v>
      </c>
      <c r="J853" s="18">
        <f t="shared" si="52"/>
        <v>245</v>
      </c>
      <c r="K853">
        <f t="shared" si="53"/>
        <v>2</v>
      </c>
      <c r="L853" t="str">
        <f t="shared" si="54"/>
        <v>Jul</v>
      </c>
      <c r="M853">
        <f t="shared" si="55"/>
        <v>2020</v>
      </c>
    </row>
    <row r="854" spans="1:13" x14ac:dyDescent="0.25">
      <c r="A854">
        <v>1531</v>
      </c>
      <c r="B854" t="s">
        <v>95</v>
      </c>
      <c r="C854" s="1">
        <v>44014</v>
      </c>
      <c r="D854">
        <v>6</v>
      </c>
      <c r="E854" t="s">
        <v>65</v>
      </c>
      <c r="F854">
        <v>1</v>
      </c>
      <c r="G854" s="17">
        <v>9.99</v>
      </c>
      <c r="H854" s="16">
        <v>0</v>
      </c>
      <c r="I854" t="s">
        <v>21</v>
      </c>
      <c r="J854" s="18">
        <f t="shared" si="52"/>
        <v>59.94</v>
      </c>
      <c r="K854">
        <f t="shared" si="53"/>
        <v>2</v>
      </c>
      <c r="L854" t="str">
        <f t="shared" si="54"/>
        <v>Jul</v>
      </c>
      <c r="M854">
        <f t="shared" si="55"/>
        <v>2020</v>
      </c>
    </row>
    <row r="855" spans="1:13" x14ac:dyDescent="0.25">
      <c r="A855">
        <v>809</v>
      </c>
      <c r="B855" t="s">
        <v>61</v>
      </c>
      <c r="C855" s="1">
        <v>44014</v>
      </c>
      <c r="D855">
        <v>4</v>
      </c>
      <c r="E855" t="s">
        <v>79</v>
      </c>
      <c r="F855">
        <v>4</v>
      </c>
      <c r="G855" s="17">
        <v>13.99</v>
      </c>
      <c r="H855" s="16">
        <v>0</v>
      </c>
      <c r="I855" t="s">
        <v>10</v>
      </c>
      <c r="J855" s="18">
        <f t="shared" si="52"/>
        <v>55.96</v>
      </c>
      <c r="K855">
        <f t="shared" si="53"/>
        <v>2</v>
      </c>
      <c r="L855" t="str">
        <f t="shared" si="54"/>
        <v>Jul</v>
      </c>
      <c r="M855">
        <f t="shared" si="55"/>
        <v>2020</v>
      </c>
    </row>
    <row r="856" spans="1:13" x14ac:dyDescent="0.25">
      <c r="A856">
        <v>1843</v>
      </c>
      <c r="B856" t="s">
        <v>90</v>
      </c>
      <c r="C856" s="1">
        <v>44015</v>
      </c>
      <c r="D856">
        <v>4</v>
      </c>
      <c r="E856" t="s">
        <v>118</v>
      </c>
      <c r="F856">
        <v>4</v>
      </c>
      <c r="G856" s="17">
        <v>16.75</v>
      </c>
      <c r="H856" s="16">
        <v>0</v>
      </c>
      <c r="I856" t="s">
        <v>10</v>
      </c>
      <c r="J856" s="18">
        <f t="shared" si="52"/>
        <v>67</v>
      </c>
      <c r="K856">
        <f t="shared" si="53"/>
        <v>3</v>
      </c>
      <c r="L856" t="str">
        <f t="shared" si="54"/>
        <v>Jul</v>
      </c>
      <c r="M856">
        <f t="shared" si="55"/>
        <v>2020</v>
      </c>
    </row>
    <row r="857" spans="1:13" x14ac:dyDescent="0.25">
      <c r="A857">
        <v>310</v>
      </c>
      <c r="B857" t="s">
        <v>59</v>
      </c>
      <c r="C857" s="1">
        <v>44015</v>
      </c>
      <c r="D857">
        <v>3</v>
      </c>
      <c r="E857" t="s">
        <v>57</v>
      </c>
      <c r="F857">
        <v>7</v>
      </c>
      <c r="G857" s="17">
        <v>29.99</v>
      </c>
      <c r="H857" s="16">
        <v>0</v>
      </c>
      <c r="I857" t="s">
        <v>25</v>
      </c>
      <c r="J857" s="18">
        <f t="shared" si="52"/>
        <v>89.97</v>
      </c>
      <c r="K857">
        <f t="shared" si="53"/>
        <v>3</v>
      </c>
      <c r="L857" t="str">
        <f t="shared" si="54"/>
        <v>Jul</v>
      </c>
      <c r="M857">
        <f t="shared" si="55"/>
        <v>2020</v>
      </c>
    </row>
    <row r="858" spans="1:13" x14ac:dyDescent="0.25">
      <c r="A858">
        <v>338</v>
      </c>
      <c r="B858" t="s">
        <v>95</v>
      </c>
      <c r="C858" s="1">
        <v>44015</v>
      </c>
      <c r="D858">
        <v>6</v>
      </c>
      <c r="E858" t="s">
        <v>123</v>
      </c>
      <c r="F858">
        <v>2</v>
      </c>
      <c r="G858" s="17">
        <v>54</v>
      </c>
      <c r="H858" s="16">
        <v>0</v>
      </c>
      <c r="I858" t="s">
        <v>18</v>
      </c>
      <c r="J858" s="18">
        <f t="shared" si="52"/>
        <v>324</v>
      </c>
      <c r="K858">
        <f t="shared" si="53"/>
        <v>3</v>
      </c>
      <c r="L858" t="str">
        <f t="shared" si="54"/>
        <v>Jul</v>
      </c>
      <c r="M858">
        <f t="shared" si="55"/>
        <v>2020</v>
      </c>
    </row>
    <row r="859" spans="1:13" x14ac:dyDescent="0.25">
      <c r="A859">
        <v>1476</v>
      </c>
      <c r="B859" t="s">
        <v>16</v>
      </c>
      <c r="C859" s="1">
        <v>44016</v>
      </c>
      <c r="D859">
        <v>6</v>
      </c>
      <c r="E859" t="s">
        <v>24</v>
      </c>
      <c r="F859">
        <v>7</v>
      </c>
      <c r="G859" s="17">
        <v>37.99</v>
      </c>
      <c r="H859" s="16">
        <v>0</v>
      </c>
      <c r="I859" t="s">
        <v>25</v>
      </c>
      <c r="J859" s="18">
        <f t="shared" si="52"/>
        <v>227.94</v>
      </c>
      <c r="K859">
        <f t="shared" si="53"/>
        <v>4</v>
      </c>
      <c r="L859" t="str">
        <f t="shared" si="54"/>
        <v>Jul</v>
      </c>
      <c r="M859">
        <f t="shared" si="55"/>
        <v>2020</v>
      </c>
    </row>
    <row r="860" spans="1:13" x14ac:dyDescent="0.25">
      <c r="A860">
        <v>1867</v>
      </c>
      <c r="B860" t="s">
        <v>34</v>
      </c>
      <c r="C860" s="1">
        <v>44016</v>
      </c>
      <c r="D860">
        <v>3</v>
      </c>
      <c r="E860" t="s">
        <v>62</v>
      </c>
      <c r="F860">
        <v>6</v>
      </c>
      <c r="G860" s="17">
        <v>549</v>
      </c>
      <c r="H860" s="16">
        <v>0</v>
      </c>
      <c r="I860" t="s">
        <v>41</v>
      </c>
      <c r="J860" s="18">
        <f t="shared" si="52"/>
        <v>1647</v>
      </c>
      <c r="K860">
        <f t="shared" si="53"/>
        <v>4</v>
      </c>
      <c r="L860" t="str">
        <f t="shared" si="54"/>
        <v>Jul</v>
      </c>
      <c r="M860">
        <f t="shared" si="55"/>
        <v>2020</v>
      </c>
    </row>
    <row r="861" spans="1:13" x14ac:dyDescent="0.25">
      <c r="A861">
        <v>1588</v>
      </c>
      <c r="B861" t="s">
        <v>27</v>
      </c>
      <c r="C861" s="1">
        <v>44016</v>
      </c>
      <c r="D861">
        <v>4</v>
      </c>
      <c r="E861" t="s">
        <v>97</v>
      </c>
      <c r="F861">
        <v>1</v>
      </c>
      <c r="G861" s="17">
        <v>8.99</v>
      </c>
      <c r="H861" s="16">
        <v>0</v>
      </c>
      <c r="I861" t="s">
        <v>21</v>
      </c>
      <c r="J861" s="18">
        <f t="shared" si="52"/>
        <v>35.96</v>
      </c>
      <c r="K861">
        <f t="shared" si="53"/>
        <v>4</v>
      </c>
      <c r="L861" t="str">
        <f t="shared" si="54"/>
        <v>Jul</v>
      </c>
      <c r="M861">
        <f t="shared" si="55"/>
        <v>2020</v>
      </c>
    </row>
    <row r="862" spans="1:13" x14ac:dyDescent="0.25">
      <c r="A862">
        <v>1583</v>
      </c>
      <c r="B862" t="s">
        <v>48</v>
      </c>
      <c r="C862" s="1">
        <v>44016</v>
      </c>
      <c r="D862">
        <v>3</v>
      </c>
      <c r="E862" t="s">
        <v>49</v>
      </c>
      <c r="F862">
        <v>6</v>
      </c>
      <c r="G862" s="17">
        <v>699</v>
      </c>
      <c r="H862" s="16">
        <v>0</v>
      </c>
      <c r="I862" t="s">
        <v>41</v>
      </c>
      <c r="J862" s="18">
        <f t="shared" si="52"/>
        <v>2097</v>
      </c>
      <c r="K862">
        <f t="shared" si="53"/>
        <v>4</v>
      </c>
      <c r="L862" t="str">
        <f t="shared" si="54"/>
        <v>Jul</v>
      </c>
      <c r="M862">
        <f t="shared" si="55"/>
        <v>2020</v>
      </c>
    </row>
    <row r="863" spans="1:13" x14ac:dyDescent="0.25">
      <c r="A863">
        <v>1761</v>
      </c>
      <c r="B863" t="s">
        <v>16</v>
      </c>
      <c r="C863" s="1">
        <v>44016</v>
      </c>
      <c r="D863">
        <v>3</v>
      </c>
      <c r="E863" t="s">
        <v>37</v>
      </c>
      <c r="F863">
        <v>4</v>
      </c>
      <c r="G863" s="17">
        <v>24.95</v>
      </c>
      <c r="H863" s="16">
        <v>0</v>
      </c>
      <c r="I863" t="s">
        <v>10</v>
      </c>
      <c r="J863" s="18">
        <f t="shared" si="52"/>
        <v>74.849999999999994</v>
      </c>
      <c r="K863">
        <f t="shared" si="53"/>
        <v>4</v>
      </c>
      <c r="L863" t="str">
        <f t="shared" si="54"/>
        <v>Jul</v>
      </c>
      <c r="M863">
        <f t="shared" si="55"/>
        <v>2020</v>
      </c>
    </row>
    <row r="864" spans="1:13" x14ac:dyDescent="0.25">
      <c r="A864">
        <v>275</v>
      </c>
      <c r="B864" t="s">
        <v>59</v>
      </c>
      <c r="C864" s="1">
        <v>44016</v>
      </c>
      <c r="D864">
        <v>1</v>
      </c>
      <c r="E864" t="s">
        <v>88</v>
      </c>
      <c r="F864">
        <v>1</v>
      </c>
      <c r="G864" s="17">
        <v>12</v>
      </c>
      <c r="H864" s="16">
        <v>0</v>
      </c>
      <c r="I864" t="s">
        <v>21</v>
      </c>
      <c r="J864" s="18">
        <f t="shared" si="52"/>
        <v>12</v>
      </c>
      <c r="K864">
        <f t="shared" si="53"/>
        <v>4</v>
      </c>
      <c r="L864" t="str">
        <f t="shared" si="54"/>
        <v>Jul</v>
      </c>
      <c r="M864">
        <f t="shared" si="55"/>
        <v>2020</v>
      </c>
    </row>
    <row r="865" spans="1:13" x14ac:dyDescent="0.25">
      <c r="A865">
        <v>1507</v>
      </c>
      <c r="B865" t="s">
        <v>86</v>
      </c>
      <c r="C865" s="1">
        <v>44016</v>
      </c>
      <c r="D865">
        <v>4</v>
      </c>
      <c r="E865" t="s">
        <v>52</v>
      </c>
      <c r="F865">
        <v>3</v>
      </c>
      <c r="G865" s="17">
        <v>250</v>
      </c>
      <c r="H865" s="16">
        <v>0</v>
      </c>
      <c r="I865" t="s">
        <v>45</v>
      </c>
      <c r="J865" s="18">
        <f t="shared" si="52"/>
        <v>1000</v>
      </c>
      <c r="K865">
        <f t="shared" si="53"/>
        <v>4</v>
      </c>
      <c r="L865" t="str">
        <f t="shared" si="54"/>
        <v>Jul</v>
      </c>
      <c r="M865">
        <f t="shared" si="55"/>
        <v>2020</v>
      </c>
    </row>
    <row r="866" spans="1:13" x14ac:dyDescent="0.25">
      <c r="A866">
        <v>708</v>
      </c>
      <c r="B866" t="s">
        <v>119</v>
      </c>
      <c r="C866" s="1">
        <v>44017</v>
      </c>
      <c r="D866">
        <v>6</v>
      </c>
      <c r="E866" t="s">
        <v>98</v>
      </c>
      <c r="F866">
        <v>1</v>
      </c>
      <c r="G866" s="17">
        <v>11.99</v>
      </c>
      <c r="H866" s="16">
        <v>0</v>
      </c>
      <c r="I866" t="s">
        <v>21</v>
      </c>
      <c r="J866" s="18">
        <f t="shared" si="52"/>
        <v>71.94</v>
      </c>
      <c r="K866">
        <f t="shared" si="53"/>
        <v>5</v>
      </c>
      <c r="L866" t="str">
        <f t="shared" si="54"/>
        <v>Jul</v>
      </c>
      <c r="M866">
        <f t="shared" si="55"/>
        <v>2020</v>
      </c>
    </row>
    <row r="867" spans="1:13" x14ac:dyDescent="0.25">
      <c r="A867">
        <v>1665</v>
      </c>
      <c r="B867" t="s">
        <v>27</v>
      </c>
      <c r="C867" s="1">
        <v>44017</v>
      </c>
      <c r="D867">
        <v>3</v>
      </c>
      <c r="E867" t="s">
        <v>117</v>
      </c>
      <c r="F867">
        <v>7</v>
      </c>
      <c r="G867" s="17">
        <v>32.950000000000003</v>
      </c>
      <c r="H867" s="16">
        <v>0</v>
      </c>
      <c r="I867" t="s">
        <v>25</v>
      </c>
      <c r="J867" s="18">
        <f t="shared" si="52"/>
        <v>98.850000000000009</v>
      </c>
      <c r="K867">
        <f t="shared" si="53"/>
        <v>5</v>
      </c>
      <c r="L867" t="str">
        <f t="shared" si="54"/>
        <v>Jul</v>
      </c>
      <c r="M867">
        <f t="shared" si="55"/>
        <v>2020</v>
      </c>
    </row>
    <row r="868" spans="1:13" x14ac:dyDescent="0.25">
      <c r="A868">
        <v>1778</v>
      </c>
      <c r="B868" t="s">
        <v>101</v>
      </c>
      <c r="C868" s="1">
        <v>44017</v>
      </c>
      <c r="D868">
        <v>4</v>
      </c>
      <c r="E868" t="s">
        <v>15</v>
      </c>
      <c r="F868">
        <v>4</v>
      </c>
      <c r="G868" s="17">
        <v>19.5</v>
      </c>
      <c r="H868" s="16">
        <v>0</v>
      </c>
      <c r="I868" t="s">
        <v>10</v>
      </c>
      <c r="J868" s="18">
        <f t="shared" si="52"/>
        <v>78</v>
      </c>
      <c r="K868">
        <f t="shared" si="53"/>
        <v>5</v>
      </c>
      <c r="L868" t="str">
        <f t="shared" si="54"/>
        <v>Jul</v>
      </c>
      <c r="M868">
        <f t="shared" si="55"/>
        <v>2020</v>
      </c>
    </row>
    <row r="869" spans="1:13" x14ac:dyDescent="0.25">
      <c r="A869">
        <v>1518</v>
      </c>
      <c r="B869" t="s">
        <v>64</v>
      </c>
      <c r="C869" s="1">
        <v>44017</v>
      </c>
      <c r="D869">
        <v>3</v>
      </c>
      <c r="E869" t="s">
        <v>54</v>
      </c>
      <c r="F869">
        <v>3</v>
      </c>
      <c r="G869" s="17">
        <v>395</v>
      </c>
      <c r="H869" s="16">
        <v>0</v>
      </c>
      <c r="I869" t="s">
        <v>45</v>
      </c>
      <c r="J869" s="18">
        <f t="shared" si="52"/>
        <v>1185</v>
      </c>
      <c r="K869">
        <f t="shared" si="53"/>
        <v>5</v>
      </c>
      <c r="L869" t="str">
        <f t="shared" si="54"/>
        <v>Jul</v>
      </c>
      <c r="M869">
        <f t="shared" si="55"/>
        <v>2020</v>
      </c>
    </row>
    <row r="870" spans="1:13" x14ac:dyDescent="0.25">
      <c r="A870">
        <v>1452</v>
      </c>
      <c r="B870" t="s">
        <v>16</v>
      </c>
      <c r="C870" s="1">
        <v>44017</v>
      </c>
      <c r="D870">
        <v>6</v>
      </c>
      <c r="E870" t="s">
        <v>24</v>
      </c>
      <c r="F870">
        <v>7</v>
      </c>
      <c r="G870" s="17">
        <v>37.99</v>
      </c>
      <c r="H870" s="16">
        <v>0</v>
      </c>
      <c r="I870" t="s">
        <v>25</v>
      </c>
      <c r="J870" s="18">
        <f t="shared" si="52"/>
        <v>227.94</v>
      </c>
      <c r="K870">
        <f t="shared" si="53"/>
        <v>5</v>
      </c>
      <c r="L870" t="str">
        <f t="shared" si="54"/>
        <v>Jul</v>
      </c>
      <c r="M870">
        <f t="shared" si="55"/>
        <v>2020</v>
      </c>
    </row>
    <row r="871" spans="1:13" x14ac:dyDescent="0.25">
      <c r="A871">
        <v>755</v>
      </c>
      <c r="B871" t="s">
        <v>16</v>
      </c>
      <c r="C871" s="1">
        <v>44017</v>
      </c>
      <c r="D871">
        <v>2</v>
      </c>
      <c r="E871" t="s">
        <v>89</v>
      </c>
      <c r="F871">
        <v>7</v>
      </c>
      <c r="G871" s="17">
        <v>49.95</v>
      </c>
      <c r="H871" s="16">
        <v>0</v>
      </c>
      <c r="I871" t="s">
        <v>25</v>
      </c>
      <c r="J871" s="18">
        <f t="shared" si="52"/>
        <v>99.9</v>
      </c>
      <c r="K871">
        <f t="shared" si="53"/>
        <v>5</v>
      </c>
      <c r="L871" t="str">
        <f t="shared" si="54"/>
        <v>Jul</v>
      </c>
      <c r="M871">
        <f t="shared" si="55"/>
        <v>2020</v>
      </c>
    </row>
    <row r="872" spans="1:13" x14ac:dyDescent="0.25">
      <c r="A872">
        <v>446</v>
      </c>
      <c r="B872" t="s">
        <v>61</v>
      </c>
      <c r="C872" s="1">
        <v>44018</v>
      </c>
      <c r="D872">
        <v>4</v>
      </c>
      <c r="E872" t="s">
        <v>23</v>
      </c>
      <c r="F872">
        <v>4</v>
      </c>
      <c r="G872" s="17">
        <v>19.5</v>
      </c>
      <c r="H872" s="16">
        <v>0</v>
      </c>
      <c r="I872" t="s">
        <v>10</v>
      </c>
      <c r="J872" s="18">
        <f t="shared" si="52"/>
        <v>78</v>
      </c>
      <c r="K872">
        <f t="shared" si="53"/>
        <v>6</v>
      </c>
      <c r="L872" t="str">
        <f t="shared" si="54"/>
        <v>Jul</v>
      </c>
      <c r="M872">
        <f t="shared" si="55"/>
        <v>2020</v>
      </c>
    </row>
    <row r="873" spans="1:13" x14ac:dyDescent="0.25">
      <c r="A873">
        <v>581</v>
      </c>
      <c r="B873" t="s">
        <v>128</v>
      </c>
      <c r="C873" s="1">
        <v>44018</v>
      </c>
      <c r="D873">
        <v>3</v>
      </c>
      <c r="E873" t="s">
        <v>109</v>
      </c>
      <c r="F873">
        <v>3</v>
      </c>
      <c r="G873" s="17">
        <v>250</v>
      </c>
      <c r="H873" s="16">
        <v>0</v>
      </c>
      <c r="I873" t="s">
        <v>45</v>
      </c>
      <c r="J873" s="18">
        <f t="shared" si="52"/>
        <v>750</v>
      </c>
      <c r="K873">
        <f t="shared" si="53"/>
        <v>6</v>
      </c>
      <c r="L873" t="str">
        <f t="shared" si="54"/>
        <v>Jul</v>
      </c>
      <c r="M873">
        <f t="shared" si="55"/>
        <v>2020</v>
      </c>
    </row>
    <row r="874" spans="1:13" x14ac:dyDescent="0.25">
      <c r="A874">
        <v>1839</v>
      </c>
      <c r="B874" t="s">
        <v>48</v>
      </c>
      <c r="C874" s="1">
        <v>44018</v>
      </c>
      <c r="D874">
        <v>4</v>
      </c>
      <c r="E874" t="s">
        <v>79</v>
      </c>
      <c r="F874">
        <v>4</v>
      </c>
      <c r="G874" s="17">
        <v>13.99</v>
      </c>
      <c r="H874" s="16">
        <v>0</v>
      </c>
      <c r="I874" t="s">
        <v>10</v>
      </c>
      <c r="J874" s="18">
        <f t="shared" si="52"/>
        <v>55.96</v>
      </c>
      <c r="K874">
        <f t="shared" si="53"/>
        <v>6</v>
      </c>
      <c r="L874" t="str">
        <f t="shared" si="54"/>
        <v>Jul</v>
      </c>
      <c r="M874">
        <f t="shared" si="55"/>
        <v>2020</v>
      </c>
    </row>
    <row r="875" spans="1:13" x14ac:dyDescent="0.25">
      <c r="A875">
        <v>244</v>
      </c>
      <c r="B875" t="s">
        <v>14</v>
      </c>
      <c r="C875" s="1">
        <v>44019</v>
      </c>
      <c r="D875">
        <v>1</v>
      </c>
      <c r="E875" t="s">
        <v>103</v>
      </c>
      <c r="F875">
        <v>7</v>
      </c>
      <c r="G875" s="17">
        <v>28.99</v>
      </c>
      <c r="H875" s="16">
        <v>0</v>
      </c>
      <c r="I875" t="s">
        <v>25</v>
      </c>
      <c r="J875" s="18">
        <f t="shared" si="52"/>
        <v>28.99</v>
      </c>
      <c r="K875">
        <f t="shared" si="53"/>
        <v>7</v>
      </c>
      <c r="L875" t="str">
        <f t="shared" si="54"/>
        <v>Jul</v>
      </c>
      <c r="M875">
        <f t="shared" si="55"/>
        <v>2020</v>
      </c>
    </row>
    <row r="876" spans="1:13" x14ac:dyDescent="0.25">
      <c r="A876">
        <v>981</v>
      </c>
      <c r="B876" t="s">
        <v>30</v>
      </c>
      <c r="C876" s="1">
        <v>44019</v>
      </c>
      <c r="D876">
        <v>4</v>
      </c>
      <c r="E876" t="s">
        <v>118</v>
      </c>
      <c r="F876">
        <v>4</v>
      </c>
      <c r="G876" s="17">
        <v>16.75</v>
      </c>
      <c r="H876" s="16">
        <v>0</v>
      </c>
      <c r="I876" t="s">
        <v>10</v>
      </c>
      <c r="J876" s="18">
        <f t="shared" si="52"/>
        <v>67</v>
      </c>
      <c r="K876">
        <f t="shared" si="53"/>
        <v>7</v>
      </c>
      <c r="L876" t="str">
        <f t="shared" si="54"/>
        <v>Jul</v>
      </c>
      <c r="M876">
        <f t="shared" si="55"/>
        <v>2020</v>
      </c>
    </row>
    <row r="877" spans="1:13" x14ac:dyDescent="0.25">
      <c r="A877">
        <v>433</v>
      </c>
      <c r="B877" t="s">
        <v>116</v>
      </c>
      <c r="C877" s="1">
        <v>44019</v>
      </c>
      <c r="D877">
        <v>6</v>
      </c>
      <c r="E877" t="s">
        <v>104</v>
      </c>
      <c r="F877">
        <v>2</v>
      </c>
      <c r="G877" s="17">
        <v>89</v>
      </c>
      <c r="H877" s="16">
        <v>0</v>
      </c>
      <c r="I877" t="s">
        <v>18</v>
      </c>
      <c r="J877" s="18">
        <f t="shared" si="52"/>
        <v>534</v>
      </c>
      <c r="K877">
        <f t="shared" si="53"/>
        <v>7</v>
      </c>
      <c r="L877" t="str">
        <f t="shared" si="54"/>
        <v>Jul</v>
      </c>
      <c r="M877">
        <f t="shared" si="55"/>
        <v>2020</v>
      </c>
    </row>
    <row r="878" spans="1:13" x14ac:dyDescent="0.25">
      <c r="A878">
        <v>2025</v>
      </c>
      <c r="B878" t="s">
        <v>16</v>
      </c>
      <c r="C878" s="1">
        <v>44020</v>
      </c>
      <c r="D878">
        <v>2</v>
      </c>
      <c r="E878" t="s">
        <v>47</v>
      </c>
      <c r="F878">
        <v>3</v>
      </c>
      <c r="G878" s="17">
        <v>450</v>
      </c>
      <c r="H878" s="16">
        <v>0</v>
      </c>
      <c r="I878" t="s">
        <v>45</v>
      </c>
      <c r="J878" s="18">
        <f t="shared" si="52"/>
        <v>900</v>
      </c>
      <c r="K878">
        <f t="shared" si="53"/>
        <v>8</v>
      </c>
      <c r="L878" t="str">
        <f t="shared" si="54"/>
        <v>Jul</v>
      </c>
      <c r="M878">
        <f t="shared" si="55"/>
        <v>2020</v>
      </c>
    </row>
    <row r="879" spans="1:13" x14ac:dyDescent="0.25">
      <c r="A879">
        <v>1963</v>
      </c>
      <c r="B879" t="s">
        <v>32</v>
      </c>
      <c r="C879" s="1">
        <v>44020</v>
      </c>
      <c r="D879">
        <v>5</v>
      </c>
      <c r="E879" t="s">
        <v>121</v>
      </c>
      <c r="F879">
        <v>5</v>
      </c>
      <c r="G879" s="17">
        <v>189</v>
      </c>
      <c r="H879" s="16">
        <v>0</v>
      </c>
      <c r="I879" t="s">
        <v>13</v>
      </c>
      <c r="J879" s="18">
        <f t="shared" si="52"/>
        <v>945</v>
      </c>
      <c r="K879">
        <f t="shared" si="53"/>
        <v>8</v>
      </c>
      <c r="L879" t="str">
        <f t="shared" si="54"/>
        <v>Jul</v>
      </c>
      <c r="M879">
        <f t="shared" si="55"/>
        <v>2020</v>
      </c>
    </row>
    <row r="880" spans="1:13" x14ac:dyDescent="0.25">
      <c r="A880">
        <v>1314</v>
      </c>
      <c r="B880" t="s">
        <v>92</v>
      </c>
      <c r="C880" s="1">
        <v>44020</v>
      </c>
      <c r="D880">
        <v>5</v>
      </c>
      <c r="E880" t="s">
        <v>15</v>
      </c>
      <c r="F880">
        <v>4</v>
      </c>
      <c r="G880" s="17">
        <v>19.5</v>
      </c>
      <c r="H880" s="16">
        <v>0</v>
      </c>
      <c r="I880" t="s">
        <v>10</v>
      </c>
      <c r="J880" s="18">
        <f t="shared" si="52"/>
        <v>97.5</v>
      </c>
      <c r="K880">
        <f t="shared" si="53"/>
        <v>8</v>
      </c>
      <c r="L880" t="str">
        <f t="shared" si="54"/>
        <v>Jul</v>
      </c>
      <c r="M880">
        <f t="shared" si="55"/>
        <v>2020</v>
      </c>
    </row>
    <row r="881" spans="1:13" x14ac:dyDescent="0.25">
      <c r="A881">
        <v>1964</v>
      </c>
      <c r="B881" t="s">
        <v>30</v>
      </c>
      <c r="C881" s="1">
        <v>44020</v>
      </c>
      <c r="D881">
        <v>5</v>
      </c>
      <c r="E881" t="s">
        <v>52</v>
      </c>
      <c r="F881">
        <v>3</v>
      </c>
      <c r="G881" s="17">
        <v>250</v>
      </c>
      <c r="H881" s="16">
        <v>0</v>
      </c>
      <c r="I881" t="s">
        <v>45</v>
      </c>
      <c r="J881" s="18">
        <f t="shared" si="52"/>
        <v>1250</v>
      </c>
      <c r="K881">
        <f t="shared" si="53"/>
        <v>8</v>
      </c>
      <c r="L881" t="str">
        <f t="shared" si="54"/>
        <v>Jul</v>
      </c>
      <c r="M881">
        <f t="shared" si="55"/>
        <v>2020</v>
      </c>
    </row>
    <row r="882" spans="1:13" x14ac:dyDescent="0.25">
      <c r="A882">
        <v>218</v>
      </c>
      <c r="B882" t="s">
        <v>48</v>
      </c>
      <c r="C882" s="1">
        <v>44020</v>
      </c>
      <c r="D882">
        <v>5</v>
      </c>
      <c r="E882" t="s">
        <v>58</v>
      </c>
      <c r="F882">
        <v>7</v>
      </c>
      <c r="G882" s="17">
        <v>29.99</v>
      </c>
      <c r="H882" s="16">
        <v>0</v>
      </c>
      <c r="I882" t="s">
        <v>25</v>
      </c>
      <c r="J882" s="18">
        <f t="shared" si="52"/>
        <v>149.94999999999999</v>
      </c>
      <c r="K882">
        <f t="shared" si="53"/>
        <v>8</v>
      </c>
      <c r="L882" t="str">
        <f t="shared" si="54"/>
        <v>Jul</v>
      </c>
      <c r="M882">
        <f t="shared" si="55"/>
        <v>2020</v>
      </c>
    </row>
    <row r="883" spans="1:13" x14ac:dyDescent="0.25">
      <c r="A883">
        <v>2090</v>
      </c>
      <c r="B883" t="s">
        <v>63</v>
      </c>
      <c r="C883" s="1">
        <v>44020</v>
      </c>
      <c r="D883">
        <v>5</v>
      </c>
      <c r="E883" t="s">
        <v>94</v>
      </c>
      <c r="F883">
        <v>7</v>
      </c>
      <c r="G883" s="17">
        <v>36.99</v>
      </c>
      <c r="H883" s="16">
        <v>0</v>
      </c>
      <c r="I883" t="s">
        <v>25</v>
      </c>
      <c r="J883" s="18">
        <f t="shared" si="52"/>
        <v>184.95000000000002</v>
      </c>
      <c r="K883">
        <f t="shared" si="53"/>
        <v>8</v>
      </c>
      <c r="L883" t="str">
        <f t="shared" si="54"/>
        <v>Jul</v>
      </c>
      <c r="M883">
        <f t="shared" si="55"/>
        <v>2020</v>
      </c>
    </row>
    <row r="884" spans="1:13" x14ac:dyDescent="0.25">
      <c r="A884">
        <v>538</v>
      </c>
      <c r="B884" t="s">
        <v>48</v>
      </c>
      <c r="C884" s="1">
        <v>44020</v>
      </c>
      <c r="D884">
        <v>3</v>
      </c>
      <c r="E884" t="s">
        <v>9</v>
      </c>
      <c r="F884">
        <v>4</v>
      </c>
      <c r="G884" s="17">
        <v>24.99</v>
      </c>
      <c r="H884" s="16">
        <v>0</v>
      </c>
      <c r="I884" t="s">
        <v>10</v>
      </c>
      <c r="J884" s="18">
        <f t="shared" si="52"/>
        <v>74.97</v>
      </c>
      <c r="K884">
        <f t="shared" si="53"/>
        <v>8</v>
      </c>
      <c r="L884" t="str">
        <f t="shared" si="54"/>
        <v>Jul</v>
      </c>
      <c r="M884">
        <f t="shared" si="55"/>
        <v>2020</v>
      </c>
    </row>
    <row r="885" spans="1:13" x14ac:dyDescent="0.25">
      <c r="A885">
        <v>764</v>
      </c>
      <c r="B885" t="s">
        <v>48</v>
      </c>
      <c r="C885" s="1">
        <v>44020</v>
      </c>
      <c r="D885">
        <v>3</v>
      </c>
      <c r="E885" t="s">
        <v>24</v>
      </c>
      <c r="F885">
        <v>7</v>
      </c>
      <c r="G885" s="17">
        <v>37.99</v>
      </c>
      <c r="H885" s="16">
        <v>0</v>
      </c>
      <c r="I885" t="s">
        <v>25</v>
      </c>
      <c r="J885" s="18">
        <f t="shared" si="52"/>
        <v>113.97</v>
      </c>
      <c r="K885">
        <f t="shared" si="53"/>
        <v>8</v>
      </c>
      <c r="L885" t="str">
        <f t="shared" si="54"/>
        <v>Jul</v>
      </c>
      <c r="M885">
        <f t="shared" si="55"/>
        <v>2020</v>
      </c>
    </row>
    <row r="886" spans="1:13" x14ac:dyDescent="0.25">
      <c r="A886">
        <v>828</v>
      </c>
      <c r="B886" t="s">
        <v>55</v>
      </c>
      <c r="C886" s="1">
        <v>44020</v>
      </c>
      <c r="D886">
        <v>5</v>
      </c>
      <c r="E886" t="s">
        <v>58</v>
      </c>
      <c r="F886">
        <v>7</v>
      </c>
      <c r="G886" s="17">
        <v>29.99</v>
      </c>
      <c r="H886" s="16">
        <v>0</v>
      </c>
      <c r="I886" t="s">
        <v>25</v>
      </c>
      <c r="J886" s="18">
        <f t="shared" si="52"/>
        <v>149.94999999999999</v>
      </c>
      <c r="K886">
        <f t="shared" si="53"/>
        <v>8</v>
      </c>
      <c r="L886" t="str">
        <f t="shared" si="54"/>
        <v>Jul</v>
      </c>
      <c r="M886">
        <f t="shared" si="55"/>
        <v>2020</v>
      </c>
    </row>
    <row r="887" spans="1:13" x14ac:dyDescent="0.25">
      <c r="A887">
        <v>1240</v>
      </c>
      <c r="B887" t="s">
        <v>95</v>
      </c>
      <c r="C887" s="1">
        <v>44020</v>
      </c>
      <c r="D887">
        <v>3</v>
      </c>
      <c r="E887" t="s">
        <v>52</v>
      </c>
      <c r="F887">
        <v>3</v>
      </c>
      <c r="G887" s="17">
        <v>250</v>
      </c>
      <c r="H887" s="16">
        <v>0</v>
      </c>
      <c r="I887" t="s">
        <v>45</v>
      </c>
      <c r="J887" s="18">
        <f t="shared" si="52"/>
        <v>750</v>
      </c>
      <c r="K887">
        <f t="shared" si="53"/>
        <v>8</v>
      </c>
      <c r="L887" t="str">
        <f t="shared" si="54"/>
        <v>Jul</v>
      </c>
      <c r="M887">
        <f t="shared" si="55"/>
        <v>2020</v>
      </c>
    </row>
    <row r="888" spans="1:13" x14ac:dyDescent="0.25">
      <c r="A888">
        <v>354</v>
      </c>
      <c r="B888" t="s">
        <v>42</v>
      </c>
      <c r="C888" s="1">
        <v>44021</v>
      </c>
      <c r="D888">
        <v>4</v>
      </c>
      <c r="E888" t="s">
        <v>84</v>
      </c>
      <c r="F888">
        <v>4</v>
      </c>
      <c r="G888" s="17">
        <v>14.99</v>
      </c>
      <c r="H888" s="16">
        <v>0</v>
      </c>
      <c r="I888" t="s">
        <v>10</v>
      </c>
      <c r="J888" s="18">
        <f t="shared" si="52"/>
        <v>59.96</v>
      </c>
      <c r="K888">
        <f t="shared" si="53"/>
        <v>9</v>
      </c>
      <c r="L888" t="str">
        <f t="shared" si="54"/>
        <v>Jul</v>
      </c>
      <c r="M888">
        <f t="shared" si="55"/>
        <v>2020</v>
      </c>
    </row>
    <row r="889" spans="1:13" x14ac:dyDescent="0.25">
      <c r="A889">
        <v>1408</v>
      </c>
      <c r="B889" t="s">
        <v>16</v>
      </c>
      <c r="C889" s="1">
        <v>44021</v>
      </c>
      <c r="D889">
        <v>2</v>
      </c>
      <c r="E889" t="s">
        <v>109</v>
      </c>
      <c r="F889">
        <v>3</v>
      </c>
      <c r="G889" s="17">
        <v>250</v>
      </c>
      <c r="H889" s="16">
        <v>0</v>
      </c>
      <c r="I889" t="s">
        <v>45</v>
      </c>
      <c r="J889" s="18">
        <f t="shared" si="52"/>
        <v>500</v>
      </c>
      <c r="K889">
        <f t="shared" si="53"/>
        <v>9</v>
      </c>
      <c r="L889" t="str">
        <f t="shared" si="54"/>
        <v>Jul</v>
      </c>
      <c r="M889">
        <f t="shared" si="55"/>
        <v>2020</v>
      </c>
    </row>
    <row r="890" spans="1:13" x14ac:dyDescent="0.25">
      <c r="A890">
        <v>2115</v>
      </c>
      <c r="B890" t="s">
        <v>107</v>
      </c>
      <c r="C890" s="1">
        <v>44021</v>
      </c>
      <c r="D890">
        <v>6</v>
      </c>
      <c r="E890" t="s">
        <v>83</v>
      </c>
      <c r="F890">
        <v>1</v>
      </c>
      <c r="G890" s="17">
        <v>8.99</v>
      </c>
      <c r="H890" s="16">
        <v>0</v>
      </c>
      <c r="I890" t="s">
        <v>21</v>
      </c>
      <c r="J890" s="18">
        <f t="shared" si="52"/>
        <v>53.94</v>
      </c>
      <c r="K890">
        <f t="shared" si="53"/>
        <v>9</v>
      </c>
      <c r="L890" t="str">
        <f t="shared" si="54"/>
        <v>Jul</v>
      </c>
      <c r="M890">
        <f t="shared" si="55"/>
        <v>2020</v>
      </c>
    </row>
    <row r="891" spans="1:13" x14ac:dyDescent="0.25">
      <c r="A891">
        <v>1916</v>
      </c>
      <c r="B891" t="s">
        <v>61</v>
      </c>
      <c r="C891" s="1">
        <v>44021</v>
      </c>
      <c r="D891">
        <v>6</v>
      </c>
      <c r="E891" t="s">
        <v>79</v>
      </c>
      <c r="F891">
        <v>4</v>
      </c>
      <c r="G891" s="17">
        <v>13.99</v>
      </c>
      <c r="H891" s="16">
        <v>0</v>
      </c>
      <c r="I891" t="s">
        <v>10</v>
      </c>
      <c r="J891" s="18">
        <f t="shared" si="52"/>
        <v>83.94</v>
      </c>
      <c r="K891">
        <f t="shared" si="53"/>
        <v>9</v>
      </c>
      <c r="L891" t="str">
        <f t="shared" si="54"/>
        <v>Jul</v>
      </c>
      <c r="M891">
        <f t="shared" si="55"/>
        <v>2020</v>
      </c>
    </row>
    <row r="892" spans="1:13" x14ac:dyDescent="0.25">
      <c r="A892">
        <v>1803</v>
      </c>
      <c r="B892" t="s">
        <v>22</v>
      </c>
      <c r="C892" s="1">
        <v>44021</v>
      </c>
      <c r="D892">
        <v>2</v>
      </c>
      <c r="E892" t="s">
        <v>37</v>
      </c>
      <c r="F892">
        <v>4</v>
      </c>
      <c r="G892" s="17">
        <v>24.95</v>
      </c>
      <c r="H892" s="16">
        <v>0</v>
      </c>
      <c r="I892" t="s">
        <v>10</v>
      </c>
      <c r="J892" s="18">
        <f t="shared" si="52"/>
        <v>49.9</v>
      </c>
      <c r="K892">
        <f t="shared" si="53"/>
        <v>9</v>
      </c>
      <c r="L892" t="str">
        <f t="shared" si="54"/>
        <v>Jul</v>
      </c>
      <c r="M892">
        <f t="shared" si="55"/>
        <v>2020</v>
      </c>
    </row>
    <row r="893" spans="1:13" x14ac:dyDescent="0.25">
      <c r="A893">
        <v>2006</v>
      </c>
      <c r="B893" t="s">
        <v>32</v>
      </c>
      <c r="C893" s="1">
        <v>44022</v>
      </c>
      <c r="D893">
        <v>6</v>
      </c>
      <c r="E893" t="s">
        <v>104</v>
      </c>
      <c r="F893">
        <v>2</v>
      </c>
      <c r="G893" s="17">
        <v>89</v>
      </c>
      <c r="H893" s="16">
        <v>0</v>
      </c>
      <c r="I893" t="s">
        <v>18</v>
      </c>
      <c r="J893" s="18">
        <f t="shared" si="52"/>
        <v>534</v>
      </c>
      <c r="K893">
        <f t="shared" si="53"/>
        <v>10</v>
      </c>
      <c r="L893" t="str">
        <f t="shared" si="54"/>
        <v>Jul</v>
      </c>
      <c r="M893">
        <f t="shared" si="55"/>
        <v>2020</v>
      </c>
    </row>
    <row r="894" spans="1:13" x14ac:dyDescent="0.25">
      <c r="A894">
        <v>854</v>
      </c>
      <c r="B894" t="s">
        <v>22</v>
      </c>
      <c r="C894" s="1">
        <v>44022</v>
      </c>
      <c r="D894">
        <v>6</v>
      </c>
      <c r="E894" t="s">
        <v>33</v>
      </c>
      <c r="F894">
        <v>4</v>
      </c>
      <c r="G894" s="17">
        <v>14.99</v>
      </c>
      <c r="H894" s="16">
        <v>0</v>
      </c>
      <c r="I894" t="s">
        <v>10</v>
      </c>
      <c r="J894" s="18">
        <f t="shared" si="52"/>
        <v>89.94</v>
      </c>
      <c r="K894">
        <f t="shared" si="53"/>
        <v>10</v>
      </c>
      <c r="L894" t="str">
        <f t="shared" si="54"/>
        <v>Jul</v>
      </c>
      <c r="M894">
        <f t="shared" si="55"/>
        <v>2020</v>
      </c>
    </row>
    <row r="895" spans="1:13" x14ac:dyDescent="0.25">
      <c r="A895">
        <v>418</v>
      </c>
      <c r="B895" t="s">
        <v>48</v>
      </c>
      <c r="C895" s="1">
        <v>44022</v>
      </c>
      <c r="D895">
        <v>5</v>
      </c>
      <c r="E895" t="s">
        <v>17</v>
      </c>
      <c r="F895">
        <v>2</v>
      </c>
      <c r="G895" s="17">
        <v>179</v>
      </c>
      <c r="H895" s="16">
        <v>0</v>
      </c>
      <c r="I895" t="s">
        <v>18</v>
      </c>
      <c r="J895" s="18">
        <f t="shared" si="52"/>
        <v>895</v>
      </c>
      <c r="K895">
        <f t="shared" si="53"/>
        <v>10</v>
      </c>
      <c r="L895" t="str">
        <f t="shared" si="54"/>
        <v>Jul</v>
      </c>
      <c r="M895">
        <f t="shared" si="55"/>
        <v>2020</v>
      </c>
    </row>
    <row r="896" spans="1:13" x14ac:dyDescent="0.25">
      <c r="A896">
        <v>1427</v>
      </c>
      <c r="B896" t="s">
        <v>119</v>
      </c>
      <c r="C896" s="1">
        <v>44022</v>
      </c>
      <c r="D896">
        <v>3</v>
      </c>
      <c r="E896" t="s">
        <v>65</v>
      </c>
      <c r="F896">
        <v>1</v>
      </c>
      <c r="G896" s="17">
        <v>9.99</v>
      </c>
      <c r="H896" s="16">
        <v>0</v>
      </c>
      <c r="I896" t="s">
        <v>21</v>
      </c>
      <c r="J896" s="18">
        <f t="shared" si="52"/>
        <v>29.97</v>
      </c>
      <c r="K896">
        <f t="shared" si="53"/>
        <v>10</v>
      </c>
      <c r="L896" t="str">
        <f t="shared" si="54"/>
        <v>Jul</v>
      </c>
      <c r="M896">
        <f t="shared" si="55"/>
        <v>2020</v>
      </c>
    </row>
    <row r="897" spans="1:13" x14ac:dyDescent="0.25">
      <c r="A897">
        <v>1121</v>
      </c>
      <c r="B897" t="s">
        <v>48</v>
      </c>
      <c r="C897" s="1">
        <v>44022</v>
      </c>
      <c r="D897">
        <v>3</v>
      </c>
      <c r="E897" t="s">
        <v>28</v>
      </c>
      <c r="F897">
        <v>2</v>
      </c>
      <c r="G897" s="17">
        <v>89.95</v>
      </c>
      <c r="H897" s="16">
        <v>0</v>
      </c>
      <c r="I897" t="s">
        <v>18</v>
      </c>
      <c r="J897" s="18">
        <f t="shared" si="52"/>
        <v>269.85000000000002</v>
      </c>
      <c r="K897">
        <f t="shared" si="53"/>
        <v>10</v>
      </c>
      <c r="L897" t="str">
        <f t="shared" si="54"/>
        <v>Jul</v>
      </c>
      <c r="M897">
        <f t="shared" si="55"/>
        <v>2020</v>
      </c>
    </row>
    <row r="898" spans="1:13" x14ac:dyDescent="0.25">
      <c r="A898">
        <v>1067</v>
      </c>
      <c r="B898" t="s">
        <v>67</v>
      </c>
      <c r="C898" s="1">
        <v>44022</v>
      </c>
      <c r="D898">
        <v>2</v>
      </c>
      <c r="E898" t="s">
        <v>44</v>
      </c>
      <c r="F898">
        <v>3</v>
      </c>
      <c r="G898" s="17">
        <v>499</v>
      </c>
      <c r="H898" s="16">
        <v>0</v>
      </c>
      <c r="I898" t="s">
        <v>45</v>
      </c>
      <c r="J898" s="18">
        <f t="shared" si="52"/>
        <v>998</v>
      </c>
      <c r="K898">
        <f t="shared" si="53"/>
        <v>10</v>
      </c>
      <c r="L898" t="str">
        <f t="shared" si="54"/>
        <v>Jul</v>
      </c>
      <c r="M898">
        <f t="shared" si="55"/>
        <v>2020</v>
      </c>
    </row>
    <row r="899" spans="1:13" x14ac:dyDescent="0.25">
      <c r="A899">
        <v>1208</v>
      </c>
      <c r="B899" t="s">
        <v>101</v>
      </c>
      <c r="C899" s="1">
        <v>44022</v>
      </c>
      <c r="D899">
        <v>5</v>
      </c>
      <c r="E899" t="s">
        <v>57</v>
      </c>
      <c r="F899">
        <v>7</v>
      </c>
      <c r="G899" s="17">
        <v>29.99</v>
      </c>
      <c r="H899" s="16">
        <v>0</v>
      </c>
      <c r="I899" t="s">
        <v>25</v>
      </c>
      <c r="J899" s="18">
        <f t="shared" ref="J899:J962" si="56">G899*D899</f>
        <v>149.94999999999999</v>
      </c>
      <c r="K899">
        <f t="shared" ref="K899:K962" si="57">DAY(C899)</f>
        <v>10</v>
      </c>
      <c r="L899" t="str">
        <f t="shared" ref="L899:L962" si="58">TEXT(C899,"mmm")</f>
        <v>Jul</v>
      </c>
      <c r="M899">
        <f t="shared" ref="M899:M962" si="59">YEAR(C899)</f>
        <v>2020</v>
      </c>
    </row>
    <row r="900" spans="1:13" x14ac:dyDescent="0.25">
      <c r="A900">
        <v>1909</v>
      </c>
      <c r="B900" t="s">
        <v>48</v>
      </c>
      <c r="C900" s="1">
        <v>44022</v>
      </c>
      <c r="D900">
        <v>3</v>
      </c>
      <c r="E900" t="s">
        <v>52</v>
      </c>
      <c r="F900">
        <v>3</v>
      </c>
      <c r="G900" s="17">
        <v>250</v>
      </c>
      <c r="H900" s="16">
        <v>0</v>
      </c>
      <c r="I900" t="s">
        <v>45</v>
      </c>
      <c r="J900" s="18">
        <f t="shared" si="56"/>
        <v>750</v>
      </c>
      <c r="K900">
        <f t="shared" si="57"/>
        <v>10</v>
      </c>
      <c r="L900" t="str">
        <f t="shared" si="58"/>
        <v>Jul</v>
      </c>
      <c r="M900">
        <f t="shared" si="59"/>
        <v>2020</v>
      </c>
    </row>
    <row r="901" spans="1:13" x14ac:dyDescent="0.25">
      <c r="A901">
        <v>1548</v>
      </c>
      <c r="B901" t="s">
        <v>32</v>
      </c>
      <c r="C901" s="1">
        <v>44023</v>
      </c>
      <c r="D901">
        <v>5</v>
      </c>
      <c r="E901" t="s">
        <v>15</v>
      </c>
      <c r="F901">
        <v>4</v>
      </c>
      <c r="G901" s="17">
        <v>19.5</v>
      </c>
      <c r="H901" s="16">
        <v>0</v>
      </c>
      <c r="I901" t="s">
        <v>10</v>
      </c>
      <c r="J901" s="18">
        <f t="shared" si="56"/>
        <v>97.5</v>
      </c>
      <c r="K901">
        <f t="shared" si="57"/>
        <v>11</v>
      </c>
      <c r="L901" t="str">
        <f t="shared" si="58"/>
        <v>Jul</v>
      </c>
      <c r="M901">
        <f t="shared" si="59"/>
        <v>2020</v>
      </c>
    </row>
    <row r="902" spans="1:13" x14ac:dyDescent="0.25">
      <c r="A902">
        <v>616</v>
      </c>
      <c r="B902" t="s">
        <v>107</v>
      </c>
      <c r="C902" s="1">
        <v>44023</v>
      </c>
      <c r="D902">
        <v>3</v>
      </c>
      <c r="E902" t="s">
        <v>44</v>
      </c>
      <c r="F902">
        <v>3</v>
      </c>
      <c r="G902" s="17">
        <v>499</v>
      </c>
      <c r="H902" s="16">
        <v>0</v>
      </c>
      <c r="I902" t="s">
        <v>45</v>
      </c>
      <c r="J902" s="18">
        <f t="shared" si="56"/>
        <v>1497</v>
      </c>
      <c r="K902">
        <f t="shared" si="57"/>
        <v>11</v>
      </c>
      <c r="L902" t="str">
        <f t="shared" si="58"/>
        <v>Jul</v>
      </c>
      <c r="M902">
        <f t="shared" si="59"/>
        <v>2020</v>
      </c>
    </row>
    <row r="903" spans="1:13" x14ac:dyDescent="0.25">
      <c r="A903">
        <v>1343</v>
      </c>
      <c r="B903" t="s">
        <v>95</v>
      </c>
      <c r="C903" s="1">
        <v>44023</v>
      </c>
      <c r="D903">
        <v>3</v>
      </c>
      <c r="E903" t="s">
        <v>89</v>
      </c>
      <c r="F903">
        <v>7</v>
      </c>
      <c r="G903" s="17">
        <v>49.95</v>
      </c>
      <c r="H903" s="16">
        <v>0</v>
      </c>
      <c r="I903" t="s">
        <v>25</v>
      </c>
      <c r="J903" s="18">
        <f t="shared" si="56"/>
        <v>149.85000000000002</v>
      </c>
      <c r="K903">
        <f t="shared" si="57"/>
        <v>11</v>
      </c>
      <c r="L903" t="str">
        <f t="shared" si="58"/>
        <v>Jul</v>
      </c>
      <c r="M903">
        <f t="shared" si="59"/>
        <v>2020</v>
      </c>
    </row>
    <row r="904" spans="1:13" x14ac:dyDescent="0.25">
      <c r="A904">
        <v>1408</v>
      </c>
      <c r="B904" t="s">
        <v>16</v>
      </c>
      <c r="C904" s="1">
        <v>44023</v>
      </c>
      <c r="D904">
        <v>3</v>
      </c>
      <c r="E904" t="s">
        <v>28</v>
      </c>
      <c r="F904">
        <v>2</v>
      </c>
      <c r="G904" s="17">
        <v>89.95</v>
      </c>
      <c r="H904" s="16">
        <v>0</v>
      </c>
      <c r="I904" t="s">
        <v>18</v>
      </c>
      <c r="J904" s="18">
        <f t="shared" si="56"/>
        <v>269.85000000000002</v>
      </c>
      <c r="K904">
        <f t="shared" si="57"/>
        <v>11</v>
      </c>
      <c r="L904" t="str">
        <f t="shared" si="58"/>
        <v>Jul</v>
      </c>
      <c r="M904">
        <f t="shared" si="59"/>
        <v>2020</v>
      </c>
    </row>
    <row r="905" spans="1:13" x14ac:dyDescent="0.25">
      <c r="A905">
        <v>714</v>
      </c>
      <c r="B905" t="s">
        <v>27</v>
      </c>
      <c r="C905" s="1">
        <v>44023</v>
      </c>
      <c r="D905">
        <v>2</v>
      </c>
      <c r="E905" t="s">
        <v>88</v>
      </c>
      <c r="F905">
        <v>1</v>
      </c>
      <c r="G905" s="17">
        <v>12</v>
      </c>
      <c r="H905" s="16">
        <v>0</v>
      </c>
      <c r="I905" t="s">
        <v>21</v>
      </c>
      <c r="J905" s="18">
        <f t="shared" si="56"/>
        <v>24</v>
      </c>
      <c r="K905">
        <f t="shared" si="57"/>
        <v>11</v>
      </c>
      <c r="L905" t="str">
        <f t="shared" si="58"/>
        <v>Jul</v>
      </c>
      <c r="M905">
        <f t="shared" si="59"/>
        <v>2020</v>
      </c>
    </row>
    <row r="906" spans="1:13" x14ac:dyDescent="0.25">
      <c r="A906">
        <v>742</v>
      </c>
      <c r="B906" t="s">
        <v>22</v>
      </c>
      <c r="C906" s="1">
        <v>44023</v>
      </c>
      <c r="D906">
        <v>4</v>
      </c>
      <c r="E906" t="s">
        <v>37</v>
      </c>
      <c r="F906">
        <v>4</v>
      </c>
      <c r="G906" s="17">
        <v>24.95</v>
      </c>
      <c r="H906" s="16">
        <v>0</v>
      </c>
      <c r="I906" t="s">
        <v>10</v>
      </c>
      <c r="J906" s="18">
        <f t="shared" si="56"/>
        <v>99.8</v>
      </c>
      <c r="K906">
        <f t="shared" si="57"/>
        <v>11</v>
      </c>
      <c r="L906" t="str">
        <f t="shared" si="58"/>
        <v>Jul</v>
      </c>
      <c r="M906">
        <f t="shared" si="59"/>
        <v>2020</v>
      </c>
    </row>
    <row r="907" spans="1:13" x14ac:dyDescent="0.25">
      <c r="A907">
        <v>717</v>
      </c>
      <c r="B907" t="s">
        <v>32</v>
      </c>
      <c r="C907" s="1">
        <v>44024</v>
      </c>
      <c r="D907">
        <v>2</v>
      </c>
      <c r="E907" t="s">
        <v>46</v>
      </c>
      <c r="F907">
        <v>3</v>
      </c>
      <c r="G907" s="17">
        <v>399</v>
      </c>
      <c r="H907" s="16">
        <v>0</v>
      </c>
      <c r="I907" t="s">
        <v>45</v>
      </c>
      <c r="J907" s="18">
        <f t="shared" si="56"/>
        <v>798</v>
      </c>
      <c r="K907">
        <f t="shared" si="57"/>
        <v>12</v>
      </c>
      <c r="L907" t="str">
        <f t="shared" si="58"/>
        <v>Jul</v>
      </c>
      <c r="M907">
        <f t="shared" si="59"/>
        <v>2020</v>
      </c>
    </row>
    <row r="908" spans="1:13" x14ac:dyDescent="0.25">
      <c r="A908">
        <v>323</v>
      </c>
      <c r="B908" t="s">
        <v>27</v>
      </c>
      <c r="C908" s="1">
        <v>44024</v>
      </c>
      <c r="D908">
        <v>2</v>
      </c>
      <c r="E908" t="s">
        <v>46</v>
      </c>
      <c r="F908">
        <v>3</v>
      </c>
      <c r="G908" s="17">
        <v>399</v>
      </c>
      <c r="H908" s="16">
        <v>0</v>
      </c>
      <c r="I908" t="s">
        <v>45</v>
      </c>
      <c r="J908" s="18">
        <f t="shared" si="56"/>
        <v>798</v>
      </c>
      <c r="K908">
        <f t="shared" si="57"/>
        <v>12</v>
      </c>
      <c r="L908" t="str">
        <f t="shared" si="58"/>
        <v>Jul</v>
      </c>
      <c r="M908">
        <f t="shared" si="59"/>
        <v>2020</v>
      </c>
    </row>
    <row r="909" spans="1:13" x14ac:dyDescent="0.25">
      <c r="A909">
        <v>1756</v>
      </c>
      <c r="B909" t="s">
        <v>69</v>
      </c>
      <c r="C909" s="1">
        <v>44024</v>
      </c>
      <c r="D909">
        <v>1</v>
      </c>
      <c r="E909" t="s">
        <v>110</v>
      </c>
      <c r="F909">
        <v>6</v>
      </c>
      <c r="G909" s="17">
        <v>883</v>
      </c>
      <c r="H909" s="16">
        <v>0</v>
      </c>
      <c r="I909" t="s">
        <v>41</v>
      </c>
      <c r="J909" s="18">
        <f t="shared" si="56"/>
        <v>883</v>
      </c>
      <c r="K909">
        <f t="shared" si="57"/>
        <v>12</v>
      </c>
      <c r="L909" t="str">
        <f t="shared" si="58"/>
        <v>Jul</v>
      </c>
      <c r="M909">
        <f t="shared" si="59"/>
        <v>2020</v>
      </c>
    </row>
    <row r="910" spans="1:13" x14ac:dyDescent="0.25">
      <c r="A910">
        <v>1878</v>
      </c>
      <c r="B910" t="s">
        <v>48</v>
      </c>
      <c r="C910" s="1">
        <v>44024</v>
      </c>
      <c r="D910">
        <v>5</v>
      </c>
      <c r="E910" t="s">
        <v>38</v>
      </c>
      <c r="F910">
        <v>5</v>
      </c>
      <c r="G910" s="17">
        <v>189</v>
      </c>
      <c r="H910" s="16">
        <v>0</v>
      </c>
      <c r="I910" t="s">
        <v>13</v>
      </c>
      <c r="J910" s="18">
        <f t="shared" si="56"/>
        <v>945</v>
      </c>
      <c r="K910">
        <f t="shared" si="57"/>
        <v>12</v>
      </c>
      <c r="L910" t="str">
        <f t="shared" si="58"/>
        <v>Jul</v>
      </c>
      <c r="M910">
        <f t="shared" si="59"/>
        <v>2020</v>
      </c>
    </row>
    <row r="911" spans="1:13" x14ac:dyDescent="0.25">
      <c r="A911">
        <v>1038</v>
      </c>
      <c r="B911" t="s">
        <v>27</v>
      </c>
      <c r="C911" s="1">
        <v>44024</v>
      </c>
      <c r="D911">
        <v>3</v>
      </c>
      <c r="E911" t="s">
        <v>9</v>
      </c>
      <c r="F911">
        <v>4</v>
      </c>
      <c r="G911" s="17">
        <v>24.99</v>
      </c>
      <c r="H911" s="16">
        <v>0</v>
      </c>
      <c r="I911" t="s">
        <v>10</v>
      </c>
      <c r="J911" s="18">
        <f t="shared" si="56"/>
        <v>74.97</v>
      </c>
      <c r="K911">
        <f t="shared" si="57"/>
        <v>12</v>
      </c>
      <c r="L911" t="str">
        <f t="shared" si="58"/>
        <v>Jul</v>
      </c>
      <c r="M911">
        <f t="shared" si="59"/>
        <v>2020</v>
      </c>
    </row>
    <row r="912" spans="1:13" x14ac:dyDescent="0.25">
      <c r="A912">
        <v>727</v>
      </c>
      <c r="B912" t="s">
        <v>11</v>
      </c>
      <c r="C912" s="1">
        <v>44025</v>
      </c>
      <c r="D912">
        <v>2</v>
      </c>
      <c r="E912" t="s">
        <v>12</v>
      </c>
      <c r="F912">
        <v>5</v>
      </c>
      <c r="G912" s="17">
        <v>214</v>
      </c>
      <c r="H912" s="16">
        <v>0</v>
      </c>
      <c r="I912" t="s">
        <v>13</v>
      </c>
      <c r="J912" s="18">
        <f t="shared" si="56"/>
        <v>428</v>
      </c>
      <c r="K912">
        <f t="shared" si="57"/>
        <v>13</v>
      </c>
      <c r="L912" t="str">
        <f t="shared" si="58"/>
        <v>Jul</v>
      </c>
      <c r="M912">
        <f t="shared" si="59"/>
        <v>2020</v>
      </c>
    </row>
    <row r="913" spans="1:13" x14ac:dyDescent="0.25">
      <c r="A913">
        <v>1159</v>
      </c>
      <c r="B913" t="s">
        <v>63</v>
      </c>
      <c r="C913" s="1">
        <v>44025</v>
      </c>
      <c r="D913">
        <v>3</v>
      </c>
      <c r="E913" t="s">
        <v>37</v>
      </c>
      <c r="F913">
        <v>4</v>
      </c>
      <c r="G913" s="17">
        <v>24.95</v>
      </c>
      <c r="H913" s="16">
        <v>0</v>
      </c>
      <c r="I913" t="s">
        <v>10</v>
      </c>
      <c r="J913" s="18">
        <f t="shared" si="56"/>
        <v>74.849999999999994</v>
      </c>
      <c r="K913">
        <f t="shared" si="57"/>
        <v>13</v>
      </c>
      <c r="L913" t="str">
        <f t="shared" si="58"/>
        <v>Jul</v>
      </c>
      <c r="M913">
        <f t="shared" si="59"/>
        <v>2020</v>
      </c>
    </row>
    <row r="914" spans="1:13" x14ac:dyDescent="0.25">
      <c r="A914">
        <v>397</v>
      </c>
      <c r="B914" t="s">
        <v>61</v>
      </c>
      <c r="C914" s="1">
        <v>44025</v>
      </c>
      <c r="D914">
        <v>4</v>
      </c>
      <c r="E914" t="s">
        <v>117</v>
      </c>
      <c r="F914">
        <v>7</v>
      </c>
      <c r="G914" s="17">
        <v>32.950000000000003</v>
      </c>
      <c r="H914" s="16">
        <v>0</v>
      </c>
      <c r="I914" t="s">
        <v>25</v>
      </c>
      <c r="J914" s="18">
        <f t="shared" si="56"/>
        <v>131.80000000000001</v>
      </c>
      <c r="K914">
        <f t="shared" si="57"/>
        <v>13</v>
      </c>
      <c r="L914" t="str">
        <f t="shared" si="58"/>
        <v>Jul</v>
      </c>
      <c r="M914">
        <f t="shared" si="59"/>
        <v>2020</v>
      </c>
    </row>
    <row r="915" spans="1:13" x14ac:dyDescent="0.25">
      <c r="A915">
        <v>1120</v>
      </c>
      <c r="B915" t="s">
        <v>64</v>
      </c>
      <c r="C915" s="1">
        <v>44025</v>
      </c>
      <c r="D915">
        <v>2</v>
      </c>
      <c r="E915" t="s">
        <v>70</v>
      </c>
      <c r="F915">
        <v>7</v>
      </c>
      <c r="G915" s="17">
        <v>34.99</v>
      </c>
      <c r="H915" s="16">
        <v>0</v>
      </c>
      <c r="I915" t="s">
        <v>25</v>
      </c>
      <c r="J915" s="18">
        <f t="shared" si="56"/>
        <v>69.98</v>
      </c>
      <c r="K915">
        <f t="shared" si="57"/>
        <v>13</v>
      </c>
      <c r="L915" t="str">
        <f t="shared" si="58"/>
        <v>Jul</v>
      </c>
      <c r="M915">
        <f t="shared" si="59"/>
        <v>2020</v>
      </c>
    </row>
    <row r="916" spans="1:13" x14ac:dyDescent="0.25">
      <c r="A916">
        <v>1370</v>
      </c>
      <c r="B916" t="s">
        <v>48</v>
      </c>
      <c r="C916" s="1">
        <v>44025</v>
      </c>
      <c r="D916">
        <v>2</v>
      </c>
      <c r="E916" t="s">
        <v>81</v>
      </c>
      <c r="F916">
        <v>6</v>
      </c>
      <c r="G916" s="17">
        <v>684</v>
      </c>
      <c r="H916" s="16">
        <v>0</v>
      </c>
      <c r="I916" t="s">
        <v>41</v>
      </c>
      <c r="J916" s="18">
        <f t="shared" si="56"/>
        <v>1368</v>
      </c>
      <c r="K916">
        <f t="shared" si="57"/>
        <v>13</v>
      </c>
      <c r="L916" t="str">
        <f t="shared" si="58"/>
        <v>Jul</v>
      </c>
      <c r="M916">
        <f t="shared" si="59"/>
        <v>2020</v>
      </c>
    </row>
    <row r="917" spans="1:13" x14ac:dyDescent="0.25">
      <c r="A917">
        <v>430</v>
      </c>
      <c r="B917" t="s">
        <v>27</v>
      </c>
      <c r="C917" s="1">
        <v>44025</v>
      </c>
      <c r="D917">
        <v>3</v>
      </c>
      <c r="E917" t="s">
        <v>89</v>
      </c>
      <c r="F917">
        <v>7</v>
      </c>
      <c r="G917" s="17">
        <v>49.95</v>
      </c>
      <c r="H917" s="16">
        <v>0</v>
      </c>
      <c r="I917" t="s">
        <v>25</v>
      </c>
      <c r="J917" s="18">
        <f t="shared" si="56"/>
        <v>149.85000000000002</v>
      </c>
      <c r="K917">
        <f t="shared" si="57"/>
        <v>13</v>
      </c>
      <c r="L917" t="str">
        <f t="shared" si="58"/>
        <v>Jul</v>
      </c>
      <c r="M917">
        <f t="shared" si="59"/>
        <v>2020</v>
      </c>
    </row>
    <row r="918" spans="1:13" x14ac:dyDescent="0.25">
      <c r="A918">
        <v>1814</v>
      </c>
      <c r="B918" t="s">
        <v>11</v>
      </c>
      <c r="C918" s="1">
        <v>44026</v>
      </c>
      <c r="D918">
        <v>5</v>
      </c>
      <c r="E918" t="s">
        <v>99</v>
      </c>
      <c r="F918">
        <v>1</v>
      </c>
      <c r="G918" s="17">
        <v>7.99</v>
      </c>
      <c r="H918" s="16">
        <v>0</v>
      </c>
      <c r="I918" t="s">
        <v>21</v>
      </c>
      <c r="J918" s="18">
        <f t="shared" si="56"/>
        <v>39.950000000000003</v>
      </c>
      <c r="K918">
        <f t="shared" si="57"/>
        <v>14</v>
      </c>
      <c r="L918" t="str">
        <f t="shared" si="58"/>
        <v>Jul</v>
      </c>
      <c r="M918">
        <f t="shared" si="59"/>
        <v>2020</v>
      </c>
    </row>
    <row r="919" spans="1:13" x14ac:dyDescent="0.25">
      <c r="A919">
        <v>498</v>
      </c>
      <c r="B919" t="s">
        <v>27</v>
      </c>
      <c r="C919" s="1">
        <v>44026</v>
      </c>
      <c r="D919">
        <v>2</v>
      </c>
      <c r="E919" t="s">
        <v>9</v>
      </c>
      <c r="F919">
        <v>4</v>
      </c>
      <c r="G919" s="17">
        <v>24.99</v>
      </c>
      <c r="H919" s="16">
        <v>0</v>
      </c>
      <c r="I919" t="s">
        <v>10</v>
      </c>
      <c r="J919" s="18">
        <f t="shared" si="56"/>
        <v>49.98</v>
      </c>
      <c r="K919">
        <f t="shared" si="57"/>
        <v>14</v>
      </c>
      <c r="L919" t="str">
        <f t="shared" si="58"/>
        <v>Jul</v>
      </c>
      <c r="M919">
        <f t="shared" si="59"/>
        <v>2020</v>
      </c>
    </row>
    <row r="920" spans="1:13" x14ac:dyDescent="0.25">
      <c r="A920">
        <v>1406</v>
      </c>
      <c r="B920" t="s">
        <v>73</v>
      </c>
      <c r="C920" s="1">
        <v>44026</v>
      </c>
      <c r="D920">
        <v>2</v>
      </c>
      <c r="E920" t="s">
        <v>104</v>
      </c>
      <c r="F920">
        <v>2</v>
      </c>
      <c r="G920" s="17">
        <v>89</v>
      </c>
      <c r="H920" s="16">
        <v>0</v>
      </c>
      <c r="I920" t="s">
        <v>18</v>
      </c>
      <c r="J920" s="18">
        <f t="shared" si="56"/>
        <v>178</v>
      </c>
      <c r="K920">
        <f t="shared" si="57"/>
        <v>14</v>
      </c>
      <c r="L920" t="str">
        <f t="shared" si="58"/>
        <v>Jul</v>
      </c>
      <c r="M920">
        <f t="shared" si="59"/>
        <v>2020</v>
      </c>
    </row>
    <row r="921" spans="1:13" x14ac:dyDescent="0.25">
      <c r="A921">
        <v>950</v>
      </c>
      <c r="B921" t="s">
        <v>61</v>
      </c>
      <c r="C921" s="1">
        <v>44026</v>
      </c>
      <c r="D921">
        <v>4</v>
      </c>
      <c r="E921" t="s">
        <v>79</v>
      </c>
      <c r="F921">
        <v>4</v>
      </c>
      <c r="G921" s="17">
        <v>13.99</v>
      </c>
      <c r="H921" s="16">
        <v>0</v>
      </c>
      <c r="I921" t="s">
        <v>10</v>
      </c>
      <c r="J921" s="18">
        <f t="shared" si="56"/>
        <v>55.96</v>
      </c>
      <c r="K921">
        <f t="shared" si="57"/>
        <v>14</v>
      </c>
      <c r="L921" t="str">
        <f t="shared" si="58"/>
        <v>Jul</v>
      </c>
      <c r="M921">
        <f t="shared" si="59"/>
        <v>2020</v>
      </c>
    </row>
    <row r="922" spans="1:13" x14ac:dyDescent="0.25">
      <c r="A922">
        <v>1756</v>
      </c>
      <c r="B922" t="s">
        <v>69</v>
      </c>
      <c r="C922" s="1">
        <v>44026</v>
      </c>
      <c r="D922">
        <v>5</v>
      </c>
      <c r="E922" t="s">
        <v>70</v>
      </c>
      <c r="F922">
        <v>7</v>
      </c>
      <c r="G922" s="17">
        <v>34.99</v>
      </c>
      <c r="H922" s="16">
        <v>0</v>
      </c>
      <c r="I922" t="s">
        <v>25</v>
      </c>
      <c r="J922" s="18">
        <f t="shared" si="56"/>
        <v>174.95000000000002</v>
      </c>
      <c r="K922">
        <f t="shared" si="57"/>
        <v>14</v>
      </c>
      <c r="L922" t="str">
        <f t="shared" si="58"/>
        <v>Jul</v>
      </c>
      <c r="M922">
        <f t="shared" si="59"/>
        <v>2020</v>
      </c>
    </row>
    <row r="923" spans="1:13" x14ac:dyDescent="0.25">
      <c r="A923">
        <v>677</v>
      </c>
      <c r="B923" t="s">
        <v>95</v>
      </c>
      <c r="C923" s="1">
        <v>44026</v>
      </c>
      <c r="D923">
        <v>3</v>
      </c>
      <c r="E923" t="s">
        <v>74</v>
      </c>
      <c r="F923">
        <v>5</v>
      </c>
      <c r="G923" s="17">
        <v>245</v>
      </c>
      <c r="H923" s="16">
        <v>0</v>
      </c>
      <c r="I923" t="s">
        <v>13</v>
      </c>
      <c r="J923" s="18">
        <f t="shared" si="56"/>
        <v>735</v>
      </c>
      <c r="K923">
        <f t="shared" si="57"/>
        <v>14</v>
      </c>
      <c r="L923" t="str">
        <f t="shared" si="58"/>
        <v>Jul</v>
      </c>
      <c r="M923">
        <f t="shared" si="59"/>
        <v>2020</v>
      </c>
    </row>
    <row r="924" spans="1:13" x14ac:dyDescent="0.25">
      <c r="A924">
        <v>470</v>
      </c>
      <c r="B924" t="s">
        <v>64</v>
      </c>
      <c r="C924" s="1">
        <v>44027</v>
      </c>
      <c r="D924">
        <v>3</v>
      </c>
      <c r="E924" t="s">
        <v>20</v>
      </c>
      <c r="F924">
        <v>1</v>
      </c>
      <c r="G924" s="17">
        <v>10.99</v>
      </c>
      <c r="H924" s="16">
        <v>0</v>
      </c>
      <c r="I924" t="s">
        <v>21</v>
      </c>
      <c r="J924" s="18">
        <f t="shared" si="56"/>
        <v>32.97</v>
      </c>
      <c r="K924">
        <f t="shared" si="57"/>
        <v>15</v>
      </c>
      <c r="L924" t="str">
        <f t="shared" si="58"/>
        <v>Jul</v>
      </c>
      <c r="M924">
        <f t="shared" si="59"/>
        <v>2020</v>
      </c>
    </row>
    <row r="925" spans="1:13" x14ac:dyDescent="0.25">
      <c r="A925">
        <v>1209</v>
      </c>
      <c r="B925" t="s">
        <v>32</v>
      </c>
      <c r="C925" s="1">
        <v>44027</v>
      </c>
      <c r="D925">
        <v>4</v>
      </c>
      <c r="E925" t="s">
        <v>103</v>
      </c>
      <c r="F925">
        <v>7</v>
      </c>
      <c r="G925" s="17">
        <v>28.99</v>
      </c>
      <c r="H925" s="16">
        <v>0</v>
      </c>
      <c r="I925" t="s">
        <v>25</v>
      </c>
      <c r="J925" s="18">
        <f t="shared" si="56"/>
        <v>115.96</v>
      </c>
      <c r="K925">
        <f t="shared" si="57"/>
        <v>15</v>
      </c>
      <c r="L925" t="str">
        <f t="shared" si="58"/>
        <v>Jul</v>
      </c>
      <c r="M925">
        <f t="shared" si="59"/>
        <v>2020</v>
      </c>
    </row>
    <row r="926" spans="1:13" x14ac:dyDescent="0.25">
      <c r="A926">
        <v>2102</v>
      </c>
      <c r="B926" t="s">
        <v>61</v>
      </c>
      <c r="C926" s="1">
        <v>44027</v>
      </c>
      <c r="D926">
        <v>2</v>
      </c>
      <c r="E926" t="s">
        <v>28</v>
      </c>
      <c r="F926">
        <v>2</v>
      </c>
      <c r="G926" s="17">
        <v>89.95</v>
      </c>
      <c r="H926" s="16">
        <v>0</v>
      </c>
      <c r="I926" t="s">
        <v>18</v>
      </c>
      <c r="J926" s="18">
        <f t="shared" si="56"/>
        <v>179.9</v>
      </c>
      <c r="K926">
        <f t="shared" si="57"/>
        <v>15</v>
      </c>
      <c r="L926" t="str">
        <f t="shared" si="58"/>
        <v>Jul</v>
      </c>
      <c r="M926">
        <f t="shared" si="59"/>
        <v>2020</v>
      </c>
    </row>
    <row r="927" spans="1:13" x14ac:dyDescent="0.25">
      <c r="A927">
        <v>1357</v>
      </c>
      <c r="B927" t="s">
        <v>27</v>
      </c>
      <c r="C927" s="1">
        <v>44028</v>
      </c>
      <c r="D927">
        <v>6</v>
      </c>
      <c r="E927" t="s">
        <v>99</v>
      </c>
      <c r="F927">
        <v>1</v>
      </c>
      <c r="G927" s="17">
        <v>7.99</v>
      </c>
      <c r="H927" s="16">
        <v>0</v>
      </c>
      <c r="I927" t="s">
        <v>21</v>
      </c>
      <c r="J927" s="18">
        <f t="shared" si="56"/>
        <v>47.94</v>
      </c>
      <c r="K927">
        <f t="shared" si="57"/>
        <v>16</v>
      </c>
      <c r="L927" t="str">
        <f t="shared" si="58"/>
        <v>Jul</v>
      </c>
      <c r="M927">
        <f t="shared" si="59"/>
        <v>2020</v>
      </c>
    </row>
    <row r="928" spans="1:13" x14ac:dyDescent="0.25">
      <c r="A928">
        <v>1538</v>
      </c>
      <c r="B928" t="s">
        <v>48</v>
      </c>
      <c r="C928" s="1">
        <v>44028</v>
      </c>
      <c r="D928">
        <v>5</v>
      </c>
      <c r="E928" t="s">
        <v>97</v>
      </c>
      <c r="F928">
        <v>1</v>
      </c>
      <c r="G928" s="17">
        <v>8.99</v>
      </c>
      <c r="H928" s="16">
        <v>0</v>
      </c>
      <c r="I928" t="s">
        <v>21</v>
      </c>
      <c r="J928" s="18">
        <f t="shared" si="56"/>
        <v>44.95</v>
      </c>
      <c r="K928">
        <f t="shared" si="57"/>
        <v>16</v>
      </c>
      <c r="L928" t="str">
        <f t="shared" si="58"/>
        <v>Jul</v>
      </c>
      <c r="M928">
        <f t="shared" si="59"/>
        <v>2020</v>
      </c>
    </row>
    <row r="929" spans="1:13" x14ac:dyDescent="0.25">
      <c r="A929">
        <v>679</v>
      </c>
      <c r="B929" t="s">
        <v>111</v>
      </c>
      <c r="C929" s="1">
        <v>44029</v>
      </c>
      <c r="D929">
        <v>2</v>
      </c>
      <c r="E929" t="s">
        <v>83</v>
      </c>
      <c r="F929">
        <v>1</v>
      </c>
      <c r="G929" s="17">
        <v>8.99</v>
      </c>
      <c r="H929" s="16">
        <v>0</v>
      </c>
      <c r="I929" t="s">
        <v>21</v>
      </c>
      <c r="J929" s="18">
        <f t="shared" si="56"/>
        <v>17.98</v>
      </c>
      <c r="K929">
        <f t="shared" si="57"/>
        <v>17</v>
      </c>
      <c r="L929" t="str">
        <f t="shared" si="58"/>
        <v>Jul</v>
      </c>
      <c r="M929">
        <f t="shared" si="59"/>
        <v>2020</v>
      </c>
    </row>
    <row r="930" spans="1:13" x14ac:dyDescent="0.25">
      <c r="A930">
        <v>1171</v>
      </c>
      <c r="B930" t="s">
        <v>34</v>
      </c>
      <c r="C930" s="1">
        <v>44029</v>
      </c>
      <c r="D930">
        <v>4</v>
      </c>
      <c r="E930" t="s">
        <v>9</v>
      </c>
      <c r="F930">
        <v>4</v>
      </c>
      <c r="G930" s="17">
        <v>24.99</v>
      </c>
      <c r="H930" s="16">
        <v>0</v>
      </c>
      <c r="I930" t="s">
        <v>10</v>
      </c>
      <c r="J930" s="18">
        <f t="shared" si="56"/>
        <v>99.96</v>
      </c>
      <c r="K930">
        <f t="shared" si="57"/>
        <v>17</v>
      </c>
      <c r="L930" t="str">
        <f t="shared" si="58"/>
        <v>Jul</v>
      </c>
      <c r="M930">
        <f t="shared" si="59"/>
        <v>2020</v>
      </c>
    </row>
    <row r="931" spans="1:13" x14ac:dyDescent="0.25">
      <c r="A931">
        <v>935</v>
      </c>
      <c r="B931" t="s">
        <v>27</v>
      </c>
      <c r="C931" s="1">
        <v>44030</v>
      </c>
      <c r="D931">
        <v>5</v>
      </c>
      <c r="E931" t="s">
        <v>99</v>
      </c>
      <c r="F931">
        <v>1</v>
      </c>
      <c r="G931" s="17">
        <v>7.99</v>
      </c>
      <c r="H931" s="16">
        <v>0</v>
      </c>
      <c r="I931" t="s">
        <v>21</v>
      </c>
      <c r="J931" s="18">
        <f t="shared" si="56"/>
        <v>39.950000000000003</v>
      </c>
      <c r="K931">
        <f t="shared" si="57"/>
        <v>18</v>
      </c>
      <c r="L931" t="str">
        <f t="shared" si="58"/>
        <v>Jul</v>
      </c>
      <c r="M931">
        <f t="shared" si="59"/>
        <v>2020</v>
      </c>
    </row>
    <row r="932" spans="1:13" x14ac:dyDescent="0.25">
      <c r="A932">
        <v>1872</v>
      </c>
      <c r="B932" t="s">
        <v>22</v>
      </c>
      <c r="C932" s="1">
        <v>44030</v>
      </c>
      <c r="D932">
        <v>5</v>
      </c>
      <c r="E932" t="s">
        <v>114</v>
      </c>
      <c r="F932">
        <v>7</v>
      </c>
      <c r="G932" s="17">
        <v>42.99</v>
      </c>
      <c r="H932" s="16">
        <v>0</v>
      </c>
      <c r="I932" t="s">
        <v>25</v>
      </c>
      <c r="J932" s="18">
        <f t="shared" si="56"/>
        <v>214.95000000000002</v>
      </c>
      <c r="K932">
        <f t="shared" si="57"/>
        <v>18</v>
      </c>
      <c r="L932" t="str">
        <f t="shared" si="58"/>
        <v>Jul</v>
      </c>
      <c r="M932">
        <f t="shared" si="59"/>
        <v>2020</v>
      </c>
    </row>
    <row r="933" spans="1:13" x14ac:dyDescent="0.25">
      <c r="A933">
        <v>1665</v>
      </c>
      <c r="B933" t="s">
        <v>27</v>
      </c>
      <c r="C933" s="1">
        <v>44030</v>
      </c>
      <c r="D933">
        <v>3</v>
      </c>
      <c r="E933" t="s">
        <v>89</v>
      </c>
      <c r="F933">
        <v>7</v>
      </c>
      <c r="G933" s="17">
        <v>49.95</v>
      </c>
      <c r="H933" s="16">
        <v>0</v>
      </c>
      <c r="I933" t="s">
        <v>25</v>
      </c>
      <c r="J933" s="18">
        <f t="shared" si="56"/>
        <v>149.85000000000002</v>
      </c>
      <c r="K933">
        <f t="shared" si="57"/>
        <v>18</v>
      </c>
      <c r="L933" t="str">
        <f t="shared" si="58"/>
        <v>Jul</v>
      </c>
      <c r="M933">
        <f t="shared" si="59"/>
        <v>2020</v>
      </c>
    </row>
    <row r="934" spans="1:13" x14ac:dyDescent="0.25">
      <c r="A934">
        <v>614</v>
      </c>
      <c r="B934" t="s">
        <v>27</v>
      </c>
      <c r="C934" s="1">
        <v>44030</v>
      </c>
      <c r="D934">
        <v>3</v>
      </c>
      <c r="E934" t="s">
        <v>57</v>
      </c>
      <c r="F934">
        <v>7</v>
      </c>
      <c r="G934" s="17">
        <v>29.99</v>
      </c>
      <c r="H934" s="16">
        <v>0</v>
      </c>
      <c r="I934" t="s">
        <v>25</v>
      </c>
      <c r="J934" s="18">
        <f t="shared" si="56"/>
        <v>89.97</v>
      </c>
      <c r="K934">
        <f t="shared" si="57"/>
        <v>18</v>
      </c>
      <c r="L934" t="str">
        <f t="shared" si="58"/>
        <v>Jul</v>
      </c>
      <c r="M934">
        <f t="shared" si="59"/>
        <v>2020</v>
      </c>
    </row>
    <row r="935" spans="1:13" x14ac:dyDescent="0.25">
      <c r="A935">
        <v>1794</v>
      </c>
      <c r="B935" t="s">
        <v>16</v>
      </c>
      <c r="C935" s="1">
        <v>44030</v>
      </c>
      <c r="D935">
        <v>3</v>
      </c>
      <c r="E935" t="s">
        <v>15</v>
      </c>
      <c r="F935">
        <v>4</v>
      </c>
      <c r="G935" s="17">
        <v>19.5</v>
      </c>
      <c r="H935" s="16">
        <v>0</v>
      </c>
      <c r="I935" t="s">
        <v>10</v>
      </c>
      <c r="J935" s="18">
        <f t="shared" si="56"/>
        <v>58.5</v>
      </c>
      <c r="K935">
        <f t="shared" si="57"/>
        <v>18</v>
      </c>
      <c r="L935" t="str">
        <f t="shared" si="58"/>
        <v>Jul</v>
      </c>
      <c r="M935">
        <f t="shared" si="59"/>
        <v>2020</v>
      </c>
    </row>
    <row r="936" spans="1:13" x14ac:dyDescent="0.25">
      <c r="A936">
        <v>1139</v>
      </c>
      <c r="B936" t="s">
        <v>64</v>
      </c>
      <c r="C936" s="1">
        <v>44031</v>
      </c>
      <c r="D936">
        <v>2</v>
      </c>
      <c r="E936" t="s">
        <v>122</v>
      </c>
      <c r="F936">
        <v>7</v>
      </c>
      <c r="G936" s="17">
        <v>44.95</v>
      </c>
      <c r="H936" s="16">
        <v>0</v>
      </c>
      <c r="I936" t="s">
        <v>25</v>
      </c>
      <c r="J936" s="18">
        <f t="shared" si="56"/>
        <v>89.9</v>
      </c>
      <c r="K936">
        <f t="shared" si="57"/>
        <v>19</v>
      </c>
      <c r="L936" t="str">
        <f t="shared" si="58"/>
        <v>Jul</v>
      </c>
      <c r="M936">
        <f t="shared" si="59"/>
        <v>2020</v>
      </c>
    </row>
    <row r="937" spans="1:13" x14ac:dyDescent="0.25">
      <c r="A937">
        <v>98</v>
      </c>
      <c r="B937" t="s">
        <v>69</v>
      </c>
      <c r="C937" s="1">
        <v>44031</v>
      </c>
      <c r="D937">
        <v>6</v>
      </c>
      <c r="E937" t="s">
        <v>106</v>
      </c>
      <c r="F937">
        <v>1</v>
      </c>
      <c r="G937" s="17">
        <v>4.99</v>
      </c>
      <c r="H937" s="16">
        <v>0</v>
      </c>
      <c r="I937" t="s">
        <v>21</v>
      </c>
      <c r="J937" s="18">
        <f t="shared" si="56"/>
        <v>29.94</v>
      </c>
      <c r="K937">
        <f t="shared" si="57"/>
        <v>19</v>
      </c>
      <c r="L937" t="str">
        <f t="shared" si="58"/>
        <v>Jul</v>
      </c>
      <c r="M937">
        <f t="shared" si="59"/>
        <v>2020</v>
      </c>
    </row>
    <row r="938" spans="1:13" x14ac:dyDescent="0.25">
      <c r="A938">
        <v>1153</v>
      </c>
      <c r="B938" t="s">
        <v>71</v>
      </c>
      <c r="C938" s="1">
        <v>44031</v>
      </c>
      <c r="D938">
        <v>4</v>
      </c>
      <c r="E938" t="s">
        <v>38</v>
      </c>
      <c r="F938">
        <v>5</v>
      </c>
      <c r="G938" s="17">
        <v>189</v>
      </c>
      <c r="H938" s="16">
        <v>0</v>
      </c>
      <c r="I938" t="s">
        <v>13</v>
      </c>
      <c r="J938" s="18">
        <f t="shared" si="56"/>
        <v>756</v>
      </c>
      <c r="K938">
        <f t="shared" si="57"/>
        <v>19</v>
      </c>
      <c r="L938" t="str">
        <f t="shared" si="58"/>
        <v>Jul</v>
      </c>
      <c r="M938">
        <f t="shared" si="59"/>
        <v>2020</v>
      </c>
    </row>
    <row r="939" spans="1:13" x14ac:dyDescent="0.25">
      <c r="A939">
        <v>1809</v>
      </c>
      <c r="B939" t="s">
        <v>86</v>
      </c>
      <c r="C939" s="1">
        <v>44031</v>
      </c>
      <c r="D939">
        <v>3</v>
      </c>
      <c r="E939" t="s">
        <v>124</v>
      </c>
      <c r="F939">
        <v>6</v>
      </c>
      <c r="G939" s="17">
        <v>899</v>
      </c>
      <c r="H939" s="16">
        <v>0</v>
      </c>
      <c r="I939" t="s">
        <v>41</v>
      </c>
      <c r="J939" s="18">
        <f t="shared" si="56"/>
        <v>2697</v>
      </c>
      <c r="K939">
        <f t="shared" si="57"/>
        <v>19</v>
      </c>
      <c r="L939" t="str">
        <f t="shared" si="58"/>
        <v>Jul</v>
      </c>
      <c r="M939">
        <f t="shared" si="59"/>
        <v>2020</v>
      </c>
    </row>
    <row r="940" spans="1:13" x14ac:dyDescent="0.25">
      <c r="A940">
        <v>1225</v>
      </c>
      <c r="B940" t="s">
        <v>86</v>
      </c>
      <c r="C940" s="1">
        <v>44031</v>
      </c>
      <c r="D940">
        <v>5</v>
      </c>
      <c r="E940" t="s">
        <v>75</v>
      </c>
      <c r="F940">
        <v>1</v>
      </c>
      <c r="G940" s="17">
        <v>12</v>
      </c>
      <c r="H940" s="16">
        <v>0</v>
      </c>
      <c r="I940" t="s">
        <v>21</v>
      </c>
      <c r="J940" s="18">
        <f t="shared" si="56"/>
        <v>60</v>
      </c>
      <c r="K940">
        <f t="shared" si="57"/>
        <v>19</v>
      </c>
      <c r="L940" t="str">
        <f t="shared" si="58"/>
        <v>Jul</v>
      </c>
      <c r="M940">
        <f t="shared" si="59"/>
        <v>2020</v>
      </c>
    </row>
    <row r="941" spans="1:13" x14ac:dyDescent="0.25">
      <c r="A941">
        <v>66</v>
      </c>
      <c r="B941" t="s">
        <v>16</v>
      </c>
      <c r="C941" s="1">
        <v>44032</v>
      </c>
      <c r="D941">
        <v>2</v>
      </c>
      <c r="E941" t="s">
        <v>99</v>
      </c>
      <c r="F941">
        <v>1</v>
      </c>
      <c r="G941" s="17">
        <v>7.99</v>
      </c>
      <c r="H941" s="16">
        <v>0</v>
      </c>
      <c r="I941" t="s">
        <v>21</v>
      </c>
      <c r="J941" s="18">
        <f t="shared" si="56"/>
        <v>15.98</v>
      </c>
      <c r="K941">
        <f t="shared" si="57"/>
        <v>20</v>
      </c>
      <c r="L941" t="str">
        <f t="shared" si="58"/>
        <v>Jul</v>
      </c>
      <c r="M941">
        <f t="shared" si="59"/>
        <v>2020</v>
      </c>
    </row>
    <row r="942" spans="1:13" x14ac:dyDescent="0.25">
      <c r="A942">
        <v>1259</v>
      </c>
      <c r="B942" t="s">
        <v>32</v>
      </c>
      <c r="C942" s="1">
        <v>44032</v>
      </c>
      <c r="D942">
        <v>3</v>
      </c>
      <c r="E942" t="s">
        <v>70</v>
      </c>
      <c r="F942">
        <v>7</v>
      </c>
      <c r="G942" s="17">
        <v>34.99</v>
      </c>
      <c r="H942" s="16">
        <v>0</v>
      </c>
      <c r="I942" t="s">
        <v>25</v>
      </c>
      <c r="J942" s="18">
        <f t="shared" si="56"/>
        <v>104.97</v>
      </c>
      <c r="K942">
        <f t="shared" si="57"/>
        <v>20</v>
      </c>
      <c r="L942" t="str">
        <f t="shared" si="58"/>
        <v>Jul</v>
      </c>
      <c r="M942">
        <f t="shared" si="59"/>
        <v>2020</v>
      </c>
    </row>
    <row r="943" spans="1:13" x14ac:dyDescent="0.25">
      <c r="A943">
        <v>406</v>
      </c>
      <c r="B943" t="s">
        <v>95</v>
      </c>
      <c r="C943" s="1">
        <v>44032</v>
      </c>
      <c r="D943">
        <v>3</v>
      </c>
      <c r="E943" t="s">
        <v>46</v>
      </c>
      <c r="F943">
        <v>3</v>
      </c>
      <c r="G943" s="17">
        <v>399</v>
      </c>
      <c r="H943" s="16">
        <v>0</v>
      </c>
      <c r="I943" t="s">
        <v>45</v>
      </c>
      <c r="J943" s="18">
        <f t="shared" si="56"/>
        <v>1197</v>
      </c>
      <c r="K943">
        <f t="shared" si="57"/>
        <v>20</v>
      </c>
      <c r="L943" t="str">
        <f t="shared" si="58"/>
        <v>Jul</v>
      </c>
      <c r="M943">
        <f t="shared" si="59"/>
        <v>2020</v>
      </c>
    </row>
    <row r="944" spans="1:13" x14ac:dyDescent="0.25">
      <c r="A944">
        <v>648</v>
      </c>
      <c r="B944" t="s">
        <v>27</v>
      </c>
      <c r="C944" s="1">
        <v>44032</v>
      </c>
      <c r="D944">
        <v>4</v>
      </c>
      <c r="E944" t="s">
        <v>79</v>
      </c>
      <c r="F944">
        <v>4</v>
      </c>
      <c r="G944" s="17">
        <v>13.99</v>
      </c>
      <c r="H944" s="16">
        <v>0</v>
      </c>
      <c r="I944" t="s">
        <v>10</v>
      </c>
      <c r="J944" s="18">
        <f t="shared" si="56"/>
        <v>55.96</v>
      </c>
      <c r="K944">
        <f t="shared" si="57"/>
        <v>20</v>
      </c>
      <c r="L944" t="str">
        <f t="shared" si="58"/>
        <v>Jul</v>
      </c>
      <c r="M944">
        <f t="shared" si="59"/>
        <v>2020</v>
      </c>
    </row>
    <row r="945" spans="1:13" x14ac:dyDescent="0.25">
      <c r="A945">
        <v>184</v>
      </c>
      <c r="B945" t="s">
        <v>39</v>
      </c>
      <c r="C945" s="1">
        <v>44032</v>
      </c>
      <c r="D945">
        <v>4</v>
      </c>
      <c r="E945" t="s">
        <v>24</v>
      </c>
      <c r="F945">
        <v>7</v>
      </c>
      <c r="G945" s="17">
        <v>37.99</v>
      </c>
      <c r="H945" s="16">
        <v>0</v>
      </c>
      <c r="I945" t="s">
        <v>25</v>
      </c>
      <c r="J945" s="18">
        <f t="shared" si="56"/>
        <v>151.96</v>
      </c>
      <c r="K945">
        <f t="shared" si="57"/>
        <v>20</v>
      </c>
      <c r="L945" t="str">
        <f t="shared" si="58"/>
        <v>Jul</v>
      </c>
      <c r="M945">
        <f t="shared" si="59"/>
        <v>2020</v>
      </c>
    </row>
    <row r="946" spans="1:13" x14ac:dyDescent="0.25">
      <c r="A946">
        <v>820</v>
      </c>
      <c r="B946" t="s">
        <v>72</v>
      </c>
      <c r="C946" s="1">
        <v>44033</v>
      </c>
      <c r="D946">
        <v>3</v>
      </c>
      <c r="E946" t="s">
        <v>26</v>
      </c>
      <c r="F946">
        <v>4</v>
      </c>
      <c r="G946" s="17">
        <v>12.99</v>
      </c>
      <c r="H946" s="16">
        <v>0</v>
      </c>
      <c r="I946" t="s">
        <v>10</v>
      </c>
      <c r="J946" s="18">
        <f t="shared" si="56"/>
        <v>38.97</v>
      </c>
      <c r="K946">
        <f t="shared" si="57"/>
        <v>21</v>
      </c>
      <c r="L946" t="str">
        <f t="shared" si="58"/>
        <v>Jul</v>
      </c>
      <c r="M946">
        <f t="shared" si="59"/>
        <v>2020</v>
      </c>
    </row>
    <row r="947" spans="1:13" x14ac:dyDescent="0.25">
      <c r="A947">
        <v>654</v>
      </c>
      <c r="B947" t="s">
        <v>73</v>
      </c>
      <c r="C947" s="1">
        <v>44033</v>
      </c>
      <c r="D947">
        <v>5</v>
      </c>
      <c r="E947" t="s">
        <v>123</v>
      </c>
      <c r="F947">
        <v>2</v>
      </c>
      <c r="G947" s="17">
        <v>54</v>
      </c>
      <c r="H947" s="16">
        <v>0</v>
      </c>
      <c r="I947" t="s">
        <v>18</v>
      </c>
      <c r="J947" s="18">
        <f t="shared" si="56"/>
        <v>270</v>
      </c>
      <c r="K947">
        <f t="shared" si="57"/>
        <v>21</v>
      </c>
      <c r="L947" t="str">
        <f t="shared" si="58"/>
        <v>Jul</v>
      </c>
      <c r="M947">
        <f t="shared" si="59"/>
        <v>2020</v>
      </c>
    </row>
    <row r="948" spans="1:13" x14ac:dyDescent="0.25">
      <c r="A948">
        <v>1183</v>
      </c>
      <c r="B948" t="s">
        <v>27</v>
      </c>
      <c r="C948" s="1">
        <v>44033</v>
      </c>
      <c r="D948">
        <v>2</v>
      </c>
      <c r="E948" t="s">
        <v>52</v>
      </c>
      <c r="F948">
        <v>3</v>
      </c>
      <c r="G948" s="17">
        <v>250</v>
      </c>
      <c r="H948" s="16">
        <v>0</v>
      </c>
      <c r="I948" t="s">
        <v>45</v>
      </c>
      <c r="J948" s="18">
        <f t="shared" si="56"/>
        <v>500</v>
      </c>
      <c r="K948">
        <f t="shared" si="57"/>
        <v>21</v>
      </c>
      <c r="L948" t="str">
        <f t="shared" si="58"/>
        <v>Jul</v>
      </c>
      <c r="M948">
        <f t="shared" si="59"/>
        <v>2020</v>
      </c>
    </row>
    <row r="949" spans="1:13" x14ac:dyDescent="0.25">
      <c r="A949">
        <v>1121</v>
      </c>
      <c r="B949" t="s">
        <v>48</v>
      </c>
      <c r="C949" s="1">
        <v>44033</v>
      </c>
      <c r="D949">
        <v>4</v>
      </c>
      <c r="E949" t="s">
        <v>29</v>
      </c>
      <c r="F949">
        <v>5</v>
      </c>
      <c r="G949" s="17">
        <v>189</v>
      </c>
      <c r="H949" s="16">
        <v>0</v>
      </c>
      <c r="I949" t="s">
        <v>13</v>
      </c>
      <c r="J949" s="18">
        <f t="shared" si="56"/>
        <v>756</v>
      </c>
      <c r="K949">
        <f t="shared" si="57"/>
        <v>21</v>
      </c>
      <c r="L949" t="str">
        <f t="shared" si="58"/>
        <v>Jul</v>
      </c>
      <c r="M949">
        <f t="shared" si="59"/>
        <v>2020</v>
      </c>
    </row>
    <row r="950" spans="1:13" x14ac:dyDescent="0.25">
      <c r="A950">
        <v>652</v>
      </c>
      <c r="B950" t="s">
        <v>16</v>
      </c>
      <c r="C950" s="1">
        <v>44033</v>
      </c>
      <c r="D950">
        <v>2</v>
      </c>
      <c r="E950" t="s">
        <v>105</v>
      </c>
      <c r="F950">
        <v>4</v>
      </c>
      <c r="G950" s="17">
        <v>14.99</v>
      </c>
      <c r="H950" s="16">
        <v>0</v>
      </c>
      <c r="I950" t="s">
        <v>10</v>
      </c>
      <c r="J950" s="18">
        <f t="shared" si="56"/>
        <v>29.98</v>
      </c>
      <c r="K950">
        <f t="shared" si="57"/>
        <v>21</v>
      </c>
      <c r="L950" t="str">
        <f t="shared" si="58"/>
        <v>Jul</v>
      </c>
      <c r="M950">
        <f t="shared" si="59"/>
        <v>2020</v>
      </c>
    </row>
    <row r="951" spans="1:13" x14ac:dyDescent="0.25">
      <c r="A951">
        <v>1284</v>
      </c>
      <c r="B951" t="s">
        <v>50</v>
      </c>
      <c r="C951" s="1">
        <v>44033</v>
      </c>
      <c r="D951">
        <v>5</v>
      </c>
      <c r="E951" t="s">
        <v>91</v>
      </c>
      <c r="F951">
        <v>4</v>
      </c>
      <c r="G951" s="17">
        <v>23.99</v>
      </c>
      <c r="H951" s="16">
        <v>0</v>
      </c>
      <c r="I951" t="s">
        <v>10</v>
      </c>
      <c r="J951" s="18">
        <f t="shared" si="56"/>
        <v>119.94999999999999</v>
      </c>
      <c r="K951">
        <f t="shared" si="57"/>
        <v>21</v>
      </c>
      <c r="L951" t="str">
        <f t="shared" si="58"/>
        <v>Jul</v>
      </c>
      <c r="M951">
        <f t="shared" si="59"/>
        <v>2020</v>
      </c>
    </row>
    <row r="952" spans="1:13" x14ac:dyDescent="0.25">
      <c r="A952">
        <v>155</v>
      </c>
      <c r="B952" t="s">
        <v>42</v>
      </c>
      <c r="C952" s="1">
        <v>44033</v>
      </c>
      <c r="D952">
        <v>4</v>
      </c>
      <c r="E952" t="s">
        <v>115</v>
      </c>
      <c r="F952">
        <v>2</v>
      </c>
      <c r="G952" s="17">
        <v>69</v>
      </c>
      <c r="H952" s="16">
        <v>0</v>
      </c>
      <c r="I952" t="s">
        <v>18</v>
      </c>
      <c r="J952" s="18">
        <f t="shared" si="56"/>
        <v>276</v>
      </c>
      <c r="K952">
        <f t="shared" si="57"/>
        <v>21</v>
      </c>
      <c r="L952" t="str">
        <f t="shared" si="58"/>
        <v>Jul</v>
      </c>
      <c r="M952">
        <f t="shared" si="59"/>
        <v>2020</v>
      </c>
    </row>
    <row r="953" spans="1:13" x14ac:dyDescent="0.25">
      <c r="A953">
        <v>1202</v>
      </c>
      <c r="B953" t="s">
        <v>63</v>
      </c>
      <c r="C953" s="1">
        <v>44033</v>
      </c>
      <c r="D953">
        <v>4</v>
      </c>
      <c r="E953" t="s">
        <v>89</v>
      </c>
      <c r="F953">
        <v>7</v>
      </c>
      <c r="G953" s="17">
        <v>49.95</v>
      </c>
      <c r="H953" s="16">
        <v>0</v>
      </c>
      <c r="I953" t="s">
        <v>25</v>
      </c>
      <c r="J953" s="18">
        <f t="shared" si="56"/>
        <v>199.8</v>
      </c>
      <c r="K953">
        <f t="shared" si="57"/>
        <v>21</v>
      </c>
      <c r="L953" t="str">
        <f t="shared" si="58"/>
        <v>Jul</v>
      </c>
      <c r="M953">
        <f t="shared" si="59"/>
        <v>2020</v>
      </c>
    </row>
    <row r="954" spans="1:13" x14ac:dyDescent="0.25">
      <c r="A954">
        <v>222</v>
      </c>
      <c r="B954" t="s">
        <v>71</v>
      </c>
      <c r="C954" s="1">
        <v>44033</v>
      </c>
      <c r="D954">
        <v>3</v>
      </c>
      <c r="E954" t="s">
        <v>29</v>
      </c>
      <c r="F954">
        <v>5</v>
      </c>
      <c r="G954" s="17">
        <v>189</v>
      </c>
      <c r="H954" s="16">
        <v>0</v>
      </c>
      <c r="I954" t="s">
        <v>13</v>
      </c>
      <c r="J954" s="18">
        <f t="shared" si="56"/>
        <v>567</v>
      </c>
      <c r="K954">
        <f t="shared" si="57"/>
        <v>21</v>
      </c>
      <c r="L954" t="str">
        <f t="shared" si="58"/>
        <v>Jul</v>
      </c>
      <c r="M954">
        <f t="shared" si="59"/>
        <v>2020</v>
      </c>
    </row>
    <row r="955" spans="1:13" x14ac:dyDescent="0.25">
      <c r="A955">
        <v>1806</v>
      </c>
      <c r="B955" t="s">
        <v>27</v>
      </c>
      <c r="C955" s="1">
        <v>44034</v>
      </c>
      <c r="D955">
        <v>3</v>
      </c>
      <c r="E955" t="s">
        <v>47</v>
      </c>
      <c r="F955">
        <v>3</v>
      </c>
      <c r="G955" s="17">
        <v>450</v>
      </c>
      <c r="H955" s="16">
        <v>0</v>
      </c>
      <c r="I955" t="s">
        <v>45</v>
      </c>
      <c r="J955" s="18">
        <f t="shared" si="56"/>
        <v>1350</v>
      </c>
      <c r="K955">
        <f t="shared" si="57"/>
        <v>22</v>
      </c>
      <c r="L955" t="str">
        <f t="shared" si="58"/>
        <v>Jul</v>
      </c>
      <c r="M955">
        <f t="shared" si="59"/>
        <v>2020</v>
      </c>
    </row>
    <row r="956" spans="1:13" x14ac:dyDescent="0.25">
      <c r="A956">
        <v>1840</v>
      </c>
      <c r="B956" t="s">
        <v>48</v>
      </c>
      <c r="C956" s="1">
        <v>44034</v>
      </c>
      <c r="D956">
        <v>4</v>
      </c>
      <c r="E956" t="s">
        <v>47</v>
      </c>
      <c r="F956">
        <v>3</v>
      </c>
      <c r="G956" s="17">
        <v>450</v>
      </c>
      <c r="H956" s="16">
        <v>0</v>
      </c>
      <c r="I956" t="s">
        <v>45</v>
      </c>
      <c r="J956" s="18">
        <f t="shared" si="56"/>
        <v>1800</v>
      </c>
      <c r="K956">
        <f t="shared" si="57"/>
        <v>22</v>
      </c>
      <c r="L956" t="str">
        <f t="shared" si="58"/>
        <v>Jul</v>
      </c>
      <c r="M956">
        <f t="shared" si="59"/>
        <v>2020</v>
      </c>
    </row>
    <row r="957" spans="1:13" x14ac:dyDescent="0.25">
      <c r="A957">
        <v>1108</v>
      </c>
      <c r="B957" t="s">
        <v>61</v>
      </c>
      <c r="C957" s="1">
        <v>44034</v>
      </c>
      <c r="D957">
        <v>4</v>
      </c>
      <c r="E957" t="s">
        <v>46</v>
      </c>
      <c r="F957">
        <v>3</v>
      </c>
      <c r="G957" s="17">
        <v>399</v>
      </c>
      <c r="H957" s="16">
        <v>0</v>
      </c>
      <c r="I957" t="s">
        <v>45</v>
      </c>
      <c r="J957" s="18">
        <f t="shared" si="56"/>
        <v>1596</v>
      </c>
      <c r="K957">
        <f t="shared" si="57"/>
        <v>22</v>
      </c>
      <c r="L957" t="str">
        <f t="shared" si="58"/>
        <v>Jul</v>
      </c>
      <c r="M957">
        <f t="shared" si="59"/>
        <v>2020</v>
      </c>
    </row>
    <row r="958" spans="1:13" x14ac:dyDescent="0.25">
      <c r="A958">
        <v>254</v>
      </c>
      <c r="B958" t="s">
        <v>61</v>
      </c>
      <c r="C958" s="1">
        <v>44034</v>
      </c>
      <c r="D958">
        <v>1</v>
      </c>
      <c r="E958" t="s">
        <v>24</v>
      </c>
      <c r="F958">
        <v>7</v>
      </c>
      <c r="G958" s="17">
        <v>37.99</v>
      </c>
      <c r="H958" s="16">
        <v>0</v>
      </c>
      <c r="I958" t="s">
        <v>25</v>
      </c>
      <c r="J958" s="18">
        <f t="shared" si="56"/>
        <v>37.99</v>
      </c>
      <c r="K958">
        <f t="shared" si="57"/>
        <v>22</v>
      </c>
      <c r="L958" t="str">
        <f t="shared" si="58"/>
        <v>Jul</v>
      </c>
      <c r="M958">
        <f t="shared" si="59"/>
        <v>2020</v>
      </c>
    </row>
    <row r="959" spans="1:13" x14ac:dyDescent="0.25">
      <c r="A959">
        <v>134</v>
      </c>
      <c r="B959" t="s">
        <v>16</v>
      </c>
      <c r="C959" s="1">
        <v>44034</v>
      </c>
      <c r="D959">
        <v>4</v>
      </c>
      <c r="E959" t="s">
        <v>74</v>
      </c>
      <c r="F959">
        <v>5</v>
      </c>
      <c r="G959" s="17">
        <v>245</v>
      </c>
      <c r="H959" s="16">
        <v>0</v>
      </c>
      <c r="I959" t="s">
        <v>13</v>
      </c>
      <c r="J959" s="18">
        <f t="shared" si="56"/>
        <v>980</v>
      </c>
      <c r="K959">
        <f t="shared" si="57"/>
        <v>22</v>
      </c>
      <c r="L959" t="str">
        <f t="shared" si="58"/>
        <v>Jul</v>
      </c>
      <c r="M959">
        <f t="shared" si="59"/>
        <v>2020</v>
      </c>
    </row>
    <row r="960" spans="1:13" x14ac:dyDescent="0.25">
      <c r="A960">
        <v>906</v>
      </c>
      <c r="B960" t="s">
        <v>107</v>
      </c>
      <c r="C960" s="1">
        <v>44034</v>
      </c>
      <c r="D960">
        <v>5</v>
      </c>
      <c r="E960" t="s">
        <v>117</v>
      </c>
      <c r="F960">
        <v>7</v>
      </c>
      <c r="G960" s="17">
        <v>32.950000000000003</v>
      </c>
      <c r="H960" s="16">
        <v>0</v>
      </c>
      <c r="I960" t="s">
        <v>25</v>
      </c>
      <c r="J960" s="18">
        <f t="shared" si="56"/>
        <v>164.75</v>
      </c>
      <c r="K960">
        <f t="shared" si="57"/>
        <v>22</v>
      </c>
      <c r="L960" t="str">
        <f t="shared" si="58"/>
        <v>Jul</v>
      </c>
      <c r="M960">
        <f t="shared" si="59"/>
        <v>2020</v>
      </c>
    </row>
    <row r="961" spans="1:13" x14ac:dyDescent="0.25">
      <c r="A961">
        <v>1226</v>
      </c>
      <c r="B961" t="s">
        <v>116</v>
      </c>
      <c r="C961" s="1">
        <v>44034</v>
      </c>
      <c r="D961">
        <v>3</v>
      </c>
      <c r="E961" t="s">
        <v>9</v>
      </c>
      <c r="F961">
        <v>4</v>
      </c>
      <c r="G961" s="17">
        <v>24.99</v>
      </c>
      <c r="H961" s="16">
        <v>0</v>
      </c>
      <c r="I961" t="s">
        <v>10</v>
      </c>
      <c r="J961" s="18">
        <f t="shared" si="56"/>
        <v>74.97</v>
      </c>
      <c r="K961">
        <f t="shared" si="57"/>
        <v>22</v>
      </c>
      <c r="L961" t="str">
        <f t="shared" si="58"/>
        <v>Jul</v>
      </c>
      <c r="M961">
        <f t="shared" si="59"/>
        <v>2020</v>
      </c>
    </row>
    <row r="962" spans="1:13" x14ac:dyDescent="0.25">
      <c r="A962">
        <v>863</v>
      </c>
      <c r="B962" t="s">
        <v>27</v>
      </c>
      <c r="C962" s="1">
        <v>44034</v>
      </c>
      <c r="D962">
        <v>6</v>
      </c>
      <c r="E962" t="s">
        <v>51</v>
      </c>
      <c r="F962">
        <v>5</v>
      </c>
      <c r="G962" s="17">
        <v>225</v>
      </c>
      <c r="H962" s="16">
        <v>0</v>
      </c>
      <c r="I962" t="s">
        <v>13</v>
      </c>
      <c r="J962" s="18">
        <f t="shared" si="56"/>
        <v>1350</v>
      </c>
      <c r="K962">
        <f t="shared" si="57"/>
        <v>22</v>
      </c>
      <c r="L962" t="str">
        <f t="shared" si="58"/>
        <v>Jul</v>
      </c>
      <c r="M962">
        <f t="shared" si="59"/>
        <v>2020</v>
      </c>
    </row>
    <row r="963" spans="1:13" x14ac:dyDescent="0.25">
      <c r="A963">
        <v>2107</v>
      </c>
      <c r="B963" t="s">
        <v>95</v>
      </c>
      <c r="C963" s="1">
        <v>44035</v>
      </c>
      <c r="D963">
        <v>4</v>
      </c>
      <c r="E963" t="s">
        <v>122</v>
      </c>
      <c r="F963">
        <v>7</v>
      </c>
      <c r="G963" s="17">
        <v>44.95</v>
      </c>
      <c r="H963" s="16">
        <v>0</v>
      </c>
      <c r="I963" t="s">
        <v>25</v>
      </c>
      <c r="J963" s="18">
        <f t="shared" ref="J963:J1026" si="60">G963*D963</f>
        <v>179.8</v>
      </c>
      <c r="K963">
        <f t="shared" ref="K963:K1026" si="61">DAY(C963)</f>
        <v>23</v>
      </c>
      <c r="L963" t="str">
        <f t="shared" ref="L963:L1026" si="62">TEXT(C963,"mmm")</f>
        <v>Jul</v>
      </c>
      <c r="M963">
        <f t="shared" ref="M963:M1026" si="63">YEAR(C963)</f>
        <v>2020</v>
      </c>
    </row>
    <row r="964" spans="1:13" x14ac:dyDescent="0.25">
      <c r="A964">
        <v>75</v>
      </c>
      <c r="B964" t="s">
        <v>111</v>
      </c>
      <c r="C964" s="1">
        <v>44035</v>
      </c>
      <c r="D964">
        <v>5</v>
      </c>
      <c r="E964" t="s">
        <v>40</v>
      </c>
      <c r="F964">
        <v>6</v>
      </c>
      <c r="G964" s="17">
        <v>599</v>
      </c>
      <c r="H964" s="16">
        <v>0</v>
      </c>
      <c r="I964" t="s">
        <v>41</v>
      </c>
      <c r="J964" s="18">
        <f t="shared" si="60"/>
        <v>2995</v>
      </c>
      <c r="K964">
        <f t="shared" si="61"/>
        <v>23</v>
      </c>
      <c r="L964" t="str">
        <f t="shared" si="62"/>
        <v>Jul</v>
      </c>
      <c r="M964">
        <f t="shared" si="63"/>
        <v>2020</v>
      </c>
    </row>
    <row r="965" spans="1:13" x14ac:dyDescent="0.25">
      <c r="A965">
        <v>1651</v>
      </c>
      <c r="B965" t="s">
        <v>16</v>
      </c>
      <c r="C965" s="1">
        <v>44035</v>
      </c>
      <c r="D965">
        <v>2</v>
      </c>
      <c r="E965" t="s">
        <v>123</v>
      </c>
      <c r="F965">
        <v>2</v>
      </c>
      <c r="G965" s="17">
        <v>54</v>
      </c>
      <c r="H965" s="16">
        <v>0</v>
      </c>
      <c r="I965" t="s">
        <v>18</v>
      </c>
      <c r="J965" s="18">
        <f t="shared" si="60"/>
        <v>108</v>
      </c>
      <c r="K965">
        <f t="shared" si="61"/>
        <v>23</v>
      </c>
      <c r="L965" t="str">
        <f t="shared" si="62"/>
        <v>Jul</v>
      </c>
      <c r="M965">
        <f t="shared" si="63"/>
        <v>2020</v>
      </c>
    </row>
    <row r="966" spans="1:13" x14ac:dyDescent="0.25">
      <c r="A966">
        <v>1916</v>
      </c>
      <c r="B966" t="s">
        <v>61</v>
      </c>
      <c r="C966" s="1">
        <v>44035</v>
      </c>
      <c r="D966">
        <v>2</v>
      </c>
      <c r="E966" t="s">
        <v>60</v>
      </c>
      <c r="F966">
        <v>4</v>
      </c>
      <c r="G966" s="17">
        <v>24.95</v>
      </c>
      <c r="H966" s="16">
        <v>0</v>
      </c>
      <c r="I966" t="s">
        <v>10</v>
      </c>
      <c r="J966" s="18">
        <f t="shared" si="60"/>
        <v>49.9</v>
      </c>
      <c r="K966">
        <f t="shared" si="61"/>
        <v>23</v>
      </c>
      <c r="L966" t="str">
        <f t="shared" si="62"/>
        <v>Jul</v>
      </c>
      <c r="M966">
        <f t="shared" si="63"/>
        <v>2020</v>
      </c>
    </row>
    <row r="967" spans="1:13" x14ac:dyDescent="0.25">
      <c r="A967">
        <v>603</v>
      </c>
      <c r="B967" t="s">
        <v>19</v>
      </c>
      <c r="C967" s="1">
        <v>44036</v>
      </c>
      <c r="D967">
        <v>2</v>
      </c>
      <c r="E967" t="s">
        <v>102</v>
      </c>
      <c r="F967">
        <v>4</v>
      </c>
      <c r="G967" s="17">
        <v>15.5</v>
      </c>
      <c r="H967" s="16">
        <v>0</v>
      </c>
      <c r="I967" t="s">
        <v>10</v>
      </c>
      <c r="J967" s="18">
        <f t="shared" si="60"/>
        <v>31</v>
      </c>
      <c r="K967">
        <f t="shared" si="61"/>
        <v>24</v>
      </c>
      <c r="L967" t="str">
        <f t="shared" si="62"/>
        <v>Jul</v>
      </c>
      <c r="M967">
        <f t="shared" si="63"/>
        <v>2020</v>
      </c>
    </row>
    <row r="968" spans="1:13" x14ac:dyDescent="0.25">
      <c r="A968">
        <v>1184</v>
      </c>
      <c r="B968" t="s">
        <v>16</v>
      </c>
      <c r="C968" s="1">
        <v>44036</v>
      </c>
      <c r="D968">
        <v>3</v>
      </c>
      <c r="E968" t="s">
        <v>70</v>
      </c>
      <c r="F968">
        <v>7</v>
      </c>
      <c r="G968" s="17">
        <v>34.99</v>
      </c>
      <c r="H968" s="16">
        <v>0</v>
      </c>
      <c r="I968" t="s">
        <v>25</v>
      </c>
      <c r="J968" s="18">
        <f t="shared" si="60"/>
        <v>104.97</v>
      </c>
      <c r="K968">
        <f t="shared" si="61"/>
        <v>24</v>
      </c>
      <c r="L968" t="str">
        <f t="shared" si="62"/>
        <v>Jul</v>
      </c>
      <c r="M968">
        <f t="shared" si="63"/>
        <v>2020</v>
      </c>
    </row>
    <row r="969" spans="1:13" x14ac:dyDescent="0.25">
      <c r="A969">
        <v>575</v>
      </c>
      <c r="B969" t="s">
        <v>30</v>
      </c>
      <c r="C969" s="1">
        <v>44037</v>
      </c>
      <c r="D969">
        <v>5</v>
      </c>
      <c r="E969" t="s">
        <v>98</v>
      </c>
      <c r="F969">
        <v>1</v>
      </c>
      <c r="G969" s="17">
        <v>11.99</v>
      </c>
      <c r="H969" s="16">
        <v>0</v>
      </c>
      <c r="I969" t="s">
        <v>21</v>
      </c>
      <c r="J969" s="18">
        <f t="shared" si="60"/>
        <v>59.95</v>
      </c>
      <c r="K969">
        <f t="shared" si="61"/>
        <v>25</v>
      </c>
      <c r="L969" t="str">
        <f t="shared" si="62"/>
        <v>Jul</v>
      </c>
      <c r="M969">
        <f t="shared" si="63"/>
        <v>2020</v>
      </c>
    </row>
    <row r="970" spans="1:13" x14ac:dyDescent="0.25">
      <c r="A970">
        <v>2000</v>
      </c>
      <c r="B970" t="s">
        <v>39</v>
      </c>
      <c r="C970" s="1">
        <v>44038</v>
      </c>
      <c r="D970">
        <v>1</v>
      </c>
      <c r="E970" t="s">
        <v>52</v>
      </c>
      <c r="F970">
        <v>3</v>
      </c>
      <c r="G970" s="17">
        <v>250</v>
      </c>
      <c r="H970" s="16">
        <v>0</v>
      </c>
      <c r="I970" t="s">
        <v>45</v>
      </c>
      <c r="J970" s="18">
        <f t="shared" si="60"/>
        <v>250</v>
      </c>
      <c r="K970">
        <f t="shared" si="61"/>
        <v>26</v>
      </c>
      <c r="L970" t="str">
        <f t="shared" si="62"/>
        <v>Jul</v>
      </c>
      <c r="M970">
        <f t="shared" si="63"/>
        <v>2020</v>
      </c>
    </row>
    <row r="971" spans="1:13" x14ac:dyDescent="0.25">
      <c r="A971">
        <v>1672</v>
      </c>
      <c r="B971" t="s">
        <v>129</v>
      </c>
      <c r="C971" s="1">
        <v>44038</v>
      </c>
      <c r="D971">
        <v>5</v>
      </c>
      <c r="E971" t="s">
        <v>56</v>
      </c>
      <c r="F971">
        <v>3</v>
      </c>
      <c r="G971" s="17">
        <v>455</v>
      </c>
      <c r="H971" s="16">
        <v>0</v>
      </c>
      <c r="I971" t="s">
        <v>45</v>
      </c>
      <c r="J971" s="18">
        <f t="shared" si="60"/>
        <v>2275</v>
      </c>
      <c r="K971">
        <f t="shared" si="61"/>
        <v>26</v>
      </c>
      <c r="L971" t="str">
        <f t="shared" si="62"/>
        <v>Jul</v>
      </c>
      <c r="M971">
        <f t="shared" si="63"/>
        <v>2020</v>
      </c>
    </row>
    <row r="972" spans="1:13" x14ac:dyDescent="0.25">
      <c r="A972">
        <v>576</v>
      </c>
      <c r="B972" t="s">
        <v>48</v>
      </c>
      <c r="C972" s="1">
        <v>44038</v>
      </c>
      <c r="D972">
        <v>6</v>
      </c>
      <c r="E972" t="s">
        <v>54</v>
      </c>
      <c r="F972">
        <v>3</v>
      </c>
      <c r="G972" s="17">
        <v>395</v>
      </c>
      <c r="H972" s="16">
        <v>0</v>
      </c>
      <c r="I972" t="s">
        <v>45</v>
      </c>
      <c r="J972" s="18">
        <f t="shared" si="60"/>
        <v>2370</v>
      </c>
      <c r="K972">
        <f t="shared" si="61"/>
        <v>26</v>
      </c>
      <c r="L972" t="str">
        <f t="shared" si="62"/>
        <v>Jul</v>
      </c>
      <c r="M972">
        <f t="shared" si="63"/>
        <v>2020</v>
      </c>
    </row>
    <row r="973" spans="1:13" x14ac:dyDescent="0.25">
      <c r="A973">
        <v>1055</v>
      </c>
      <c r="B973" t="s">
        <v>16</v>
      </c>
      <c r="C973" s="1">
        <v>44038</v>
      </c>
      <c r="D973">
        <v>5</v>
      </c>
      <c r="E973" t="s">
        <v>100</v>
      </c>
      <c r="F973">
        <v>4</v>
      </c>
      <c r="G973" s="17">
        <v>23.99</v>
      </c>
      <c r="H973" s="16">
        <v>0</v>
      </c>
      <c r="I973" t="s">
        <v>10</v>
      </c>
      <c r="J973" s="18">
        <f t="shared" si="60"/>
        <v>119.94999999999999</v>
      </c>
      <c r="K973">
        <f t="shared" si="61"/>
        <v>26</v>
      </c>
      <c r="L973" t="str">
        <f t="shared" si="62"/>
        <v>Jul</v>
      </c>
      <c r="M973">
        <f t="shared" si="63"/>
        <v>2020</v>
      </c>
    </row>
    <row r="974" spans="1:13" x14ac:dyDescent="0.25">
      <c r="A974">
        <v>1303</v>
      </c>
      <c r="B974" t="s">
        <v>125</v>
      </c>
      <c r="C974" s="1">
        <v>44039</v>
      </c>
      <c r="D974">
        <v>1</v>
      </c>
      <c r="E974" t="s">
        <v>89</v>
      </c>
      <c r="F974">
        <v>7</v>
      </c>
      <c r="G974" s="17">
        <v>49.95</v>
      </c>
      <c r="H974" s="16">
        <v>0</v>
      </c>
      <c r="I974" t="s">
        <v>25</v>
      </c>
      <c r="J974" s="18">
        <f t="shared" si="60"/>
        <v>49.95</v>
      </c>
      <c r="K974">
        <f t="shared" si="61"/>
        <v>27</v>
      </c>
      <c r="L974" t="str">
        <f t="shared" si="62"/>
        <v>Jul</v>
      </c>
      <c r="M974">
        <f t="shared" si="63"/>
        <v>2020</v>
      </c>
    </row>
    <row r="975" spans="1:13" x14ac:dyDescent="0.25">
      <c r="A975">
        <v>27</v>
      </c>
      <c r="B975" t="s">
        <v>93</v>
      </c>
      <c r="C975" s="1">
        <v>44039</v>
      </c>
      <c r="D975">
        <v>5</v>
      </c>
      <c r="E975" t="s">
        <v>88</v>
      </c>
      <c r="F975">
        <v>1</v>
      </c>
      <c r="G975" s="17">
        <v>12</v>
      </c>
      <c r="H975" s="16">
        <v>0</v>
      </c>
      <c r="I975" t="s">
        <v>21</v>
      </c>
      <c r="J975" s="18">
        <f t="shared" si="60"/>
        <v>60</v>
      </c>
      <c r="K975">
        <f t="shared" si="61"/>
        <v>27</v>
      </c>
      <c r="L975" t="str">
        <f t="shared" si="62"/>
        <v>Jul</v>
      </c>
      <c r="M975">
        <f t="shared" si="63"/>
        <v>2020</v>
      </c>
    </row>
    <row r="976" spans="1:13" x14ac:dyDescent="0.25">
      <c r="A976">
        <v>881</v>
      </c>
      <c r="B976" t="s">
        <v>22</v>
      </c>
      <c r="C976" s="1">
        <v>44040</v>
      </c>
      <c r="D976">
        <v>4</v>
      </c>
      <c r="E976" t="s">
        <v>12</v>
      </c>
      <c r="F976">
        <v>5</v>
      </c>
      <c r="G976" s="17">
        <v>214</v>
      </c>
      <c r="H976" s="16">
        <v>0</v>
      </c>
      <c r="I976" t="s">
        <v>13</v>
      </c>
      <c r="J976" s="18">
        <f t="shared" si="60"/>
        <v>856</v>
      </c>
      <c r="K976">
        <f t="shared" si="61"/>
        <v>28</v>
      </c>
      <c r="L976" t="str">
        <f t="shared" si="62"/>
        <v>Jul</v>
      </c>
      <c r="M976">
        <f t="shared" si="63"/>
        <v>2020</v>
      </c>
    </row>
    <row r="977" spans="1:13" x14ac:dyDescent="0.25">
      <c r="A977">
        <v>1661</v>
      </c>
      <c r="B977" t="s">
        <v>8</v>
      </c>
      <c r="C977" s="1">
        <v>44040</v>
      </c>
      <c r="D977">
        <v>2</v>
      </c>
      <c r="E977" t="s">
        <v>81</v>
      </c>
      <c r="F977">
        <v>6</v>
      </c>
      <c r="G977" s="17">
        <v>684</v>
      </c>
      <c r="H977" s="16">
        <v>0</v>
      </c>
      <c r="I977" t="s">
        <v>41</v>
      </c>
      <c r="J977" s="18">
        <f t="shared" si="60"/>
        <v>1368</v>
      </c>
      <c r="K977">
        <f t="shared" si="61"/>
        <v>28</v>
      </c>
      <c r="L977" t="str">
        <f t="shared" si="62"/>
        <v>Jul</v>
      </c>
      <c r="M977">
        <f t="shared" si="63"/>
        <v>2020</v>
      </c>
    </row>
    <row r="978" spans="1:13" x14ac:dyDescent="0.25">
      <c r="A978">
        <v>591</v>
      </c>
      <c r="B978" t="s">
        <v>73</v>
      </c>
      <c r="C978" s="1">
        <v>44040</v>
      </c>
      <c r="D978">
        <v>5</v>
      </c>
      <c r="E978" t="s">
        <v>118</v>
      </c>
      <c r="F978">
        <v>4</v>
      </c>
      <c r="G978" s="17">
        <v>16.75</v>
      </c>
      <c r="H978" s="16">
        <v>0</v>
      </c>
      <c r="I978" t="s">
        <v>10</v>
      </c>
      <c r="J978" s="18">
        <f t="shared" si="60"/>
        <v>83.75</v>
      </c>
      <c r="K978">
        <f t="shared" si="61"/>
        <v>28</v>
      </c>
      <c r="L978" t="str">
        <f t="shared" si="62"/>
        <v>Jul</v>
      </c>
      <c r="M978">
        <f t="shared" si="63"/>
        <v>2020</v>
      </c>
    </row>
    <row r="979" spans="1:13" x14ac:dyDescent="0.25">
      <c r="A979">
        <v>1353</v>
      </c>
      <c r="B979" t="s">
        <v>111</v>
      </c>
      <c r="C979" s="1">
        <v>44040</v>
      </c>
      <c r="D979">
        <v>3</v>
      </c>
      <c r="E979" t="s">
        <v>84</v>
      </c>
      <c r="F979">
        <v>4</v>
      </c>
      <c r="G979" s="17">
        <v>14.99</v>
      </c>
      <c r="H979" s="16">
        <v>0</v>
      </c>
      <c r="I979" t="s">
        <v>10</v>
      </c>
      <c r="J979" s="18">
        <f t="shared" si="60"/>
        <v>44.97</v>
      </c>
      <c r="K979">
        <f t="shared" si="61"/>
        <v>28</v>
      </c>
      <c r="L979" t="str">
        <f t="shared" si="62"/>
        <v>Jul</v>
      </c>
      <c r="M979">
        <f t="shared" si="63"/>
        <v>2020</v>
      </c>
    </row>
    <row r="980" spans="1:13" x14ac:dyDescent="0.25">
      <c r="A980">
        <v>1179</v>
      </c>
      <c r="B980" t="s">
        <v>93</v>
      </c>
      <c r="C980" s="1">
        <v>44041</v>
      </c>
      <c r="D980">
        <v>1</v>
      </c>
      <c r="E980" t="s">
        <v>114</v>
      </c>
      <c r="F980">
        <v>7</v>
      </c>
      <c r="G980" s="17">
        <v>42.99</v>
      </c>
      <c r="H980" s="16">
        <v>0</v>
      </c>
      <c r="I980" t="s">
        <v>25</v>
      </c>
      <c r="J980" s="18">
        <f t="shared" si="60"/>
        <v>42.99</v>
      </c>
      <c r="K980">
        <f t="shared" si="61"/>
        <v>29</v>
      </c>
      <c r="L980" t="str">
        <f t="shared" si="62"/>
        <v>Jul</v>
      </c>
      <c r="M980">
        <f t="shared" si="63"/>
        <v>2020</v>
      </c>
    </row>
    <row r="981" spans="1:13" x14ac:dyDescent="0.25">
      <c r="A981">
        <v>351</v>
      </c>
      <c r="B981" t="s">
        <v>43</v>
      </c>
      <c r="C981" s="1">
        <v>44041</v>
      </c>
      <c r="D981">
        <v>6</v>
      </c>
      <c r="E981" t="s">
        <v>40</v>
      </c>
      <c r="F981">
        <v>6</v>
      </c>
      <c r="G981" s="17">
        <v>599</v>
      </c>
      <c r="H981" s="16">
        <v>0</v>
      </c>
      <c r="I981" t="s">
        <v>41</v>
      </c>
      <c r="J981" s="18">
        <f t="shared" si="60"/>
        <v>3594</v>
      </c>
      <c r="K981">
        <f t="shared" si="61"/>
        <v>29</v>
      </c>
      <c r="L981" t="str">
        <f t="shared" si="62"/>
        <v>Jul</v>
      </c>
      <c r="M981">
        <f t="shared" si="63"/>
        <v>2020</v>
      </c>
    </row>
    <row r="982" spans="1:13" x14ac:dyDescent="0.25">
      <c r="A982">
        <v>228</v>
      </c>
      <c r="B982" t="s">
        <v>50</v>
      </c>
      <c r="C982" s="1">
        <v>44041</v>
      </c>
      <c r="D982">
        <v>4</v>
      </c>
      <c r="E982" t="s">
        <v>114</v>
      </c>
      <c r="F982">
        <v>7</v>
      </c>
      <c r="G982" s="17">
        <v>42.99</v>
      </c>
      <c r="H982" s="16">
        <v>0</v>
      </c>
      <c r="I982" t="s">
        <v>25</v>
      </c>
      <c r="J982" s="18">
        <f t="shared" si="60"/>
        <v>171.96</v>
      </c>
      <c r="K982">
        <f t="shared" si="61"/>
        <v>29</v>
      </c>
      <c r="L982" t="str">
        <f t="shared" si="62"/>
        <v>Jul</v>
      </c>
      <c r="M982">
        <f t="shared" si="63"/>
        <v>2020</v>
      </c>
    </row>
    <row r="983" spans="1:13" x14ac:dyDescent="0.25">
      <c r="A983">
        <v>1060</v>
      </c>
      <c r="B983" t="s">
        <v>50</v>
      </c>
      <c r="C983" s="1">
        <v>44041</v>
      </c>
      <c r="D983">
        <v>5</v>
      </c>
      <c r="E983" t="s">
        <v>20</v>
      </c>
      <c r="F983">
        <v>1</v>
      </c>
      <c r="G983" s="17">
        <v>10.99</v>
      </c>
      <c r="H983" s="16">
        <v>0</v>
      </c>
      <c r="I983" t="s">
        <v>21</v>
      </c>
      <c r="J983" s="18">
        <f t="shared" si="60"/>
        <v>54.95</v>
      </c>
      <c r="K983">
        <f t="shared" si="61"/>
        <v>29</v>
      </c>
      <c r="L983" t="str">
        <f t="shared" si="62"/>
        <v>Jul</v>
      </c>
      <c r="M983">
        <f t="shared" si="63"/>
        <v>2020</v>
      </c>
    </row>
    <row r="984" spans="1:13" x14ac:dyDescent="0.25">
      <c r="A984">
        <v>10</v>
      </c>
      <c r="B984" t="s">
        <v>32</v>
      </c>
      <c r="C984" s="1">
        <v>44041</v>
      </c>
      <c r="D984">
        <v>4</v>
      </c>
      <c r="E984" t="s">
        <v>98</v>
      </c>
      <c r="F984">
        <v>1</v>
      </c>
      <c r="G984" s="17">
        <v>11.99</v>
      </c>
      <c r="H984" s="16">
        <v>0</v>
      </c>
      <c r="I984" t="s">
        <v>21</v>
      </c>
      <c r="J984" s="18">
        <f t="shared" si="60"/>
        <v>47.96</v>
      </c>
      <c r="K984">
        <f t="shared" si="61"/>
        <v>29</v>
      </c>
      <c r="L984" t="str">
        <f t="shared" si="62"/>
        <v>Jul</v>
      </c>
      <c r="M984">
        <f t="shared" si="63"/>
        <v>2020</v>
      </c>
    </row>
    <row r="985" spans="1:13" x14ac:dyDescent="0.25">
      <c r="A985">
        <v>674</v>
      </c>
      <c r="B985" t="s">
        <v>32</v>
      </c>
      <c r="C985" s="1">
        <v>44041</v>
      </c>
      <c r="D985">
        <v>3</v>
      </c>
      <c r="E985" t="s">
        <v>114</v>
      </c>
      <c r="F985">
        <v>7</v>
      </c>
      <c r="G985" s="17">
        <v>42.99</v>
      </c>
      <c r="H985" s="16">
        <v>0</v>
      </c>
      <c r="I985" t="s">
        <v>25</v>
      </c>
      <c r="J985" s="18">
        <f t="shared" si="60"/>
        <v>128.97</v>
      </c>
      <c r="K985">
        <f t="shared" si="61"/>
        <v>29</v>
      </c>
      <c r="L985" t="str">
        <f t="shared" si="62"/>
        <v>Jul</v>
      </c>
      <c r="M985">
        <f t="shared" si="63"/>
        <v>2020</v>
      </c>
    </row>
    <row r="986" spans="1:13" x14ac:dyDescent="0.25">
      <c r="A986">
        <v>1834</v>
      </c>
      <c r="B986" t="s">
        <v>48</v>
      </c>
      <c r="C986" s="1">
        <v>44041</v>
      </c>
      <c r="D986">
        <v>3</v>
      </c>
      <c r="E986" t="s">
        <v>74</v>
      </c>
      <c r="F986">
        <v>5</v>
      </c>
      <c r="G986" s="17">
        <v>245</v>
      </c>
      <c r="H986" s="16">
        <v>0</v>
      </c>
      <c r="I986" t="s">
        <v>13</v>
      </c>
      <c r="J986" s="18">
        <f t="shared" si="60"/>
        <v>735</v>
      </c>
      <c r="K986">
        <f t="shared" si="61"/>
        <v>29</v>
      </c>
      <c r="L986" t="str">
        <f t="shared" si="62"/>
        <v>Jul</v>
      </c>
      <c r="M986">
        <f t="shared" si="63"/>
        <v>2020</v>
      </c>
    </row>
    <row r="987" spans="1:13" x14ac:dyDescent="0.25">
      <c r="A987">
        <v>1411</v>
      </c>
      <c r="B987" t="s">
        <v>39</v>
      </c>
      <c r="C987" s="1">
        <v>44042</v>
      </c>
      <c r="D987">
        <v>5</v>
      </c>
      <c r="E987" t="s">
        <v>77</v>
      </c>
      <c r="F987">
        <v>2</v>
      </c>
      <c r="G987" s="17">
        <v>167</v>
      </c>
      <c r="H987" s="16">
        <v>0</v>
      </c>
      <c r="I987" t="s">
        <v>18</v>
      </c>
      <c r="J987" s="18">
        <f t="shared" si="60"/>
        <v>835</v>
      </c>
      <c r="K987">
        <f t="shared" si="61"/>
        <v>30</v>
      </c>
      <c r="L987" t="str">
        <f t="shared" si="62"/>
        <v>Jul</v>
      </c>
      <c r="M987">
        <f t="shared" si="63"/>
        <v>2020</v>
      </c>
    </row>
    <row r="988" spans="1:13" x14ac:dyDescent="0.25">
      <c r="A988">
        <v>914</v>
      </c>
      <c r="B988" t="s">
        <v>16</v>
      </c>
      <c r="C988" s="1">
        <v>44042</v>
      </c>
      <c r="D988">
        <v>5</v>
      </c>
      <c r="E988" t="s">
        <v>62</v>
      </c>
      <c r="F988">
        <v>6</v>
      </c>
      <c r="G988" s="17">
        <v>549</v>
      </c>
      <c r="H988" s="16">
        <v>0</v>
      </c>
      <c r="I988" t="s">
        <v>41</v>
      </c>
      <c r="J988" s="18">
        <f t="shared" si="60"/>
        <v>2745</v>
      </c>
      <c r="K988">
        <f t="shared" si="61"/>
        <v>30</v>
      </c>
      <c r="L988" t="str">
        <f t="shared" si="62"/>
        <v>Jul</v>
      </c>
      <c r="M988">
        <f t="shared" si="63"/>
        <v>2020</v>
      </c>
    </row>
    <row r="989" spans="1:13" x14ac:dyDescent="0.25">
      <c r="A989">
        <v>499</v>
      </c>
      <c r="B989" t="s">
        <v>48</v>
      </c>
      <c r="C989" s="1">
        <v>44042</v>
      </c>
      <c r="D989">
        <v>2</v>
      </c>
      <c r="E989" t="s">
        <v>20</v>
      </c>
      <c r="F989">
        <v>1</v>
      </c>
      <c r="G989" s="17">
        <v>10.99</v>
      </c>
      <c r="H989" s="16">
        <v>0</v>
      </c>
      <c r="I989" t="s">
        <v>21</v>
      </c>
      <c r="J989" s="18">
        <f t="shared" si="60"/>
        <v>21.98</v>
      </c>
      <c r="K989">
        <f t="shared" si="61"/>
        <v>30</v>
      </c>
      <c r="L989" t="str">
        <f t="shared" si="62"/>
        <v>Jul</v>
      </c>
      <c r="M989">
        <f t="shared" si="63"/>
        <v>2020</v>
      </c>
    </row>
    <row r="990" spans="1:13" x14ac:dyDescent="0.25">
      <c r="A990">
        <v>1524</v>
      </c>
      <c r="B990" t="s">
        <v>42</v>
      </c>
      <c r="C990" s="1">
        <v>44042</v>
      </c>
      <c r="D990">
        <v>4</v>
      </c>
      <c r="E990" t="s">
        <v>114</v>
      </c>
      <c r="F990">
        <v>7</v>
      </c>
      <c r="G990" s="17">
        <v>42.99</v>
      </c>
      <c r="H990" s="16">
        <v>0</v>
      </c>
      <c r="I990" t="s">
        <v>25</v>
      </c>
      <c r="J990" s="18">
        <f t="shared" si="60"/>
        <v>171.96</v>
      </c>
      <c r="K990">
        <f t="shared" si="61"/>
        <v>30</v>
      </c>
      <c r="L990" t="str">
        <f t="shared" si="62"/>
        <v>Jul</v>
      </c>
      <c r="M990">
        <f t="shared" si="63"/>
        <v>2020</v>
      </c>
    </row>
    <row r="991" spans="1:13" x14ac:dyDescent="0.25">
      <c r="A991">
        <v>2110</v>
      </c>
      <c r="B991" t="s">
        <v>27</v>
      </c>
      <c r="C991" s="1">
        <v>44042</v>
      </c>
      <c r="D991">
        <v>4</v>
      </c>
      <c r="E991" t="s">
        <v>123</v>
      </c>
      <c r="F991">
        <v>2</v>
      </c>
      <c r="G991" s="17">
        <v>54</v>
      </c>
      <c r="H991" s="16">
        <v>0</v>
      </c>
      <c r="I991" t="s">
        <v>18</v>
      </c>
      <c r="J991" s="18">
        <f t="shared" si="60"/>
        <v>216</v>
      </c>
      <c r="K991">
        <f t="shared" si="61"/>
        <v>30</v>
      </c>
      <c r="L991" t="str">
        <f t="shared" si="62"/>
        <v>Jul</v>
      </c>
      <c r="M991">
        <f t="shared" si="63"/>
        <v>2020</v>
      </c>
    </row>
    <row r="992" spans="1:13" x14ac:dyDescent="0.25">
      <c r="A992">
        <v>673</v>
      </c>
      <c r="B992" t="s">
        <v>32</v>
      </c>
      <c r="C992" s="1">
        <v>44042</v>
      </c>
      <c r="D992">
        <v>3</v>
      </c>
      <c r="E992" t="s">
        <v>31</v>
      </c>
      <c r="F992">
        <v>2</v>
      </c>
      <c r="G992" s="17">
        <v>129.94999999999999</v>
      </c>
      <c r="H992" s="16">
        <v>0</v>
      </c>
      <c r="I992" t="s">
        <v>18</v>
      </c>
      <c r="J992" s="18">
        <f t="shared" si="60"/>
        <v>389.84999999999997</v>
      </c>
      <c r="K992">
        <f t="shared" si="61"/>
        <v>30</v>
      </c>
      <c r="L992" t="str">
        <f t="shared" si="62"/>
        <v>Jul</v>
      </c>
      <c r="M992">
        <f t="shared" si="63"/>
        <v>2020</v>
      </c>
    </row>
    <row r="993" spans="1:13" x14ac:dyDescent="0.25">
      <c r="A993">
        <v>382</v>
      </c>
      <c r="B993" t="s">
        <v>86</v>
      </c>
      <c r="C993" s="1">
        <v>44043</v>
      </c>
      <c r="D993">
        <v>2</v>
      </c>
      <c r="E993" t="s">
        <v>76</v>
      </c>
      <c r="F993">
        <v>7</v>
      </c>
      <c r="G993" s="17">
        <v>49</v>
      </c>
      <c r="H993" s="16">
        <v>0</v>
      </c>
      <c r="I993" t="s">
        <v>25</v>
      </c>
      <c r="J993" s="18">
        <f t="shared" si="60"/>
        <v>98</v>
      </c>
      <c r="K993">
        <f t="shared" si="61"/>
        <v>31</v>
      </c>
      <c r="L993" t="str">
        <f t="shared" si="62"/>
        <v>Jul</v>
      </c>
      <c r="M993">
        <f t="shared" si="63"/>
        <v>2020</v>
      </c>
    </row>
    <row r="994" spans="1:13" x14ac:dyDescent="0.25">
      <c r="A994">
        <v>437</v>
      </c>
      <c r="B994" t="s">
        <v>48</v>
      </c>
      <c r="C994" s="1">
        <v>44043</v>
      </c>
      <c r="D994">
        <v>4</v>
      </c>
      <c r="E994" t="s">
        <v>28</v>
      </c>
      <c r="F994">
        <v>2</v>
      </c>
      <c r="G994" s="17">
        <v>89.95</v>
      </c>
      <c r="H994" s="16">
        <v>0</v>
      </c>
      <c r="I994" t="s">
        <v>18</v>
      </c>
      <c r="J994" s="18">
        <f t="shared" si="60"/>
        <v>359.8</v>
      </c>
      <c r="K994">
        <f t="shared" si="61"/>
        <v>31</v>
      </c>
      <c r="L994" t="str">
        <f t="shared" si="62"/>
        <v>Jul</v>
      </c>
      <c r="M994">
        <f t="shared" si="63"/>
        <v>2020</v>
      </c>
    </row>
    <row r="995" spans="1:13" x14ac:dyDescent="0.25">
      <c r="A995">
        <v>483</v>
      </c>
      <c r="B995" t="s">
        <v>64</v>
      </c>
      <c r="C995" s="1">
        <v>44043</v>
      </c>
      <c r="D995">
        <v>3</v>
      </c>
      <c r="E995" t="s">
        <v>74</v>
      </c>
      <c r="F995">
        <v>5</v>
      </c>
      <c r="G995" s="17">
        <v>245</v>
      </c>
      <c r="H995" s="16">
        <v>0</v>
      </c>
      <c r="I995" t="s">
        <v>13</v>
      </c>
      <c r="J995" s="18">
        <f t="shared" si="60"/>
        <v>735</v>
      </c>
      <c r="K995">
        <f t="shared" si="61"/>
        <v>31</v>
      </c>
      <c r="L995" t="str">
        <f t="shared" si="62"/>
        <v>Jul</v>
      </c>
      <c r="M995">
        <f t="shared" si="63"/>
        <v>2020</v>
      </c>
    </row>
    <row r="996" spans="1:13" x14ac:dyDescent="0.25">
      <c r="A996">
        <v>575</v>
      </c>
      <c r="B996" t="s">
        <v>30</v>
      </c>
      <c r="C996" s="1">
        <v>44043</v>
      </c>
      <c r="D996">
        <v>5</v>
      </c>
      <c r="E996" t="s">
        <v>49</v>
      </c>
      <c r="F996">
        <v>6</v>
      </c>
      <c r="G996" s="17">
        <v>699</v>
      </c>
      <c r="H996" s="16">
        <v>0</v>
      </c>
      <c r="I996" t="s">
        <v>41</v>
      </c>
      <c r="J996" s="18">
        <f t="shared" si="60"/>
        <v>3495</v>
      </c>
      <c r="K996">
        <f t="shared" si="61"/>
        <v>31</v>
      </c>
      <c r="L996" t="str">
        <f t="shared" si="62"/>
        <v>Jul</v>
      </c>
      <c r="M996">
        <f t="shared" si="63"/>
        <v>2020</v>
      </c>
    </row>
    <row r="997" spans="1:13" x14ac:dyDescent="0.25">
      <c r="A997">
        <v>1943</v>
      </c>
      <c r="B997" t="s">
        <v>32</v>
      </c>
      <c r="C997" s="1">
        <v>44044</v>
      </c>
      <c r="D997">
        <v>3</v>
      </c>
      <c r="E997" t="s">
        <v>56</v>
      </c>
      <c r="F997">
        <v>3</v>
      </c>
      <c r="G997" s="17">
        <v>455</v>
      </c>
      <c r="H997" s="16">
        <v>0</v>
      </c>
      <c r="I997" t="s">
        <v>45</v>
      </c>
      <c r="J997" s="18">
        <f t="shared" si="60"/>
        <v>1365</v>
      </c>
      <c r="K997">
        <f t="shared" si="61"/>
        <v>1</v>
      </c>
      <c r="L997" t="str">
        <f t="shared" si="62"/>
        <v>Aug</v>
      </c>
      <c r="M997">
        <f t="shared" si="63"/>
        <v>2020</v>
      </c>
    </row>
    <row r="998" spans="1:13" x14ac:dyDescent="0.25">
      <c r="A998">
        <v>1310</v>
      </c>
      <c r="B998" t="s">
        <v>22</v>
      </c>
      <c r="C998" s="1">
        <v>44044</v>
      </c>
      <c r="D998">
        <v>2</v>
      </c>
      <c r="E998" t="s">
        <v>75</v>
      </c>
      <c r="F998">
        <v>1</v>
      </c>
      <c r="G998" s="17">
        <v>12</v>
      </c>
      <c r="H998" s="16">
        <v>0</v>
      </c>
      <c r="I998" t="s">
        <v>21</v>
      </c>
      <c r="J998" s="18">
        <f t="shared" si="60"/>
        <v>24</v>
      </c>
      <c r="K998">
        <f t="shared" si="61"/>
        <v>1</v>
      </c>
      <c r="L998" t="str">
        <f t="shared" si="62"/>
        <v>Aug</v>
      </c>
      <c r="M998">
        <f t="shared" si="63"/>
        <v>2020</v>
      </c>
    </row>
    <row r="999" spans="1:13" x14ac:dyDescent="0.25">
      <c r="A999">
        <v>1012</v>
      </c>
      <c r="B999" t="s">
        <v>34</v>
      </c>
      <c r="C999" s="1">
        <v>44045</v>
      </c>
      <c r="D999">
        <v>4</v>
      </c>
      <c r="E999" t="s">
        <v>88</v>
      </c>
      <c r="F999">
        <v>1</v>
      </c>
      <c r="G999" s="17">
        <v>12</v>
      </c>
      <c r="H999" s="16">
        <v>0</v>
      </c>
      <c r="I999" t="s">
        <v>21</v>
      </c>
      <c r="J999" s="18">
        <f t="shared" si="60"/>
        <v>48</v>
      </c>
      <c r="K999">
        <f t="shared" si="61"/>
        <v>2</v>
      </c>
      <c r="L999" t="str">
        <f t="shared" si="62"/>
        <v>Aug</v>
      </c>
      <c r="M999">
        <f t="shared" si="63"/>
        <v>2020</v>
      </c>
    </row>
    <row r="1000" spans="1:13" x14ac:dyDescent="0.25">
      <c r="A1000">
        <v>504</v>
      </c>
      <c r="B1000" t="s">
        <v>22</v>
      </c>
      <c r="C1000" s="1">
        <v>44045</v>
      </c>
      <c r="D1000">
        <v>3</v>
      </c>
      <c r="E1000" t="s">
        <v>77</v>
      </c>
      <c r="F1000">
        <v>2</v>
      </c>
      <c r="G1000" s="17">
        <v>167</v>
      </c>
      <c r="H1000" s="16">
        <v>0</v>
      </c>
      <c r="I1000" t="s">
        <v>18</v>
      </c>
      <c r="J1000" s="18">
        <f t="shared" si="60"/>
        <v>501</v>
      </c>
      <c r="K1000">
        <f t="shared" si="61"/>
        <v>2</v>
      </c>
      <c r="L1000" t="str">
        <f t="shared" si="62"/>
        <v>Aug</v>
      </c>
      <c r="M1000">
        <f t="shared" si="63"/>
        <v>2020</v>
      </c>
    </row>
    <row r="1001" spans="1:13" x14ac:dyDescent="0.25">
      <c r="A1001">
        <v>1342</v>
      </c>
      <c r="B1001" t="s">
        <v>119</v>
      </c>
      <c r="C1001" s="1">
        <v>44046</v>
      </c>
      <c r="D1001">
        <v>4</v>
      </c>
      <c r="E1001" t="s">
        <v>68</v>
      </c>
      <c r="F1001">
        <v>7</v>
      </c>
      <c r="G1001" s="17">
        <v>27.5</v>
      </c>
      <c r="H1001" s="16">
        <v>0</v>
      </c>
      <c r="I1001" t="s">
        <v>25</v>
      </c>
      <c r="J1001" s="18">
        <f t="shared" si="60"/>
        <v>110</v>
      </c>
      <c r="K1001">
        <f t="shared" si="61"/>
        <v>3</v>
      </c>
      <c r="L1001" t="str">
        <f t="shared" si="62"/>
        <v>Aug</v>
      </c>
      <c r="M1001">
        <f t="shared" si="63"/>
        <v>2020</v>
      </c>
    </row>
    <row r="1002" spans="1:13" x14ac:dyDescent="0.25">
      <c r="A1002">
        <v>1923</v>
      </c>
      <c r="B1002" t="s">
        <v>93</v>
      </c>
      <c r="C1002" s="1">
        <v>44046</v>
      </c>
      <c r="D1002">
        <v>4</v>
      </c>
      <c r="E1002" t="s">
        <v>74</v>
      </c>
      <c r="F1002">
        <v>5</v>
      </c>
      <c r="G1002" s="17">
        <v>245</v>
      </c>
      <c r="H1002" s="16">
        <v>0</v>
      </c>
      <c r="I1002" t="s">
        <v>13</v>
      </c>
      <c r="J1002" s="18">
        <f t="shared" si="60"/>
        <v>980</v>
      </c>
      <c r="K1002">
        <f t="shared" si="61"/>
        <v>3</v>
      </c>
      <c r="L1002" t="str">
        <f t="shared" si="62"/>
        <v>Aug</v>
      </c>
      <c r="M1002">
        <f t="shared" si="63"/>
        <v>2020</v>
      </c>
    </row>
    <row r="1003" spans="1:13" x14ac:dyDescent="0.25">
      <c r="A1003">
        <v>1292</v>
      </c>
      <c r="B1003" t="s">
        <v>86</v>
      </c>
      <c r="C1003" s="1">
        <v>44046</v>
      </c>
      <c r="D1003">
        <v>2</v>
      </c>
      <c r="E1003" t="s">
        <v>98</v>
      </c>
      <c r="F1003">
        <v>1</v>
      </c>
      <c r="G1003" s="17">
        <v>11.99</v>
      </c>
      <c r="H1003" s="16">
        <v>0</v>
      </c>
      <c r="I1003" t="s">
        <v>21</v>
      </c>
      <c r="J1003" s="18">
        <f t="shared" si="60"/>
        <v>23.98</v>
      </c>
      <c r="K1003">
        <f t="shared" si="61"/>
        <v>3</v>
      </c>
      <c r="L1003" t="str">
        <f t="shared" si="62"/>
        <v>Aug</v>
      </c>
      <c r="M1003">
        <f t="shared" si="63"/>
        <v>2020</v>
      </c>
    </row>
    <row r="1004" spans="1:13" x14ac:dyDescent="0.25">
      <c r="A1004">
        <v>1257</v>
      </c>
      <c r="B1004" t="s">
        <v>11</v>
      </c>
      <c r="C1004" s="1">
        <v>44046</v>
      </c>
      <c r="D1004">
        <v>2</v>
      </c>
      <c r="E1004" t="s">
        <v>106</v>
      </c>
      <c r="F1004">
        <v>1</v>
      </c>
      <c r="G1004" s="17">
        <v>4.99</v>
      </c>
      <c r="H1004" s="16">
        <v>0</v>
      </c>
      <c r="I1004" t="s">
        <v>21</v>
      </c>
      <c r="J1004" s="18">
        <f t="shared" si="60"/>
        <v>9.98</v>
      </c>
      <c r="K1004">
        <f t="shared" si="61"/>
        <v>3</v>
      </c>
      <c r="L1004" t="str">
        <f t="shared" si="62"/>
        <v>Aug</v>
      </c>
      <c r="M1004">
        <f t="shared" si="63"/>
        <v>2020</v>
      </c>
    </row>
    <row r="1005" spans="1:13" x14ac:dyDescent="0.25">
      <c r="A1005">
        <v>1435</v>
      </c>
      <c r="B1005" t="s">
        <v>59</v>
      </c>
      <c r="C1005" s="1">
        <v>44046</v>
      </c>
      <c r="D1005">
        <v>4</v>
      </c>
      <c r="E1005" t="s">
        <v>12</v>
      </c>
      <c r="F1005">
        <v>5</v>
      </c>
      <c r="G1005" s="17">
        <v>214</v>
      </c>
      <c r="H1005" s="16">
        <v>0</v>
      </c>
      <c r="I1005" t="s">
        <v>13</v>
      </c>
      <c r="J1005" s="18">
        <f t="shared" si="60"/>
        <v>856</v>
      </c>
      <c r="K1005">
        <f t="shared" si="61"/>
        <v>3</v>
      </c>
      <c r="L1005" t="str">
        <f t="shared" si="62"/>
        <v>Aug</v>
      </c>
      <c r="M1005">
        <f t="shared" si="63"/>
        <v>2020</v>
      </c>
    </row>
    <row r="1006" spans="1:13" x14ac:dyDescent="0.25">
      <c r="A1006">
        <v>1746</v>
      </c>
      <c r="B1006" t="s">
        <v>16</v>
      </c>
      <c r="C1006" s="1">
        <v>44046</v>
      </c>
      <c r="D1006">
        <v>3</v>
      </c>
      <c r="E1006" t="s">
        <v>97</v>
      </c>
      <c r="F1006">
        <v>1</v>
      </c>
      <c r="G1006" s="17">
        <v>8.99</v>
      </c>
      <c r="H1006" s="16">
        <v>0</v>
      </c>
      <c r="I1006" t="s">
        <v>21</v>
      </c>
      <c r="J1006" s="18">
        <f t="shared" si="60"/>
        <v>26.97</v>
      </c>
      <c r="K1006">
        <f t="shared" si="61"/>
        <v>3</v>
      </c>
      <c r="L1006" t="str">
        <f t="shared" si="62"/>
        <v>Aug</v>
      </c>
      <c r="M1006">
        <f t="shared" si="63"/>
        <v>2020</v>
      </c>
    </row>
    <row r="1007" spans="1:13" x14ac:dyDescent="0.25">
      <c r="A1007">
        <v>1450</v>
      </c>
      <c r="B1007" t="s">
        <v>92</v>
      </c>
      <c r="C1007" s="1">
        <v>44046</v>
      </c>
      <c r="D1007">
        <v>3</v>
      </c>
      <c r="E1007" t="s">
        <v>31</v>
      </c>
      <c r="F1007">
        <v>2</v>
      </c>
      <c r="G1007" s="17">
        <v>129.94999999999999</v>
      </c>
      <c r="H1007" s="16">
        <v>0</v>
      </c>
      <c r="I1007" t="s">
        <v>18</v>
      </c>
      <c r="J1007" s="18">
        <f t="shared" si="60"/>
        <v>389.84999999999997</v>
      </c>
      <c r="K1007">
        <f t="shared" si="61"/>
        <v>3</v>
      </c>
      <c r="L1007" t="str">
        <f t="shared" si="62"/>
        <v>Aug</v>
      </c>
      <c r="M1007">
        <f t="shared" si="63"/>
        <v>2020</v>
      </c>
    </row>
    <row r="1008" spans="1:13" x14ac:dyDescent="0.25">
      <c r="A1008">
        <v>1371</v>
      </c>
      <c r="B1008" t="s">
        <v>16</v>
      </c>
      <c r="C1008" s="1">
        <v>44046</v>
      </c>
      <c r="D1008">
        <v>4</v>
      </c>
      <c r="E1008" t="s">
        <v>105</v>
      </c>
      <c r="F1008">
        <v>4</v>
      </c>
      <c r="G1008" s="17">
        <v>14.99</v>
      </c>
      <c r="H1008" s="16">
        <v>0</v>
      </c>
      <c r="I1008" t="s">
        <v>10</v>
      </c>
      <c r="J1008" s="18">
        <f t="shared" si="60"/>
        <v>59.96</v>
      </c>
      <c r="K1008">
        <f t="shared" si="61"/>
        <v>3</v>
      </c>
      <c r="L1008" t="str">
        <f t="shared" si="62"/>
        <v>Aug</v>
      </c>
      <c r="M1008">
        <f t="shared" si="63"/>
        <v>2020</v>
      </c>
    </row>
    <row r="1009" spans="1:13" x14ac:dyDescent="0.25">
      <c r="A1009">
        <v>695</v>
      </c>
      <c r="B1009" t="s">
        <v>63</v>
      </c>
      <c r="C1009" s="1">
        <v>44046</v>
      </c>
      <c r="D1009">
        <v>5</v>
      </c>
      <c r="E1009" t="s">
        <v>44</v>
      </c>
      <c r="F1009">
        <v>3</v>
      </c>
      <c r="G1009" s="17">
        <v>499</v>
      </c>
      <c r="H1009" s="16">
        <v>0</v>
      </c>
      <c r="I1009" t="s">
        <v>45</v>
      </c>
      <c r="J1009" s="18">
        <f t="shared" si="60"/>
        <v>2495</v>
      </c>
      <c r="K1009">
        <f t="shared" si="61"/>
        <v>3</v>
      </c>
      <c r="L1009" t="str">
        <f t="shared" si="62"/>
        <v>Aug</v>
      </c>
      <c r="M1009">
        <f t="shared" si="63"/>
        <v>2020</v>
      </c>
    </row>
    <row r="1010" spans="1:13" x14ac:dyDescent="0.25">
      <c r="A1010">
        <v>1461</v>
      </c>
      <c r="B1010" t="s">
        <v>30</v>
      </c>
      <c r="C1010" s="1">
        <v>44047</v>
      </c>
      <c r="D1010">
        <v>6</v>
      </c>
      <c r="E1010" t="s">
        <v>118</v>
      </c>
      <c r="F1010">
        <v>4</v>
      </c>
      <c r="G1010" s="17">
        <v>16.75</v>
      </c>
      <c r="H1010" s="16">
        <v>0</v>
      </c>
      <c r="I1010" t="s">
        <v>10</v>
      </c>
      <c r="J1010" s="18">
        <f t="shared" si="60"/>
        <v>100.5</v>
      </c>
      <c r="K1010">
        <f t="shared" si="61"/>
        <v>4</v>
      </c>
      <c r="L1010" t="str">
        <f t="shared" si="62"/>
        <v>Aug</v>
      </c>
      <c r="M1010">
        <f t="shared" si="63"/>
        <v>2020</v>
      </c>
    </row>
    <row r="1011" spans="1:13" x14ac:dyDescent="0.25">
      <c r="A1011">
        <v>143</v>
      </c>
      <c r="B1011" t="s">
        <v>48</v>
      </c>
      <c r="C1011" s="1">
        <v>44047</v>
      </c>
      <c r="D1011">
        <v>5</v>
      </c>
      <c r="E1011" t="s">
        <v>115</v>
      </c>
      <c r="F1011">
        <v>2</v>
      </c>
      <c r="G1011" s="17">
        <v>69</v>
      </c>
      <c r="H1011" s="16">
        <v>0</v>
      </c>
      <c r="I1011" t="s">
        <v>18</v>
      </c>
      <c r="J1011" s="18">
        <f t="shared" si="60"/>
        <v>345</v>
      </c>
      <c r="K1011">
        <f t="shared" si="61"/>
        <v>4</v>
      </c>
      <c r="L1011" t="str">
        <f t="shared" si="62"/>
        <v>Aug</v>
      </c>
      <c r="M1011">
        <f t="shared" si="63"/>
        <v>2020</v>
      </c>
    </row>
    <row r="1012" spans="1:13" x14ac:dyDescent="0.25">
      <c r="A1012">
        <v>720</v>
      </c>
      <c r="B1012" t="s">
        <v>78</v>
      </c>
      <c r="C1012" s="1">
        <v>44047</v>
      </c>
      <c r="D1012">
        <v>4</v>
      </c>
      <c r="E1012" t="s">
        <v>15</v>
      </c>
      <c r="F1012">
        <v>4</v>
      </c>
      <c r="G1012" s="17">
        <v>19.5</v>
      </c>
      <c r="H1012" s="16">
        <v>0</v>
      </c>
      <c r="I1012" t="s">
        <v>10</v>
      </c>
      <c r="J1012" s="18">
        <f t="shared" si="60"/>
        <v>78</v>
      </c>
      <c r="K1012">
        <f t="shared" si="61"/>
        <v>4</v>
      </c>
      <c r="L1012" t="str">
        <f t="shared" si="62"/>
        <v>Aug</v>
      </c>
      <c r="M1012">
        <f t="shared" si="63"/>
        <v>2020</v>
      </c>
    </row>
    <row r="1013" spans="1:13" x14ac:dyDescent="0.25">
      <c r="A1013">
        <v>787</v>
      </c>
      <c r="B1013" t="s">
        <v>69</v>
      </c>
      <c r="C1013" s="1">
        <v>44047</v>
      </c>
      <c r="D1013">
        <v>5</v>
      </c>
      <c r="E1013" t="s">
        <v>77</v>
      </c>
      <c r="F1013">
        <v>2</v>
      </c>
      <c r="G1013" s="17">
        <v>167</v>
      </c>
      <c r="H1013" s="16">
        <v>0</v>
      </c>
      <c r="I1013" t="s">
        <v>18</v>
      </c>
      <c r="J1013" s="18">
        <f t="shared" si="60"/>
        <v>835</v>
      </c>
      <c r="K1013">
        <f t="shared" si="61"/>
        <v>4</v>
      </c>
      <c r="L1013" t="str">
        <f t="shared" si="62"/>
        <v>Aug</v>
      </c>
      <c r="M1013">
        <f t="shared" si="63"/>
        <v>2020</v>
      </c>
    </row>
    <row r="1014" spans="1:13" x14ac:dyDescent="0.25">
      <c r="A1014">
        <v>1468</v>
      </c>
      <c r="B1014" t="s">
        <v>16</v>
      </c>
      <c r="C1014" s="1">
        <v>44047</v>
      </c>
      <c r="D1014">
        <v>3</v>
      </c>
      <c r="E1014" t="s">
        <v>77</v>
      </c>
      <c r="F1014">
        <v>2</v>
      </c>
      <c r="G1014" s="17">
        <v>167</v>
      </c>
      <c r="H1014" s="16">
        <v>0</v>
      </c>
      <c r="I1014" t="s">
        <v>18</v>
      </c>
      <c r="J1014" s="18">
        <f t="shared" si="60"/>
        <v>501</v>
      </c>
      <c r="K1014">
        <f t="shared" si="61"/>
        <v>4</v>
      </c>
      <c r="L1014" t="str">
        <f t="shared" si="62"/>
        <v>Aug</v>
      </c>
      <c r="M1014">
        <f t="shared" si="63"/>
        <v>2020</v>
      </c>
    </row>
    <row r="1015" spans="1:13" x14ac:dyDescent="0.25">
      <c r="A1015">
        <v>728</v>
      </c>
      <c r="B1015" t="s">
        <v>64</v>
      </c>
      <c r="C1015" s="1">
        <v>44048</v>
      </c>
      <c r="D1015">
        <v>4</v>
      </c>
      <c r="E1015" t="s">
        <v>109</v>
      </c>
      <c r="F1015">
        <v>3</v>
      </c>
      <c r="G1015" s="17">
        <v>250</v>
      </c>
      <c r="H1015" s="16">
        <v>0</v>
      </c>
      <c r="I1015" t="s">
        <v>45</v>
      </c>
      <c r="J1015" s="18">
        <f t="shared" si="60"/>
        <v>1000</v>
      </c>
      <c r="K1015">
        <f t="shared" si="61"/>
        <v>5</v>
      </c>
      <c r="L1015" t="str">
        <f t="shared" si="62"/>
        <v>Aug</v>
      </c>
      <c r="M1015">
        <f t="shared" si="63"/>
        <v>2020</v>
      </c>
    </row>
    <row r="1016" spans="1:13" x14ac:dyDescent="0.25">
      <c r="A1016">
        <v>181</v>
      </c>
      <c r="B1016" t="s">
        <v>107</v>
      </c>
      <c r="C1016" s="1">
        <v>44049</v>
      </c>
      <c r="D1016">
        <v>5</v>
      </c>
      <c r="E1016" t="s">
        <v>126</v>
      </c>
      <c r="F1016">
        <v>4</v>
      </c>
      <c r="G1016" s="17">
        <v>16.989999999999998</v>
      </c>
      <c r="H1016" s="16">
        <v>0</v>
      </c>
      <c r="I1016" t="s">
        <v>10</v>
      </c>
      <c r="J1016" s="18">
        <f t="shared" si="60"/>
        <v>84.949999999999989</v>
      </c>
      <c r="K1016">
        <f t="shared" si="61"/>
        <v>6</v>
      </c>
      <c r="L1016" t="str">
        <f t="shared" si="62"/>
        <v>Aug</v>
      </c>
      <c r="M1016">
        <f t="shared" si="63"/>
        <v>2020</v>
      </c>
    </row>
    <row r="1017" spans="1:13" x14ac:dyDescent="0.25">
      <c r="A1017">
        <v>931</v>
      </c>
      <c r="B1017" t="s">
        <v>27</v>
      </c>
      <c r="C1017" s="1">
        <v>44049</v>
      </c>
      <c r="D1017">
        <v>2</v>
      </c>
      <c r="E1017" t="s">
        <v>29</v>
      </c>
      <c r="F1017">
        <v>5</v>
      </c>
      <c r="G1017" s="17">
        <v>189</v>
      </c>
      <c r="H1017" s="16">
        <v>0</v>
      </c>
      <c r="I1017" t="s">
        <v>13</v>
      </c>
      <c r="J1017" s="18">
        <f t="shared" si="60"/>
        <v>378</v>
      </c>
      <c r="K1017">
        <f t="shared" si="61"/>
        <v>6</v>
      </c>
      <c r="L1017" t="str">
        <f t="shared" si="62"/>
        <v>Aug</v>
      </c>
      <c r="M1017">
        <f t="shared" si="63"/>
        <v>2020</v>
      </c>
    </row>
    <row r="1018" spans="1:13" x14ac:dyDescent="0.25">
      <c r="A1018">
        <v>1786</v>
      </c>
      <c r="B1018" t="s">
        <v>93</v>
      </c>
      <c r="C1018" s="1">
        <v>44049</v>
      </c>
      <c r="D1018">
        <v>1</v>
      </c>
      <c r="E1018" t="s">
        <v>40</v>
      </c>
      <c r="F1018">
        <v>6</v>
      </c>
      <c r="G1018" s="17">
        <v>599</v>
      </c>
      <c r="H1018" s="16">
        <v>0</v>
      </c>
      <c r="I1018" t="s">
        <v>41</v>
      </c>
      <c r="J1018" s="18">
        <f t="shared" si="60"/>
        <v>599</v>
      </c>
      <c r="K1018">
        <f t="shared" si="61"/>
        <v>6</v>
      </c>
      <c r="L1018" t="str">
        <f t="shared" si="62"/>
        <v>Aug</v>
      </c>
      <c r="M1018">
        <f t="shared" si="63"/>
        <v>2020</v>
      </c>
    </row>
    <row r="1019" spans="1:13" x14ac:dyDescent="0.25">
      <c r="A1019">
        <v>1851</v>
      </c>
      <c r="B1019" t="s">
        <v>34</v>
      </c>
      <c r="C1019" s="1">
        <v>44049</v>
      </c>
      <c r="D1019">
        <v>4</v>
      </c>
      <c r="E1019" t="s">
        <v>84</v>
      </c>
      <c r="F1019">
        <v>4</v>
      </c>
      <c r="G1019" s="17">
        <v>14.99</v>
      </c>
      <c r="H1019" s="16">
        <v>0</v>
      </c>
      <c r="I1019" t="s">
        <v>10</v>
      </c>
      <c r="J1019" s="18">
        <f t="shared" si="60"/>
        <v>59.96</v>
      </c>
      <c r="K1019">
        <f t="shared" si="61"/>
        <v>6</v>
      </c>
      <c r="L1019" t="str">
        <f t="shared" si="62"/>
        <v>Aug</v>
      </c>
      <c r="M1019">
        <f t="shared" si="63"/>
        <v>2020</v>
      </c>
    </row>
    <row r="1020" spans="1:13" x14ac:dyDescent="0.25">
      <c r="A1020">
        <v>736</v>
      </c>
      <c r="B1020" t="s">
        <v>50</v>
      </c>
      <c r="C1020" s="1">
        <v>44049</v>
      </c>
      <c r="D1020">
        <v>2</v>
      </c>
      <c r="E1020" t="s">
        <v>66</v>
      </c>
      <c r="F1020">
        <v>2</v>
      </c>
      <c r="G1020" s="17">
        <v>119</v>
      </c>
      <c r="H1020" s="16">
        <v>0</v>
      </c>
      <c r="I1020" t="s">
        <v>18</v>
      </c>
      <c r="J1020" s="18">
        <f t="shared" si="60"/>
        <v>238</v>
      </c>
      <c r="K1020">
        <f t="shared" si="61"/>
        <v>6</v>
      </c>
      <c r="L1020" t="str">
        <f t="shared" si="62"/>
        <v>Aug</v>
      </c>
      <c r="M1020">
        <f t="shared" si="63"/>
        <v>2020</v>
      </c>
    </row>
    <row r="1021" spans="1:13" x14ac:dyDescent="0.25">
      <c r="A1021">
        <v>1042</v>
      </c>
      <c r="B1021" t="s">
        <v>128</v>
      </c>
      <c r="C1021" s="1">
        <v>44049</v>
      </c>
      <c r="D1021">
        <v>2</v>
      </c>
      <c r="E1021" t="s">
        <v>46</v>
      </c>
      <c r="F1021">
        <v>3</v>
      </c>
      <c r="G1021" s="17">
        <v>399</v>
      </c>
      <c r="H1021" s="16">
        <v>0</v>
      </c>
      <c r="I1021" t="s">
        <v>45</v>
      </c>
      <c r="J1021" s="18">
        <f t="shared" si="60"/>
        <v>798</v>
      </c>
      <c r="K1021">
        <f t="shared" si="61"/>
        <v>6</v>
      </c>
      <c r="L1021" t="str">
        <f t="shared" si="62"/>
        <v>Aug</v>
      </c>
      <c r="M1021">
        <f t="shared" si="63"/>
        <v>2020</v>
      </c>
    </row>
    <row r="1022" spans="1:13" x14ac:dyDescent="0.25">
      <c r="A1022">
        <v>1636</v>
      </c>
      <c r="B1022" t="s">
        <v>36</v>
      </c>
      <c r="C1022" s="1">
        <v>44050</v>
      </c>
      <c r="D1022">
        <v>4</v>
      </c>
      <c r="E1022" t="s">
        <v>60</v>
      </c>
      <c r="F1022">
        <v>4</v>
      </c>
      <c r="G1022" s="17">
        <v>24.95</v>
      </c>
      <c r="H1022" s="16">
        <v>0</v>
      </c>
      <c r="I1022" t="s">
        <v>10</v>
      </c>
      <c r="J1022" s="18">
        <f t="shared" si="60"/>
        <v>99.8</v>
      </c>
      <c r="K1022">
        <f t="shared" si="61"/>
        <v>7</v>
      </c>
      <c r="L1022" t="str">
        <f t="shared" si="62"/>
        <v>Aug</v>
      </c>
      <c r="M1022">
        <f t="shared" si="63"/>
        <v>2020</v>
      </c>
    </row>
    <row r="1023" spans="1:13" x14ac:dyDescent="0.25">
      <c r="A1023">
        <v>2073</v>
      </c>
      <c r="B1023" t="s">
        <v>93</v>
      </c>
      <c r="C1023" s="1">
        <v>44050</v>
      </c>
      <c r="D1023">
        <v>2</v>
      </c>
      <c r="E1023" t="s">
        <v>62</v>
      </c>
      <c r="F1023">
        <v>6</v>
      </c>
      <c r="G1023" s="17">
        <v>549</v>
      </c>
      <c r="H1023" s="16">
        <v>0</v>
      </c>
      <c r="I1023" t="s">
        <v>41</v>
      </c>
      <c r="J1023" s="18">
        <f t="shared" si="60"/>
        <v>1098</v>
      </c>
      <c r="K1023">
        <f t="shared" si="61"/>
        <v>7</v>
      </c>
      <c r="L1023" t="str">
        <f t="shared" si="62"/>
        <v>Aug</v>
      </c>
      <c r="M1023">
        <f t="shared" si="63"/>
        <v>2020</v>
      </c>
    </row>
    <row r="1024" spans="1:13" x14ac:dyDescent="0.25">
      <c r="A1024">
        <v>274</v>
      </c>
      <c r="B1024" t="s">
        <v>16</v>
      </c>
      <c r="C1024" s="1">
        <v>44050</v>
      </c>
      <c r="D1024">
        <v>5</v>
      </c>
      <c r="E1024" t="s">
        <v>110</v>
      </c>
      <c r="F1024">
        <v>6</v>
      </c>
      <c r="G1024" s="17">
        <v>883</v>
      </c>
      <c r="H1024" s="16">
        <v>0</v>
      </c>
      <c r="I1024" t="s">
        <v>41</v>
      </c>
      <c r="J1024" s="18">
        <f t="shared" si="60"/>
        <v>4415</v>
      </c>
      <c r="K1024">
        <f t="shared" si="61"/>
        <v>7</v>
      </c>
      <c r="L1024" t="str">
        <f t="shared" si="62"/>
        <v>Aug</v>
      </c>
      <c r="M1024">
        <f t="shared" si="63"/>
        <v>2020</v>
      </c>
    </row>
    <row r="1025" spans="1:13" x14ac:dyDescent="0.25">
      <c r="A1025">
        <v>465</v>
      </c>
      <c r="B1025" t="s">
        <v>55</v>
      </c>
      <c r="C1025" s="1">
        <v>44050</v>
      </c>
      <c r="D1025">
        <v>4</v>
      </c>
      <c r="E1025" t="s">
        <v>100</v>
      </c>
      <c r="F1025">
        <v>4</v>
      </c>
      <c r="G1025" s="17">
        <v>23.99</v>
      </c>
      <c r="H1025" s="16">
        <v>0</v>
      </c>
      <c r="I1025" t="s">
        <v>10</v>
      </c>
      <c r="J1025" s="18">
        <f t="shared" si="60"/>
        <v>95.96</v>
      </c>
      <c r="K1025">
        <f t="shared" si="61"/>
        <v>7</v>
      </c>
      <c r="L1025" t="str">
        <f t="shared" si="62"/>
        <v>Aug</v>
      </c>
      <c r="M1025">
        <f t="shared" si="63"/>
        <v>2020</v>
      </c>
    </row>
    <row r="1026" spans="1:13" x14ac:dyDescent="0.25">
      <c r="A1026">
        <v>1770</v>
      </c>
      <c r="B1026" t="s">
        <v>64</v>
      </c>
      <c r="C1026" s="1">
        <v>44051</v>
      </c>
      <c r="D1026">
        <v>6</v>
      </c>
      <c r="E1026" t="s">
        <v>105</v>
      </c>
      <c r="F1026">
        <v>4</v>
      </c>
      <c r="G1026" s="17">
        <v>14.99</v>
      </c>
      <c r="H1026" s="16">
        <v>0</v>
      </c>
      <c r="I1026" t="s">
        <v>10</v>
      </c>
      <c r="J1026" s="18">
        <f t="shared" si="60"/>
        <v>89.94</v>
      </c>
      <c r="K1026">
        <f t="shared" si="61"/>
        <v>8</v>
      </c>
      <c r="L1026" t="str">
        <f t="shared" si="62"/>
        <v>Aug</v>
      </c>
      <c r="M1026">
        <f t="shared" si="63"/>
        <v>2020</v>
      </c>
    </row>
    <row r="1027" spans="1:13" x14ac:dyDescent="0.25">
      <c r="A1027">
        <v>1725</v>
      </c>
      <c r="B1027" t="s">
        <v>14</v>
      </c>
      <c r="C1027" s="1">
        <v>44051</v>
      </c>
      <c r="D1027">
        <v>4</v>
      </c>
      <c r="E1027" t="s">
        <v>109</v>
      </c>
      <c r="F1027">
        <v>3</v>
      </c>
      <c r="G1027" s="17">
        <v>250</v>
      </c>
      <c r="H1027" s="16">
        <v>0</v>
      </c>
      <c r="I1027" t="s">
        <v>45</v>
      </c>
      <c r="J1027" s="18">
        <f t="shared" ref="J1027:J1090" si="64">G1027*D1027</f>
        <v>1000</v>
      </c>
      <c r="K1027">
        <f t="shared" ref="K1027:K1090" si="65">DAY(C1027)</f>
        <v>8</v>
      </c>
      <c r="L1027" t="str">
        <f t="shared" ref="L1027:L1090" si="66">TEXT(C1027,"mmm")</f>
        <v>Aug</v>
      </c>
      <c r="M1027">
        <f t="shared" ref="M1027:M1090" si="67">YEAR(C1027)</f>
        <v>2020</v>
      </c>
    </row>
    <row r="1028" spans="1:13" x14ac:dyDescent="0.25">
      <c r="A1028">
        <v>169</v>
      </c>
      <c r="B1028" t="s">
        <v>19</v>
      </c>
      <c r="C1028" s="1">
        <v>44051</v>
      </c>
      <c r="D1028">
        <v>5</v>
      </c>
      <c r="E1028" t="s">
        <v>83</v>
      </c>
      <c r="F1028">
        <v>1</v>
      </c>
      <c r="G1028" s="17">
        <v>8.99</v>
      </c>
      <c r="H1028" s="16">
        <v>0</v>
      </c>
      <c r="I1028" t="s">
        <v>21</v>
      </c>
      <c r="J1028" s="18">
        <f t="shared" si="64"/>
        <v>44.95</v>
      </c>
      <c r="K1028">
        <f t="shared" si="65"/>
        <v>8</v>
      </c>
      <c r="L1028" t="str">
        <f t="shared" si="66"/>
        <v>Aug</v>
      </c>
      <c r="M1028">
        <f t="shared" si="67"/>
        <v>2020</v>
      </c>
    </row>
    <row r="1029" spans="1:13" x14ac:dyDescent="0.25">
      <c r="A1029">
        <v>970</v>
      </c>
      <c r="B1029" t="s">
        <v>30</v>
      </c>
      <c r="C1029" s="1">
        <v>44051</v>
      </c>
      <c r="D1029">
        <v>4</v>
      </c>
      <c r="E1029" t="s">
        <v>124</v>
      </c>
      <c r="F1029">
        <v>6</v>
      </c>
      <c r="G1029" s="17">
        <v>899</v>
      </c>
      <c r="H1029" s="16">
        <v>0</v>
      </c>
      <c r="I1029" t="s">
        <v>41</v>
      </c>
      <c r="J1029" s="18">
        <f t="shared" si="64"/>
        <v>3596</v>
      </c>
      <c r="K1029">
        <f t="shared" si="65"/>
        <v>8</v>
      </c>
      <c r="L1029" t="str">
        <f t="shared" si="66"/>
        <v>Aug</v>
      </c>
      <c r="M1029">
        <f t="shared" si="67"/>
        <v>2020</v>
      </c>
    </row>
    <row r="1030" spans="1:13" x14ac:dyDescent="0.25">
      <c r="A1030">
        <v>1838</v>
      </c>
      <c r="B1030" t="s">
        <v>48</v>
      </c>
      <c r="C1030" s="1">
        <v>44051</v>
      </c>
      <c r="D1030">
        <v>2</v>
      </c>
      <c r="E1030" t="s">
        <v>118</v>
      </c>
      <c r="F1030">
        <v>4</v>
      </c>
      <c r="G1030" s="17">
        <v>16.75</v>
      </c>
      <c r="H1030" s="16">
        <v>0</v>
      </c>
      <c r="I1030" t="s">
        <v>10</v>
      </c>
      <c r="J1030" s="18">
        <f t="shared" si="64"/>
        <v>33.5</v>
      </c>
      <c r="K1030">
        <f t="shared" si="65"/>
        <v>8</v>
      </c>
      <c r="L1030" t="str">
        <f t="shared" si="66"/>
        <v>Aug</v>
      </c>
      <c r="M1030">
        <f t="shared" si="67"/>
        <v>2020</v>
      </c>
    </row>
    <row r="1031" spans="1:13" x14ac:dyDescent="0.25">
      <c r="A1031">
        <v>1733</v>
      </c>
      <c r="B1031" t="s">
        <v>50</v>
      </c>
      <c r="C1031" s="1">
        <v>44052</v>
      </c>
      <c r="D1031">
        <v>2</v>
      </c>
      <c r="E1031" t="s">
        <v>124</v>
      </c>
      <c r="F1031">
        <v>6</v>
      </c>
      <c r="G1031" s="17">
        <v>899</v>
      </c>
      <c r="H1031" s="16">
        <v>0</v>
      </c>
      <c r="I1031" t="s">
        <v>41</v>
      </c>
      <c r="J1031" s="18">
        <f t="shared" si="64"/>
        <v>1798</v>
      </c>
      <c r="K1031">
        <f t="shared" si="65"/>
        <v>9</v>
      </c>
      <c r="L1031" t="str">
        <f t="shared" si="66"/>
        <v>Aug</v>
      </c>
      <c r="M1031">
        <f t="shared" si="67"/>
        <v>2020</v>
      </c>
    </row>
    <row r="1032" spans="1:13" x14ac:dyDescent="0.25">
      <c r="A1032">
        <v>1780</v>
      </c>
      <c r="B1032" t="s">
        <v>42</v>
      </c>
      <c r="C1032" s="1">
        <v>44052</v>
      </c>
      <c r="D1032">
        <v>3</v>
      </c>
      <c r="E1032" t="s">
        <v>110</v>
      </c>
      <c r="F1032">
        <v>6</v>
      </c>
      <c r="G1032" s="17">
        <v>883</v>
      </c>
      <c r="H1032" s="16">
        <v>0</v>
      </c>
      <c r="I1032" t="s">
        <v>41</v>
      </c>
      <c r="J1032" s="18">
        <f t="shared" si="64"/>
        <v>2649</v>
      </c>
      <c r="K1032">
        <f t="shared" si="65"/>
        <v>9</v>
      </c>
      <c r="L1032" t="str">
        <f t="shared" si="66"/>
        <v>Aug</v>
      </c>
      <c r="M1032">
        <f t="shared" si="67"/>
        <v>2020</v>
      </c>
    </row>
    <row r="1033" spans="1:13" x14ac:dyDescent="0.25">
      <c r="A1033">
        <v>1310</v>
      </c>
      <c r="B1033" t="s">
        <v>22</v>
      </c>
      <c r="C1033" s="1">
        <v>44052</v>
      </c>
      <c r="D1033">
        <v>4</v>
      </c>
      <c r="E1033" t="s">
        <v>54</v>
      </c>
      <c r="F1033">
        <v>3</v>
      </c>
      <c r="G1033" s="17">
        <v>395</v>
      </c>
      <c r="H1033" s="16">
        <v>0</v>
      </c>
      <c r="I1033" t="s">
        <v>45</v>
      </c>
      <c r="J1033" s="18">
        <f t="shared" si="64"/>
        <v>1580</v>
      </c>
      <c r="K1033">
        <f t="shared" si="65"/>
        <v>9</v>
      </c>
      <c r="L1033" t="str">
        <f t="shared" si="66"/>
        <v>Aug</v>
      </c>
      <c r="M1033">
        <f t="shared" si="67"/>
        <v>2020</v>
      </c>
    </row>
    <row r="1034" spans="1:13" x14ac:dyDescent="0.25">
      <c r="A1034">
        <v>1331</v>
      </c>
      <c r="B1034" t="s">
        <v>19</v>
      </c>
      <c r="C1034" s="1">
        <v>44052</v>
      </c>
      <c r="D1034">
        <v>4</v>
      </c>
      <c r="E1034" t="s">
        <v>104</v>
      </c>
      <c r="F1034">
        <v>2</v>
      </c>
      <c r="G1034" s="17">
        <v>89</v>
      </c>
      <c r="H1034" s="16">
        <v>0</v>
      </c>
      <c r="I1034" t="s">
        <v>18</v>
      </c>
      <c r="J1034" s="18">
        <f t="shared" si="64"/>
        <v>356</v>
      </c>
      <c r="K1034">
        <f t="shared" si="65"/>
        <v>9</v>
      </c>
      <c r="L1034" t="str">
        <f t="shared" si="66"/>
        <v>Aug</v>
      </c>
      <c r="M1034">
        <f t="shared" si="67"/>
        <v>2020</v>
      </c>
    </row>
    <row r="1035" spans="1:13" x14ac:dyDescent="0.25">
      <c r="A1035">
        <v>1294</v>
      </c>
      <c r="B1035" t="s">
        <v>93</v>
      </c>
      <c r="C1035" s="1">
        <v>44052</v>
      </c>
      <c r="D1035">
        <v>4</v>
      </c>
      <c r="E1035" t="s">
        <v>20</v>
      </c>
      <c r="F1035">
        <v>1</v>
      </c>
      <c r="G1035" s="17">
        <v>10.99</v>
      </c>
      <c r="H1035" s="16">
        <v>0</v>
      </c>
      <c r="I1035" t="s">
        <v>21</v>
      </c>
      <c r="J1035" s="18">
        <f t="shared" si="64"/>
        <v>43.96</v>
      </c>
      <c r="K1035">
        <f t="shared" si="65"/>
        <v>9</v>
      </c>
      <c r="L1035" t="str">
        <f t="shared" si="66"/>
        <v>Aug</v>
      </c>
      <c r="M1035">
        <f t="shared" si="67"/>
        <v>2020</v>
      </c>
    </row>
    <row r="1036" spans="1:13" x14ac:dyDescent="0.25">
      <c r="A1036">
        <v>1398</v>
      </c>
      <c r="B1036" t="s">
        <v>128</v>
      </c>
      <c r="C1036" s="1">
        <v>44053</v>
      </c>
      <c r="D1036">
        <v>4</v>
      </c>
      <c r="E1036" t="s">
        <v>51</v>
      </c>
      <c r="F1036">
        <v>5</v>
      </c>
      <c r="G1036" s="17">
        <v>225</v>
      </c>
      <c r="H1036" s="16">
        <v>0</v>
      </c>
      <c r="I1036" t="s">
        <v>13</v>
      </c>
      <c r="J1036" s="18">
        <f t="shared" si="64"/>
        <v>900</v>
      </c>
      <c r="K1036">
        <f t="shared" si="65"/>
        <v>10</v>
      </c>
      <c r="L1036" t="str">
        <f t="shared" si="66"/>
        <v>Aug</v>
      </c>
      <c r="M1036">
        <f t="shared" si="67"/>
        <v>2020</v>
      </c>
    </row>
    <row r="1037" spans="1:13" x14ac:dyDescent="0.25">
      <c r="A1037">
        <v>1886</v>
      </c>
      <c r="B1037" t="s">
        <v>42</v>
      </c>
      <c r="C1037" s="1">
        <v>44053</v>
      </c>
      <c r="D1037">
        <v>3</v>
      </c>
      <c r="E1037" t="s">
        <v>57</v>
      </c>
      <c r="F1037">
        <v>7</v>
      </c>
      <c r="G1037" s="17">
        <v>29.99</v>
      </c>
      <c r="H1037" s="16">
        <v>0</v>
      </c>
      <c r="I1037" t="s">
        <v>25</v>
      </c>
      <c r="J1037" s="18">
        <f t="shared" si="64"/>
        <v>89.97</v>
      </c>
      <c r="K1037">
        <f t="shared" si="65"/>
        <v>10</v>
      </c>
      <c r="L1037" t="str">
        <f t="shared" si="66"/>
        <v>Aug</v>
      </c>
      <c r="M1037">
        <f t="shared" si="67"/>
        <v>2020</v>
      </c>
    </row>
    <row r="1038" spans="1:13" x14ac:dyDescent="0.25">
      <c r="A1038">
        <v>1230</v>
      </c>
      <c r="B1038" t="s">
        <v>32</v>
      </c>
      <c r="C1038" s="1">
        <v>44053</v>
      </c>
      <c r="D1038">
        <v>3</v>
      </c>
      <c r="E1038" t="s">
        <v>104</v>
      </c>
      <c r="F1038">
        <v>2</v>
      </c>
      <c r="G1038" s="17">
        <v>89</v>
      </c>
      <c r="H1038" s="16">
        <v>0</v>
      </c>
      <c r="I1038" t="s">
        <v>18</v>
      </c>
      <c r="J1038" s="18">
        <f t="shared" si="64"/>
        <v>267</v>
      </c>
      <c r="K1038">
        <f t="shared" si="65"/>
        <v>10</v>
      </c>
      <c r="L1038" t="str">
        <f t="shared" si="66"/>
        <v>Aug</v>
      </c>
      <c r="M1038">
        <f t="shared" si="67"/>
        <v>2020</v>
      </c>
    </row>
    <row r="1039" spans="1:13" x14ac:dyDescent="0.25">
      <c r="A1039">
        <v>154</v>
      </c>
      <c r="B1039" t="s">
        <v>64</v>
      </c>
      <c r="C1039" s="1">
        <v>44053</v>
      </c>
      <c r="D1039">
        <v>3</v>
      </c>
      <c r="E1039" t="s">
        <v>24</v>
      </c>
      <c r="F1039">
        <v>7</v>
      </c>
      <c r="G1039" s="17">
        <v>37.99</v>
      </c>
      <c r="H1039" s="16">
        <v>0</v>
      </c>
      <c r="I1039" t="s">
        <v>25</v>
      </c>
      <c r="J1039" s="18">
        <f t="shared" si="64"/>
        <v>113.97</v>
      </c>
      <c r="K1039">
        <f t="shared" si="65"/>
        <v>10</v>
      </c>
      <c r="L1039" t="str">
        <f t="shared" si="66"/>
        <v>Aug</v>
      </c>
      <c r="M1039">
        <f t="shared" si="67"/>
        <v>2020</v>
      </c>
    </row>
    <row r="1040" spans="1:13" x14ac:dyDescent="0.25">
      <c r="A1040">
        <v>620</v>
      </c>
      <c r="B1040" t="s">
        <v>82</v>
      </c>
      <c r="C1040" s="1">
        <v>44053</v>
      </c>
      <c r="D1040">
        <v>2</v>
      </c>
      <c r="E1040" t="s">
        <v>31</v>
      </c>
      <c r="F1040">
        <v>2</v>
      </c>
      <c r="G1040" s="17">
        <v>129.94999999999999</v>
      </c>
      <c r="H1040" s="16">
        <v>0</v>
      </c>
      <c r="I1040" t="s">
        <v>18</v>
      </c>
      <c r="J1040" s="18">
        <f t="shared" si="64"/>
        <v>259.89999999999998</v>
      </c>
      <c r="K1040">
        <f t="shared" si="65"/>
        <v>10</v>
      </c>
      <c r="L1040" t="str">
        <f t="shared" si="66"/>
        <v>Aug</v>
      </c>
      <c r="M1040">
        <f t="shared" si="67"/>
        <v>2020</v>
      </c>
    </row>
    <row r="1041" spans="1:13" x14ac:dyDescent="0.25">
      <c r="A1041">
        <v>1706</v>
      </c>
      <c r="B1041" t="s">
        <v>63</v>
      </c>
      <c r="C1041" s="1">
        <v>44054</v>
      </c>
      <c r="D1041">
        <v>3</v>
      </c>
      <c r="E1041" t="s">
        <v>74</v>
      </c>
      <c r="F1041">
        <v>5</v>
      </c>
      <c r="G1041" s="17">
        <v>245</v>
      </c>
      <c r="H1041" s="16">
        <v>0</v>
      </c>
      <c r="I1041" t="s">
        <v>13</v>
      </c>
      <c r="J1041" s="18">
        <f t="shared" si="64"/>
        <v>735</v>
      </c>
      <c r="K1041">
        <f t="shared" si="65"/>
        <v>11</v>
      </c>
      <c r="L1041" t="str">
        <f t="shared" si="66"/>
        <v>Aug</v>
      </c>
      <c r="M1041">
        <f t="shared" si="67"/>
        <v>2020</v>
      </c>
    </row>
    <row r="1042" spans="1:13" x14ac:dyDescent="0.25">
      <c r="A1042">
        <v>929</v>
      </c>
      <c r="B1042" t="s">
        <v>71</v>
      </c>
      <c r="C1042" s="1">
        <v>44054</v>
      </c>
      <c r="D1042">
        <v>4</v>
      </c>
      <c r="E1042" t="s">
        <v>33</v>
      </c>
      <c r="F1042">
        <v>4</v>
      </c>
      <c r="G1042" s="17">
        <v>14.99</v>
      </c>
      <c r="H1042" s="16">
        <v>0</v>
      </c>
      <c r="I1042" t="s">
        <v>10</v>
      </c>
      <c r="J1042" s="18">
        <f t="shared" si="64"/>
        <v>59.96</v>
      </c>
      <c r="K1042">
        <f t="shared" si="65"/>
        <v>11</v>
      </c>
      <c r="L1042" t="str">
        <f t="shared" si="66"/>
        <v>Aug</v>
      </c>
      <c r="M1042">
        <f t="shared" si="67"/>
        <v>2020</v>
      </c>
    </row>
    <row r="1043" spans="1:13" x14ac:dyDescent="0.25">
      <c r="A1043">
        <v>1230</v>
      </c>
      <c r="B1043" t="s">
        <v>32</v>
      </c>
      <c r="C1043" s="1">
        <v>44054</v>
      </c>
      <c r="D1043">
        <v>4</v>
      </c>
      <c r="E1043" t="s">
        <v>76</v>
      </c>
      <c r="F1043">
        <v>7</v>
      </c>
      <c r="G1043" s="17">
        <v>49</v>
      </c>
      <c r="H1043" s="16">
        <v>0</v>
      </c>
      <c r="I1043" t="s">
        <v>25</v>
      </c>
      <c r="J1043" s="18">
        <f t="shared" si="64"/>
        <v>196</v>
      </c>
      <c r="K1043">
        <f t="shared" si="65"/>
        <v>11</v>
      </c>
      <c r="L1043" t="str">
        <f t="shared" si="66"/>
        <v>Aug</v>
      </c>
      <c r="M1043">
        <f t="shared" si="67"/>
        <v>2020</v>
      </c>
    </row>
    <row r="1044" spans="1:13" x14ac:dyDescent="0.25">
      <c r="A1044">
        <v>1058</v>
      </c>
      <c r="B1044" t="s">
        <v>27</v>
      </c>
      <c r="C1044" s="1">
        <v>44054</v>
      </c>
      <c r="D1044">
        <v>4</v>
      </c>
      <c r="E1044" t="s">
        <v>53</v>
      </c>
      <c r="F1044">
        <v>2</v>
      </c>
      <c r="G1044" s="17">
        <v>58.95</v>
      </c>
      <c r="H1044" s="16">
        <v>0</v>
      </c>
      <c r="I1044" t="s">
        <v>18</v>
      </c>
      <c r="J1044" s="18">
        <f t="shared" si="64"/>
        <v>235.8</v>
      </c>
      <c r="K1044">
        <f t="shared" si="65"/>
        <v>11</v>
      </c>
      <c r="L1044" t="str">
        <f t="shared" si="66"/>
        <v>Aug</v>
      </c>
      <c r="M1044">
        <f t="shared" si="67"/>
        <v>2020</v>
      </c>
    </row>
    <row r="1045" spans="1:13" x14ac:dyDescent="0.25">
      <c r="A1045">
        <v>334</v>
      </c>
      <c r="B1045" t="s">
        <v>16</v>
      </c>
      <c r="C1045" s="1">
        <v>44054</v>
      </c>
      <c r="D1045">
        <v>5</v>
      </c>
      <c r="E1045" t="s">
        <v>46</v>
      </c>
      <c r="F1045">
        <v>3</v>
      </c>
      <c r="G1045" s="17">
        <v>399</v>
      </c>
      <c r="H1045" s="16">
        <v>0</v>
      </c>
      <c r="I1045" t="s">
        <v>45</v>
      </c>
      <c r="J1045" s="18">
        <f t="shared" si="64"/>
        <v>1995</v>
      </c>
      <c r="K1045">
        <f t="shared" si="65"/>
        <v>11</v>
      </c>
      <c r="L1045" t="str">
        <f t="shared" si="66"/>
        <v>Aug</v>
      </c>
      <c r="M1045">
        <f t="shared" si="67"/>
        <v>2020</v>
      </c>
    </row>
    <row r="1046" spans="1:13" x14ac:dyDescent="0.25">
      <c r="A1046">
        <v>500</v>
      </c>
      <c r="B1046" t="s">
        <v>67</v>
      </c>
      <c r="C1046" s="1">
        <v>44055</v>
      </c>
      <c r="D1046">
        <v>2</v>
      </c>
      <c r="E1046" t="s">
        <v>26</v>
      </c>
      <c r="F1046">
        <v>4</v>
      </c>
      <c r="G1046" s="17">
        <v>12.99</v>
      </c>
      <c r="H1046" s="16">
        <v>0</v>
      </c>
      <c r="I1046" t="s">
        <v>10</v>
      </c>
      <c r="J1046" s="18">
        <f t="shared" si="64"/>
        <v>25.98</v>
      </c>
      <c r="K1046">
        <f t="shared" si="65"/>
        <v>12</v>
      </c>
      <c r="L1046" t="str">
        <f t="shared" si="66"/>
        <v>Aug</v>
      </c>
      <c r="M1046">
        <f t="shared" si="67"/>
        <v>2020</v>
      </c>
    </row>
    <row r="1047" spans="1:13" x14ac:dyDescent="0.25">
      <c r="A1047">
        <v>1293</v>
      </c>
      <c r="B1047" t="s">
        <v>42</v>
      </c>
      <c r="C1047" s="1">
        <v>44055</v>
      </c>
      <c r="D1047">
        <v>2</v>
      </c>
      <c r="E1047" t="s">
        <v>38</v>
      </c>
      <c r="F1047">
        <v>5</v>
      </c>
      <c r="G1047" s="17">
        <v>189</v>
      </c>
      <c r="H1047" s="16">
        <v>0</v>
      </c>
      <c r="I1047" t="s">
        <v>13</v>
      </c>
      <c r="J1047" s="18">
        <f t="shared" si="64"/>
        <v>378</v>
      </c>
      <c r="K1047">
        <f t="shared" si="65"/>
        <v>12</v>
      </c>
      <c r="L1047" t="str">
        <f t="shared" si="66"/>
        <v>Aug</v>
      </c>
      <c r="M1047">
        <f t="shared" si="67"/>
        <v>2020</v>
      </c>
    </row>
    <row r="1048" spans="1:13" x14ac:dyDescent="0.25">
      <c r="A1048">
        <v>1951</v>
      </c>
      <c r="B1048" t="s">
        <v>16</v>
      </c>
      <c r="C1048" s="1">
        <v>44055</v>
      </c>
      <c r="D1048">
        <v>2</v>
      </c>
      <c r="E1048" t="s">
        <v>126</v>
      </c>
      <c r="F1048">
        <v>4</v>
      </c>
      <c r="G1048" s="17">
        <v>16.989999999999998</v>
      </c>
      <c r="H1048" s="16">
        <v>0</v>
      </c>
      <c r="I1048" t="s">
        <v>10</v>
      </c>
      <c r="J1048" s="18">
        <f t="shared" si="64"/>
        <v>33.979999999999997</v>
      </c>
      <c r="K1048">
        <f t="shared" si="65"/>
        <v>12</v>
      </c>
      <c r="L1048" t="str">
        <f t="shared" si="66"/>
        <v>Aug</v>
      </c>
      <c r="M1048">
        <f t="shared" si="67"/>
        <v>2020</v>
      </c>
    </row>
    <row r="1049" spans="1:13" x14ac:dyDescent="0.25">
      <c r="A1049">
        <v>266</v>
      </c>
      <c r="B1049" t="s">
        <v>34</v>
      </c>
      <c r="C1049" s="1">
        <v>44056</v>
      </c>
      <c r="D1049">
        <v>2</v>
      </c>
      <c r="E1049" t="s">
        <v>100</v>
      </c>
      <c r="F1049">
        <v>4</v>
      </c>
      <c r="G1049" s="17">
        <v>23.99</v>
      </c>
      <c r="H1049" s="16">
        <v>0</v>
      </c>
      <c r="I1049" t="s">
        <v>10</v>
      </c>
      <c r="J1049" s="18">
        <f t="shared" si="64"/>
        <v>47.98</v>
      </c>
      <c r="K1049">
        <f t="shared" si="65"/>
        <v>13</v>
      </c>
      <c r="L1049" t="str">
        <f t="shared" si="66"/>
        <v>Aug</v>
      </c>
      <c r="M1049">
        <f t="shared" si="67"/>
        <v>2020</v>
      </c>
    </row>
    <row r="1050" spans="1:13" x14ac:dyDescent="0.25">
      <c r="A1050">
        <v>1530</v>
      </c>
      <c r="B1050" t="s">
        <v>71</v>
      </c>
      <c r="C1050" s="1">
        <v>44057</v>
      </c>
      <c r="D1050">
        <v>1</v>
      </c>
      <c r="E1050" t="s">
        <v>68</v>
      </c>
      <c r="F1050">
        <v>7</v>
      </c>
      <c r="G1050" s="17">
        <v>27.5</v>
      </c>
      <c r="H1050" s="16">
        <v>0</v>
      </c>
      <c r="I1050" t="s">
        <v>25</v>
      </c>
      <c r="J1050" s="18">
        <f t="shared" si="64"/>
        <v>27.5</v>
      </c>
      <c r="K1050">
        <f t="shared" si="65"/>
        <v>14</v>
      </c>
      <c r="L1050" t="str">
        <f t="shared" si="66"/>
        <v>Aug</v>
      </c>
      <c r="M1050">
        <f t="shared" si="67"/>
        <v>2020</v>
      </c>
    </row>
    <row r="1051" spans="1:13" x14ac:dyDescent="0.25">
      <c r="A1051">
        <v>1174</v>
      </c>
      <c r="B1051" t="s">
        <v>19</v>
      </c>
      <c r="C1051" s="1">
        <v>44058</v>
      </c>
      <c r="D1051">
        <v>5</v>
      </c>
      <c r="E1051" t="s">
        <v>85</v>
      </c>
      <c r="F1051">
        <v>4</v>
      </c>
      <c r="G1051" s="17">
        <v>17.5</v>
      </c>
      <c r="H1051" s="16">
        <v>0</v>
      </c>
      <c r="I1051" t="s">
        <v>10</v>
      </c>
      <c r="J1051" s="18">
        <f t="shared" si="64"/>
        <v>87.5</v>
      </c>
      <c r="K1051">
        <f t="shared" si="65"/>
        <v>15</v>
      </c>
      <c r="L1051" t="str">
        <f t="shared" si="66"/>
        <v>Aug</v>
      </c>
      <c r="M1051">
        <f t="shared" si="67"/>
        <v>2020</v>
      </c>
    </row>
    <row r="1052" spans="1:13" x14ac:dyDescent="0.25">
      <c r="A1052">
        <v>47</v>
      </c>
      <c r="B1052" t="s">
        <v>86</v>
      </c>
      <c r="C1052" s="1">
        <v>44058</v>
      </c>
      <c r="D1052">
        <v>3</v>
      </c>
      <c r="E1052" t="s">
        <v>110</v>
      </c>
      <c r="F1052">
        <v>6</v>
      </c>
      <c r="G1052" s="17">
        <v>883</v>
      </c>
      <c r="H1052" s="16">
        <v>0</v>
      </c>
      <c r="I1052" t="s">
        <v>41</v>
      </c>
      <c r="J1052" s="18">
        <f t="shared" si="64"/>
        <v>2649</v>
      </c>
      <c r="K1052">
        <f t="shared" si="65"/>
        <v>15</v>
      </c>
      <c r="L1052" t="str">
        <f t="shared" si="66"/>
        <v>Aug</v>
      </c>
      <c r="M1052">
        <f t="shared" si="67"/>
        <v>2020</v>
      </c>
    </row>
    <row r="1053" spans="1:13" x14ac:dyDescent="0.25">
      <c r="A1053">
        <v>1161</v>
      </c>
      <c r="B1053" t="s">
        <v>48</v>
      </c>
      <c r="C1053" s="1">
        <v>44058</v>
      </c>
      <c r="D1053">
        <v>5</v>
      </c>
      <c r="E1053" t="s">
        <v>109</v>
      </c>
      <c r="F1053">
        <v>3</v>
      </c>
      <c r="G1053" s="17">
        <v>250</v>
      </c>
      <c r="H1053" s="16">
        <v>0</v>
      </c>
      <c r="I1053" t="s">
        <v>45</v>
      </c>
      <c r="J1053" s="18">
        <f t="shared" si="64"/>
        <v>1250</v>
      </c>
      <c r="K1053">
        <f t="shared" si="65"/>
        <v>15</v>
      </c>
      <c r="L1053" t="str">
        <f t="shared" si="66"/>
        <v>Aug</v>
      </c>
      <c r="M1053">
        <f t="shared" si="67"/>
        <v>2020</v>
      </c>
    </row>
    <row r="1054" spans="1:13" x14ac:dyDescent="0.25">
      <c r="A1054">
        <v>272</v>
      </c>
      <c r="B1054" t="s">
        <v>16</v>
      </c>
      <c r="C1054" s="1">
        <v>44058</v>
      </c>
      <c r="D1054">
        <v>2</v>
      </c>
      <c r="E1054" t="s">
        <v>68</v>
      </c>
      <c r="F1054">
        <v>7</v>
      </c>
      <c r="G1054" s="17">
        <v>27.5</v>
      </c>
      <c r="H1054" s="16">
        <v>0</v>
      </c>
      <c r="I1054" t="s">
        <v>25</v>
      </c>
      <c r="J1054" s="18">
        <f t="shared" si="64"/>
        <v>55</v>
      </c>
      <c r="K1054">
        <f t="shared" si="65"/>
        <v>15</v>
      </c>
      <c r="L1054" t="str">
        <f t="shared" si="66"/>
        <v>Aug</v>
      </c>
      <c r="M1054">
        <f t="shared" si="67"/>
        <v>2020</v>
      </c>
    </row>
    <row r="1055" spans="1:13" x14ac:dyDescent="0.25">
      <c r="A1055">
        <v>489</v>
      </c>
      <c r="B1055" t="s">
        <v>22</v>
      </c>
      <c r="C1055" s="1">
        <v>44058</v>
      </c>
      <c r="D1055">
        <v>4</v>
      </c>
      <c r="E1055" t="s">
        <v>121</v>
      </c>
      <c r="F1055">
        <v>5</v>
      </c>
      <c r="G1055" s="17">
        <v>189</v>
      </c>
      <c r="H1055" s="16">
        <v>0</v>
      </c>
      <c r="I1055" t="s">
        <v>13</v>
      </c>
      <c r="J1055" s="18">
        <f t="shared" si="64"/>
        <v>756</v>
      </c>
      <c r="K1055">
        <f t="shared" si="65"/>
        <v>15</v>
      </c>
      <c r="L1055" t="str">
        <f t="shared" si="66"/>
        <v>Aug</v>
      </c>
      <c r="M1055">
        <f t="shared" si="67"/>
        <v>2020</v>
      </c>
    </row>
    <row r="1056" spans="1:13" x14ac:dyDescent="0.25">
      <c r="A1056">
        <v>1992</v>
      </c>
      <c r="B1056" t="s">
        <v>32</v>
      </c>
      <c r="C1056" s="1">
        <v>44058</v>
      </c>
      <c r="D1056">
        <v>3</v>
      </c>
      <c r="E1056" t="s">
        <v>12</v>
      </c>
      <c r="F1056">
        <v>5</v>
      </c>
      <c r="G1056" s="17">
        <v>214</v>
      </c>
      <c r="H1056" s="16">
        <v>0</v>
      </c>
      <c r="I1056" t="s">
        <v>13</v>
      </c>
      <c r="J1056" s="18">
        <f t="shared" si="64"/>
        <v>642</v>
      </c>
      <c r="K1056">
        <f t="shared" si="65"/>
        <v>15</v>
      </c>
      <c r="L1056" t="str">
        <f t="shared" si="66"/>
        <v>Aug</v>
      </c>
      <c r="M1056">
        <f t="shared" si="67"/>
        <v>2020</v>
      </c>
    </row>
    <row r="1057" spans="1:13" x14ac:dyDescent="0.25">
      <c r="A1057">
        <v>2079</v>
      </c>
      <c r="B1057" t="s">
        <v>92</v>
      </c>
      <c r="C1057" s="1">
        <v>44058</v>
      </c>
      <c r="D1057">
        <v>3</v>
      </c>
      <c r="E1057" t="s">
        <v>99</v>
      </c>
      <c r="F1057">
        <v>1</v>
      </c>
      <c r="G1057" s="17">
        <v>7.99</v>
      </c>
      <c r="H1057" s="16">
        <v>0</v>
      </c>
      <c r="I1057" t="s">
        <v>21</v>
      </c>
      <c r="J1057" s="18">
        <f t="shared" si="64"/>
        <v>23.97</v>
      </c>
      <c r="K1057">
        <f t="shared" si="65"/>
        <v>15</v>
      </c>
      <c r="L1057" t="str">
        <f t="shared" si="66"/>
        <v>Aug</v>
      </c>
      <c r="M1057">
        <f t="shared" si="67"/>
        <v>2020</v>
      </c>
    </row>
    <row r="1058" spans="1:13" x14ac:dyDescent="0.25">
      <c r="A1058">
        <v>1300</v>
      </c>
      <c r="B1058" t="s">
        <v>27</v>
      </c>
      <c r="C1058" s="1">
        <v>44059</v>
      </c>
      <c r="D1058">
        <v>3</v>
      </c>
      <c r="E1058" t="s">
        <v>31</v>
      </c>
      <c r="F1058">
        <v>2</v>
      </c>
      <c r="G1058" s="17">
        <v>129.94999999999999</v>
      </c>
      <c r="H1058" s="16">
        <v>0</v>
      </c>
      <c r="I1058" t="s">
        <v>18</v>
      </c>
      <c r="J1058" s="18">
        <f t="shared" si="64"/>
        <v>389.84999999999997</v>
      </c>
      <c r="K1058">
        <f t="shared" si="65"/>
        <v>16</v>
      </c>
      <c r="L1058" t="str">
        <f t="shared" si="66"/>
        <v>Aug</v>
      </c>
      <c r="M1058">
        <f t="shared" si="67"/>
        <v>2020</v>
      </c>
    </row>
    <row r="1059" spans="1:13" x14ac:dyDescent="0.25">
      <c r="A1059">
        <v>146</v>
      </c>
      <c r="B1059" t="s">
        <v>59</v>
      </c>
      <c r="C1059" s="1">
        <v>44059</v>
      </c>
      <c r="D1059">
        <v>6</v>
      </c>
      <c r="E1059" t="s">
        <v>87</v>
      </c>
      <c r="F1059">
        <v>7</v>
      </c>
      <c r="G1059" s="17">
        <v>49</v>
      </c>
      <c r="H1059" s="16">
        <v>0</v>
      </c>
      <c r="I1059" t="s">
        <v>25</v>
      </c>
      <c r="J1059" s="18">
        <f t="shared" si="64"/>
        <v>294</v>
      </c>
      <c r="K1059">
        <f t="shared" si="65"/>
        <v>16</v>
      </c>
      <c r="L1059" t="str">
        <f t="shared" si="66"/>
        <v>Aug</v>
      </c>
      <c r="M1059">
        <f t="shared" si="67"/>
        <v>2020</v>
      </c>
    </row>
    <row r="1060" spans="1:13" x14ac:dyDescent="0.25">
      <c r="A1060">
        <v>360</v>
      </c>
      <c r="B1060" t="s">
        <v>48</v>
      </c>
      <c r="C1060" s="1">
        <v>44059</v>
      </c>
      <c r="D1060">
        <v>1</v>
      </c>
      <c r="E1060" t="s">
        <v>15</v>
      </c>
      <c r="F1060">
        <v>4</v>
      </c>
      <c r="G1060" s="17">
        <v>19.5</v>
      </c>
      <c r="H1060" s="16">
        <v>0</v>
      </c>
      <c r="I1060" t="s">
        <v>10</v>
      </c>
      <c r="J1060" s="18">
        <f t="shared" si="64"/>
        <v>19.5</v>
      </c>
      <c r="K1060">
        <f t="shared" si="65"/>
        <v>16</v>
      </c>
      <c r="L1060" t="str">
        <f t="shared" si="66"/>
        <v>Aug</v>
      </c>
      <c r="M1060">
        <f t="shared" si="67"/>
        <v>2020</v>
      </c>
    </row>
    <row r="1061" spans="1:13" x14ac:dyDescent="0.25">
      <c r="A1061">
        <v>200</v>
      </c>
      <c r="B1061" t="s">
        <v>50</v>
      </c>
      <c r="C1061" s="1">
        <v>44059</v>
      </c>
      <c r="D1061">
        <v>4</v>
      </c>
      <c r="E1061" t="s">
        <v>80</v>
      </c>
      <c r="F1061">
        <v>4</v>
      </c>
      <c r="G1061" s="17">
        <v>19.989999999999998</v>
      </c>
      <c r="H1061" s="16">
        <v>0</v>
      </c>
      <c r="I1061" t="s">
        <v>10</v>
      </c>
      <c r="J1061" s="18">
        <f t="shared" si="64"/>
        <v>79.959999999999994</v>
      </c>
      <c r="K1061">
        <f t="shared" si="65"/>
        <v>16</v>
      </c>
      <c r="L1061" t="str">
        <f t="shared" si="66"/>
        <v>Aug</v>
      </c>
      <c r="M1061">
        <f t="shared" si="67"/>
        <v>2020</v>
      </c>
    </row>
    <row r="1062" spans="1:13" x14ac:dyDescent="0.25">
      <c r="A1062">
        <v>1003</v>
      </c>
      <c r="B1062" t="s">
        <v>92</v>
      </c>
      <c r="C1062" s="1">
        <v>44060</v>
      </c>
      <c r="D1062">
        <v>6</v>
      </c>
      <c r="E1062" t="s">
        <v>49</v>
      </c>
      <c r="F1062">
        <v>6</v>
      </c>
      <c r="G1062" s="17">
        <v>699</v>
      </c>
      <c r="H1062" s="16">
        <v>0</v>
      </c>
      <c r="I1062" t="s">
        <v>41</v>
      </c>
      <c r="J1062" s="18">
        <f t="shared" si="64"/>
        <v>4194</v>
      </c>
      <c r="K1062">
        <f t="shared" si="65"/>
        <v>17</v>
      </c>
      <c r="L1062" t="str">
        <f t="shared" si="66"/>
        <v>Aug</v>
      </c>
      <c r="M1062">
        <f t="shared" si="67"/>
        <v>2020</v>
      </c>
    </row>
    <row r="1063" spans="1:13" x14ac:dyDescent="0.25">
      <c r="A1063">
        <v>429</v>
      </c>
      <c r="B1063" t="s">
        <v>43</v>
      </c>
      <c r="C1063" s="1">
        <v>44060</v>
      </c>
      <c r="D1063">
        <v>4</v>
      </c>
      <c r="E1063" t="s">
        <v>81</v>
      </c>
      <c r="F1063">
        <v>6</v>
      </c>
      <c r="G1063" s="17">
        <v>684</v>
      </c>
      <c r="H1063" s="16">
        <v>0</v>
      </c>
      <c r="I1063" t="s">
        <v>41</v>
      </c>
      <c r="J1063" s="18">
        <f t="shared" si="64"/>
        <v>2736</v>
      </c>
      <c r="K1063">
        <f t="shared" si="65"/>
        <v>17</v>
      </c>
      <c r="L1063" t="str">
        <f t="shared" si="66"/>
        <v>Aug</v>
      </c>
      <c r="M1063">
        <f t="shared" si="67"/>
        <v>2020</v>
      </c>
    </row>
    <row r="1064" spans="1:13" x14ac:dyDescent="0.25">
      <c r="A1064">
        <v>1122</v>
      </c>
      <c r="B1064" t="s">
        <v>128</v>
      </c>
      <c r="C1064" s="1">
        <v>44060</v>
      </c>
      <c r="D1064">
        <v>4</v>
      </c>
      <c r="E1064" t="s">
        <v>97</v>
      </c>
      <c r="F1064">
        <v>1</v>
      </c>
      <c r="G1064" s="17">
        <v>8.99</v>
      </c>
      <c r="H1064" s="16">
        <v>0</v>
      </c>
      <c r="I1064" t="s">
        <v>21</v>
      </c>
      <c r="J1064" s="18">
        <f t="shared" si="64"/>
        <v>35.96</v>
      </c>
      <c r="K1064">
        <f t="shared" si="65"/>
        <v>17</v>
      </c>
      <c r="L1064" t="str">
        <f t="shared" si="66"/>
        <v>Aug</v>
      </c>
      <c r="M1064">
        <f t="shared" si="67"/>
        <v>2020</v>
      </c>
    </row>
    <row r="1065" spans="1:13" x14ac:dyDescent="0.25">
      <c r="A1065">
        <v>1434</v>
      </c>
      <c r="B1065" t="s">
        <v>16</v>
      </c>
      <c r="C1065" s="1">
        <v>44060</v>
      </c>
      <c r="D1065">
        <v>3</v>
      </c>
      <c r="E1065" t="s">
        <v>97</v>
      </c>
      <c r="F1065">
        <v>1</v>
      </c>
      <c r="G1065" s="17">
        <v>8.99</v>
      </c>
      <c r="H1065" s="16">
        <v>0</v>
      </c>
      <c r="I1065" t="s">
        <v>21</v>
      </c>
      <c r="J1065" s="18">
        <f t="shared" si="64"/>
        <v>26.97</v>
      </c>
      <c r="K1065">
        <f t="shared" si="65"/>
        <v>17</v>
      </c>
      <c r="L1065" t="str">
        <f t="shared" si="66"/>
        <v>Aug</v>
      </c>
      <c r="M1065">
        <f t="shared" si="67"/>
        <v>2020</v>
      </c>
    </row>
    <row r="1066" spans="1:13" x14ac:dyDescent="0.25">
      <c r="A1066">
        <v>1050</v>
      </c>
      <c r="B1066" t="s">
        <v>43</v>
      </c>
      <c r="C1066" s="1">
        <v>44060</v>
      </c>
      <c r="D1066">
        <v>4</v>
      </c>
      <c r="E1066" t="s">
        <v>65</v>
      </c>
      <c r="F1066">
        <v>1</v>
      </c>
      <c r="G1066" s="17">
        <v>9.99</v>
      </c>
      <c r="H1066" s="16">
        <v>0</v>
      </c>
      <c r="I1066" t="s">
        <v>21</v>
      </c>
      <c r="J1066" s="18">
        <f t="shared" si="64"/>
        <v>39.96</v>
      </c>
      <c r="K1066">
        <f t="shared" si="65"/>
        <v>17</v>
      </c>
      <c r="L1066" t="str">
        <f t="shared" si="66"/>
        <v>Aug</v>
      </c>
      <c r="M1066">
        <f t="shared" si="67"/>
        <v>2020</v>
      </c>
    </row>
    <row r="1067" spans="1:13" x14ac:dyDescent="0.25">
      <c r="A1067">
        <v>1723</v>
      </c>
      <c r="B1067" t="s">
        <v>16</v>
      </c>
      <c r="C1067" s="1">
        <v>44060</v>
      </c>
      <c r="D1067">
        <v>3</v>
      </c>
      <c r="E1067" t="s">
        <v>89</v>
      </c>
      <c r="F1067">
        <v>7</v>
      </c>
      <c r="G1067" s="17">
        <v>49.95</v>
      </c>
      <c r="H1067" s="16">
        <v>0</v>
      </c>
      <c r="I1067" t="s">
        <v>25</v>
      </c>
      <c r="J1067" s="18">
        <f t="shared" si="64"/>
        <v>149.85000000000002</v>
      </c>
      <c r="K1067">
        <f t="shared" si="65"/>
        <v>17</v>
      </c>
      <c r="L1067" t="str">
        <f t="shared" si="66"/>
        <v>Aug</v>
      </c>
      <c r="M1067">
        <f t="shared" si="67"/>
        <v>2020</v>
      </c>
    </row>
    <row r="1068" spans="1:13" x14ac:dyDescent="0.25">
      <c r="A1068">
        <v>329</v>
      </c>
      <c r="B1068" t="s">
        <v>11</v>
      </c>
      <c r="C1068" s="1">
        <v>44060</v>
      </c>
      <c r="D1068">
        <v>5</v>
      </c>
      <c r="E1068" t="s">
        <v>53</v>
      </c>
      <c r="F1068">
        <v>2</v>
      </c>
      <c r="G1068" s="17">
        <v>58.95</v>
      </c>
      <c r="H1068" s="16">
        <v>0</v>
      </c>
      <c r="I1068" t="s">
        <v>18</v>
      </c>
      <c r="J1068" s="18">
        <f t="shared" si="64"/>
        <v>294.75</v>
      </c>
      <c r="K1068">
        <f t="shared" si="65"/>
        <v>17</v>
      </c>
      <c r="L1068" t="str">
        <f t="shared" si="66"/>
        <v>Aug</v>
      </c>
      <c r="M1068">
        <f t="shared" si="67"/>
        <v>2020</v>
      </c>
    </row>
    <row r="1069" spans="1:13" x14ac:dyDescent="0.25">
      <c r="A1069">
        <v>1334</v>
      </c>
      <c r="B1069" t="s">
        <v>59</v>
      </c>
      <c r="C1069" s="1">
        <v>44060</v>
      </c>
      <c r="D1069">
        <v>4</v>
      </c>
      <c r="E1069" t="s">
        <v>54</v>
      </c>
      <c r="F1069">
        <v>3</v>
      </c>
      <c r="G1069" s="17">
        <v>395</v>
      </c>
      <c r="H1069" s="16">
        <v>0</v>
      </c>
      <c r="I1069" t="s">
        <v>45</v>
      </c>
      <c r="J1069" s="18">
        <f t="shared" si="64"/>
        <v>1580</v>
      </c>
      <c r="K1069">
        <f t="shared" si="65"/>
        <v>17</v>
      </c>
      <c r="L1069" t="str">
        <f t="shared" si="66"/>
        <v>Aug</v>
      </c>
      <c r="M1069">
        <f t="shared" si="67"/>
        <v>2020</v>
      </c>
    </row>
    <row r="1070" spans="1:13" x14ac:dyDescent="0.25">
      <c r="A1070">
        <v>221</v>
      </c>
      <c r="B1070" t="s">
        <v>8</v>
      </c>
      <c r="C1070" s="1">
        <v>44061</v>
      </c>
      <c r="D1070">
        <v>2</v>
      </c>
      <c r="E1070" t="s">
        <v>99</v>
      </c>
      <c r="F1070">
        <v>1</v>
      </c>
      <c r="G1070" s="17">
        <v>7.99</v>
      </c>
      <c r="H1070" s="16">
        <v>0</v>
      </c>
      <c r="I1070" t="s">
        <v>21</v>
      </c>
      <c r="J1070" s="18">
        <f t="shared" si="64"/>
        <v>15.98</v>
      </c>
      <c r="K1070">
        <f t="shared" si="65"/>
        <v>18</v>
      </c>
      <c r="L1070" t="str">
        <f t="shared" si="66"/>
        <v>Aug</v>
      </c>
      <c r="M1070">
        <f t="shared" si="67"/>
        <v>2020</v>
      </c>
    </row>
    <row r="1071" spans="1:13" x14ac:dyDescent="0.25">
      <c r="A1071">
        <v>1908</v>
      </c>
      <c r="B1071" t="s">
        <v>129</v>
      </c>
      <c r="C1071" s="1">
        <v>44061</v>
      </c>
      <c r="D1071">
        <v>2</v>
      </c>
      <c r="E1071" t="s">
        <v>74</v>
      </c>
      <c r="F1071">
        <v>5</v>
      </c>
      <c r="G1071" s="17">
        <v>245</v>
      </c>
      <c r="H1071" s="16">
        <v>0</v>
      </c>
      <c r="I1071" t="s">
        <v>13</v>
      </c>
      <c r="J1071" s="18">
        <f t="shared" si="64"/>
        <v>490</v>
      </c>
      <c r="K1071">
        <f t="shared" si="65"/>
        <v>18</v>
      </c>
      <c r="L1071" t="str">
        <f t="shared" si="66"/>
        <v>Aug</v>
      </c>
      <c r="M1071">
        <f t="shared" si="67"/>
        <v>2020</v>
      </c>
    </row>
    <row r="1072" spans="1:13" x14ac:dyDescent="0.25">
      <c r="A1072">
        <v>559</v>
      </c>
      <c r="B1072" t="s">
        <v>61</v>
      </c>
      <c r="C1072" s="1">
        <v>44061</v>
      </c>
      <c r="D1072">
        <v>5</v>
      </c>
      <c r="E1072" t="s">
        <v>106</v>
      </c>
      <c r="F1072">
        <v>1</v>
      </c>
      <c r="G1072" s="17">
        <v>4.99</v>
      </c>
      <c r="H1072" s="16">
        <v>0</v>
      </c>
      <c r="I1072" t="s">
        <v>21</v>
      </c>
      <c r="J1072" s="18">
        <f t="shared" si="64"/>
        <v>24.950000000000003</v>
      </c>
      <c r="K1072">
        <f t="shared" si="65"/>
        <v>18</v>
      </c>
      <c r="L1072" t="str">
        <f t="shared" si="66"/>
        <v>Aug</v>
      </c>
      <c r="M1072">
        <f t="shared" si="67"/>
        <v>2020</v>
      </c>
    </row>
    <row r="1073" spans="1:13" x14ac:dyDescent="0.25">
      <c r="A1073">
        <v>143</v>
      </c>
      <c r="B1073" t="s">
        <v>48</v>
      </c>
      <c r="C1073" s="1">
        <v>44062</v>
      </c>
      <c r="D1073">
        <v>3</v>
      </c>
      <c r="E1073" t="s">
        <v>57</v>
      </c>
      <c r="F1073">
        <v>7</v>
      </c>
      <c r="G1073" s="17">
        <v>29.99</v>
      </c>
      <c r="H1073" s="16">
        <v>0</v>
      </c>
      <c r="I1073" t="s">
        <v>25</v>
      </c>
      <c r="J1073" s="18">
        <f t="shared" si="64"/>
        <v>89.97</v>
      </c>
      <c r="K1073">
        <f t="shared" si="65"/>
        <v>19</v>
      </c>
      <c r="L1073" t="str">
        <f t="shared" si="66"/>
        <v>Aug</v>
      </c>
      <c r="M1073">
        <f t="shared" si="67"/>
        <v>2020</v>
      </c>
    </row>
    <row r="1074" spans="1:13" x14ac:dyDescent="0.25">
      <c r="A1074">
        <v>1121</v>
      </c>
      <c r="B1074" t="s">
        <v>48</v>
      </c>
      <c r="C1074" s="1">
        <v>44062</v>
      </c>
      <c r="D1074">
        <v>4</v>
      </c>
      <c r="E1074" t="s">
        <v>62</v>
      </c>
      <c r="F1074">
        <v>6</v>
      </c>
      <c r="G1074" s="17">
        <v>549</v>
      </c>
      <c r="H1074" s="16">
        <v>0</v>
      </c>
      <c r="I1074" t="s">
        <v>41</v>
      </c>
      <c r="J1074" s="18">
        <f t="shared" si="64"/>
        <v>2196</v>
      </c>
      <c r="K1074">
        <f t="shared" si="65"/>
        <v>19</v>
      </c>
      <c r="L1074" t="str">
        <f t="shared" si="66"/>
        <v>Aug</v>
      </c>
      <c r="M1074">
        <f t="shared" si="67"/>
        <v>2020</v>
      </c>
    </row>
    <row r="1075" spans="1:13" x14ac:dyDescent="0.25">
      <c r="A1075">
        <v>305</v>
      </c>
      <c r="B1075" t="s">
        <v>32</v>
      </c>
      <c r="C1075" s="1">
        <v>44062</v>
      </c>
      <c r="D1075">
        <v>4</v>
      </c>
      <c r="E1075" t="s">
        <v>60</v>
      </c>
      <c r="F1075">
        <v>4</v>
      </c>
      <c r="G1075" s="17">
        <v>24.95</v>
      </c>
      <c r="H1075" s="16">
        <v>0</v>
      </c>
      <c r="I1075" t="s">
        <v>10</v>
      </c>
      <c r="J1075" s="18">
        <f t="shared" si="64"/>
        <v>99.8</v>
      </c>
      <c r="K1075">
        <f t="shared" si="65"/>
        <v>19</v>
      </c>
      <c r="L1075" t="str">
        <f t="shared" si="66"/>
        <v>Aug</v>
      </c>
      <c r="M1075">
        <f t="shared" si="67"/>
        <v>2020</v>
      </c>
    </row>
    <row r="1076" spans="1:13" x14ac:dyDescent="0.25">
      <c r="A1076">
        <v>1859</v>
      </c>
      <c r="B1076" t="s">
        <v>16</v>
      </c>
      <c r="C1076" s="1">
        <v>44062</v>
      </c>
      <c r="D1076">
        <v>4</v>
      </c>
      <c r="E1076" t="s">
        <v>35</v>
      </c>
      <c r="F1076">
        <v>4</v>
      </c>
      <c r="G1076" s="17">
        <v>20.95</v>
      </c>
      <c r="H1076" s="16">
        <v>0</v>
      </c>
      <c r="I1076" t="s">
        <v>10</v>
      </c>
      <c r="J1076" s="18">
        <f t="shared" si="64"/>
        <v>83.8</v>
      </c>
      <c r="K1076">
        <f t="shared" si="65"/>
        <v>19</v>
      </c>
      <c r="L1076" t="str">
        <f t="shared" si="66"/>
        <v>Aug</v>
      </c>
      <c r="M1076">
        <f t="shared" si="67"/>
        <v>2020</v>
      </c>
    </row>
    <row r="1077" spans="1:13" x14ac:dyDescent="0.25">
      <c r="A1077">
        <v>968</v>
      </c>
      <c r="B1077" t="s">
        <v>42</v>
      </c>
      <c r="C1077" s="1">
        <v>44063</v>
      </c>
      <c r="D1077">
        <v>4</v>
      </c>
      <c r="E1077" t="s">
        <v>124</v>
      </c>
      <c r="F1077">
        <v>6</v>
      </c>
      <c r="G1077" s="17">
        <v>899</v>
      </c>
      <c r="H1077" s="16">
        <v>0</v>
      </c>
      <c r="I1077" t="s">
        <v>41</v>
      </c>
      <c r="J1077" s="18">
        <f t="shared" si="64"/>
        <v>3596</v>
      </c>
      <c r="K1077">
        <f t="shared" si="65"/>
        <v>20</v>
      </c>
      <c r="L1077" t="str">
        <f t="shared" si="66"/>
        <v>Aug</v>
      </c>
      <c r="M1077">
        <f t="shared" si="67"/>
        <v>2020</v>
      </c>
    </row>
    <row r="1078" spans="1:13" x14ac:dyDescent="0.25">
      <c r="A1078">
        <v>965</v>
      </c>
      <c r="B1078" t="s">
        <v>82</v>
      </c>
      <c r="C1078" s="1">
        <v>44063</v>
      </c>
      <c r="D1078">
        <v>4</v>
      </c>
      <c r="E1078" t="s">
        <v>113</v>
      </c>
      <c r="F1078">
        <v>4</v>
      </c>
      <c r="G1078" s="17">
        <v>16.989999999999998</v>
      </c>
      <c r="H1078" s="16">
        <v>0</v>
      </c>
      <c r="I1078" t="s">
        <v>10</v>
      </c>
      <c r="J1078" s="18">
        <f t="shared" si="64"/>
        <v>67.959999999999994</v>
      </c>
      <c r="K1078">
        <f t="shared" si="65"/>
        <v>20</v>
      </c>
      <c r="L1078" t="str">
        <f t="shared" si="66"/>
        <v>Aug</v>
      </c>
      <c r="M1078">
        <f t="shared" si="67"/>
        <v>2020</v>
      </c>
    </row>
    <row r="1079" spans="1:13" x14ac:dyDescent="0.25">
      <c r="A1079">
        <v>1018</v>
      </c>
      <c r="B1079" t="s">
        <v>42</v>
      </c>
      <c r="C1079" s="1">
        <v>44064</v>
      </c>
      <c r="D1079">
        <v>2</v>
      </c>
      <c r="E1079" t="s">
        <v>123</v>
      </c>
      <c r="F1079">
        <v>2</v>
      </c>
      <c r="G1079" s="17">
        <v>54</v>
      </c>
      <c r="H1079" s="16">
        <v>0</v>
      </c>
      <c r="I1079" t="s">
        <v>18</v>
      </c>
      <c r="J1079" s="18">
        <f t="shared" si="64"/>
        <v>108</v>
      </c>
      <c r="K1079">
        <f t="shared" si="65"/>
        <v>21</v>
      </c>
      <c r="L1079" t="str">
        <f t="shared" si="66"/>
        <v>Aug</v>
      </c>
      <c r="M1079">
        <f t="shared" si="67"/>
        <v>2020</v>
      </c>
    </row>
    <row r="1080" spans="1:13" x14ac:dyDescent="0.25">
      <c r="A1080">
        <v>37</v>
      </c>
      <c r="B1080" t="s">
        <v>42</v>
      </c>
      <c r="C1080" s="1">
        <v>44064</v>
      </c>
      <c r="D1080">
        <v>3</v>
      </c>
      <c r="E1080" t="s">
        <v>54</v>
      </c>
      <c r="F1080">
        <v>3</v>
      </c>
      <c r="G1080" s="17">
        <v>395</v>
      </c>
      <c r="H1080" s="16">
        <v>0</v>
      </c>
      <c r="I1080" t="s">
        <v>45</v>
      </c>
      <c r="J1080" s="18">
        <f t="shared" si="64"/>
        <v>1185</v>
      </c>
      <c r="K1080">
        <f t="shared" si="65"/>
        <v>21</v>
      </c>
      <c r="L1080" t="str">
        <f t="shared" si="66"/>
        <v>Aug</v>
      </c>
      <c r="M1080">
        <f t="shared" si="67"/>
        <v>2020</v>
      </c>
    </row>
    <row r="1081" spans="1:13" x14ac:dyDescent="0.25">
      <c r="A1081">
        <v>974</v>
      </c>
      <c r="B1081" t="s">
        <v>22</v>
      </c>
      <c r="C1081" s="1">
        <v>44064</v>
      </c>
      <c r="D1081">
        <v>5</v>
      </c>
      <c r="E1081" t="s">
        <v>17</v>
      </c>
      <c r="F1081">
        <v>2</v>
      </c>
      <c r="G1081" s="17">
        <v>179</v>
      </c>
      <c r="H1081" s="16">
        <v>0</v>
      </c>
      <c r="I1081" t="s">
        <v>18</v>
      </c>
      <c r="J1081" s="18">
        <f t="shared" si="64"/>
        <v>895</v>
      </c>
      <c r="K1081">
        <f t="shared" si="65"/>
        <v>21</v>
      </c>
      <c r="L1081" t="str">
        <f t="shared" si="66"/>
        <v>Aug</v>
      </c>
      <c r="M1081">
        <f t="shared" si="67"/>
        <v>2020</v>
      </c>
    </row>
    <row r="1082" spans="1:13" x14ac:dyDescent="0.25">
      <c r="A1082">
        <v>1479</v>
      </c>
      <c r="B1082" t="s">
        <v>93</v>
      </c>
      <c r="C1082" s="1">
        <v>44064</v>
      </c>
      <c r="D1082">
        <v>1</v>
      </c>
      <c r="E1082" t="s">
        <v>110</v>
      </c>
      <c r="F1082">
        <v>6</v>
      </c>
      <c r="G1082" s="17">
        <v>883</v>
      </c>
      <c r="H1082" s="16">
        <v>0</v>
      </c>
      <c r="I1082" t="s">
        <v>41</v>
      </c>
      <c r="J1082" s="18">
        <f t="shared" si="64"/>
        <v>883</v>
      </c>
      <c r="K1082">
        <f t="shared" si="65"/>
        <v>21</v>
      </c>
      <c r="L1082" t="str">
        <f t="shared" si="66"/>
        <v>Aug</v>
      </c>
      <c r="M1082">
        <f t="shared" si="67"/>
        <v>2020</v>
      </c>
    </row>
    <row r="1083" spans="1:13" x14ac:dyDescent="0.25">
      <c r="A1083">
        <v>379</v>
      </c>
      <c r="B1083" t="s">
        <v>107</v>
      </c>
      <c r="C1083" s="1">
        <v>44065</v>
      </c>
      <c r="D1083">
        <v>4</v>
      </c>
      <c r="E1083" t="s">
        <v>77</v>
      </c>
      <c r="F1083">
        <v>2</v>
      </c>
      <c r="G1083" s="17">
        <v>167</v>
      </c>
      <c r="H1083" s="16">
        <v>0</v>
      </c>
      <c r="I1083" t="s">
        <v>18</v>
      </c>
      <c r="J1083" s="18">
        <f t="shared" si="64"/>
        <v>668</v>
      </c>
      <c r="K1083">
        <f t="shared" si="65"/>
        <v>22</v>
      </c>
      <c r="L1083" t="str">
        <f t="shared" si="66"/>
        <v>Aug</v>
      </c>
      <c r="M1083">
        <f t="shared" si="67"/>
        <v>2020</v>
      </c>
    </row>
    <row r="1084" spans="1:13" x14ac:dyDescent="0.25">
      <c r="A1084">
        <v>130</v>
      </c>
      <c r="B1084" t="s">
        <v>107</v>
      </c>
      <c r="C1084" s="1">
        <v>44065</v>
      </c>
      <c r="D1084">
        <v>5</v>
      </c>
      <c r="E1084" t="s">
        <v>46</v>
      </c>
      <c r="F1084">
        <v>3</v>
      </c>
      <c r="G1084" s="17">
        <v>399</v>
      </c>
      <c r="H1084" s="16">
        <v>0</v>
      </c>
      <c r="I1084" t="s">
        <v>45</v>
      </c>
      <c r="J1084" s="18">
        <f t="shared" si="64"/>
        <v>1995</v>
      </c>
      <c r="K1084">
        <f t="shared" si="65"/>
        <v>22</v>
      </c>
      <c r="L1084" t="str">
        <f t="shared" si="66"/>
        <v>Aug</v>
      </c>
      <c r="M1084">
        <f t="shared" si="67"/>
        <v>2020</v>
      </c>
    </row>
    <row r="1085" spans="1:13" x14ac:dyDescent="0.25">
      <c r="A1085">
        <v>601</v>
      </c>
      <c r="B1085" t="s">
        <v>61</v>
      </c>
      <c r="C1085" s="1">
        <v>44065</v>
      </c>
      <c r="D1085">
        <v>3</v>
      </c>
      <c r="E1085" t="s">
        <v>126</v>
      </c>
      <c r="F1085">
        <v>4</v>
      </c>
      <c r="G1085" s="17">
        <v>16.989999999999998</v>
      </c>
      <c r="H1085" s="16">
        <v>0</v>
      </c>
      <c r="I1085" t="s">
        <v>10</v>
      </c>
      <c r="J1085" s="18">
        <f t="shared" si="64"/>
        <v>50.97</v>
      </c>
      <c r="K1085">
        <f t="shared" si="65"/>
        <v>22</v>
      </c>
      <c r="L1085" t="str">
        <f t="shared" si="66"/>
        <v>Aug</v>
      </c>
      <c r="M1085">
        <f t="shared" si="67"/>
        <v>2020</v>
      </c>
    </row>
    <row r="1086" spans="1:13" x14ac:dyDescent="0.25">
      <c r="A1086">
        <v>1837</v>
      </c>
      <c r="B1086" t="s">
        <v>64</v>
      </c>
      <c r="C1086" s="1">
        <v>44065</v>
      </c>
      <c r="D1086">
        <v>2</v>
      </c>
      <c r="E1086" t="s">
        <v>33</v>
      </c>
      <c r="F1086">
        <v>4</v>
      </c>
      <c r="G1086" s="17">
        <v>14.99</v>
      </c>
      <c r="H1086" s="16">
        <v>0</v>
      </c>
      <c r="I1086" t="s">
        <v>10</v>
      </c>
      <c r="J1086" s="18">
        <f t="shared" si="64"/>
        <v>29.98</v>
      </c>
      <c r="K1086">
        <f t="shared" si="65"/>
        <v>22</v>
      </c>
      <c r="L1086" t="str">
        <f t="shared" si="66"/>
        <v>Aug</v>
      </c>
      <c r="M1086">
        <f t="shared" si="67"/>
        <v>2020</v>
      </c>
    </row>
    <row r="1087" spans="1:13" x14ac:dyDescent="0.25">
      <c r="A1087">
        <v>1549</v>
      </c>
      <c r="B1087" t="s">
        <v>27</v>
      </c>
      <c r="C1087" s="1">
        <v>44065</v>
      </c>
      <c r="D1087">
        <v>4</v>
      </c>
      <c r="E1087" t="s">
        <v>91</v>
      </c>
      <c r="F1087">
        <v>4</v>
      </c>
      <c r="G1087" s="17">
        <v>23.99</v>
      </c>
      <c r="H1087" s="16">
        <v>0</v>
      </c>
      <c r="I1087" t="s">
        <v>10</v>
      </c>
      <c r="J1087" s="18">
        <f t="shared" si="64"/>
        <v>95.96</v>
      </c>
      <c r="K1087">
        <f t="shared" si="65"/>
        <v>22</v>
      </c>
      <c r="L1087" t="str">
        <f t="shared" si="66"/>
        <v>Aug</v>
      </c>
      <c r="M1087">
        <f t="shared" si="67"/>
        <v>2020</v>
      </c>
    </row>
    <row r="1088" spans="1:13" x14ac:dyDescent="0.25">
      <c r="A1088">
        <v>494</v>
      </c>
      <c r="B1088" t="s">
        <v>27</v>
      </c>
      <c r="C1088" s="1">
        <v>44065</v>
      </c>
      <c r="D1088">
        <v>5</v>
      </c>
      <c r="E1088" t="s">
        <v>75</v>
      </c>
      <c r="F1088">
        <v>1</v>
      </c>
      <c r="G1088" s="17">
        <v>12</v>
      </c>
      <c r="H1088" s="16">
        <v>0</v>
      </c>
      <c r="I1088" t="s">
        <v>21</v>
      </c>
      <c r="J1088" s="18">
        <f t="shared" si="64"/>
        <v>60</v>
      </c>
      <c r="K1088">
        <f t="shared" si="65"/>
        <v>22</v>
      </c>
      <c r="L1088" t="str">
        <f t="shared" si="66"/>
        <v>Aug</v>
      </c>
      <c r="M1088">
        <f t="shared" si="67"/>
        <v>2020</v>
      </c>
    </row>
    <row r="1089" spans="1:13" x14ac:dyDescent="0.25">
      <c r="A1089">
        <v>545</v>
      </c>
      <c r="B1089" t="s">
        <v>61</v>
      </c>
      <c r="C1089" s="1">
        <v>44065</v>
      </c>
      <c r="D1089">
        <v>5</v>
      </c>
      <c r="E1089" t="s">
        <v>33</v>
      </c>
      <c r="F1089">
        <v>4</v>
      </c>
      <c r="G1089" s="17">
        <v>14.99</v>
      </c>
      <c r="H1089" s="16">
        <v>0</v>
      </c>
      <c r="I1089" t="s">
        <v>10</v>
      </c>
      <c r="J1089" s="18">
        <f t="shared" si="64"/>
        <v>74.95</v>
      </c>
      <c r="K1089">
        <f t="shared" si="65"/>
        <v>22</v>
      </c>
      <c r="L1089" t="str">
        <f t="shared" si="66"/>
        <v>Aug</v>
      </c>
      <c r="M1089">
        <f t="shared" si="67"/>
        <v>2020</v>
      </c>
    </row>
    <row r="1090" spans="1:13" x14ac:dyDescent="0.25">
      <c r="A1090">
        <v>1876</v>
      </c>
      <c r="B1090" t="s">
        <v>128</v>
      </c>
      <c r="C1090" s="1">
        <v>44066</v>
      </c>
      <c r="D1090">
        <v>2</v>
      </c>
      <c r="E1090" t="s">
        <v>85</v>
      </c>
      <c r="F1090">
        <v>4</v>
      </c>
      <c r="G1090" s="17">
        <v>17.5</v>
      </c>
      <c r="H1090" s="16">
        <v>0</v>
      </c>
      <c r="I1090" t="s">
        <v>10</v>
      </c>
      <c r="J1090" s="18">
        <f t="shared" si="64"/>
        <v>35</v>
      </c>
      <c r="K1090">
        <f t="shared" si="65"/>
        <v>23</v>
      </c>
      <c r="L1090" t="str">
        <f t="shared" si="66"/>
        <v>Aug</v>
      </c>
      <c r="M1090">
        <f t="shared" si="67"/>
        <v>2020</v>
      </c>
    </row>
    <row r="1091" spans="1:13" x14ac:dyDescent="0.25">
      <c r="A1091">
        <v>542</v>
      </c>
      <c r="B1091" t="s">
        <v>32</v>
      </c>
      <c r="C1091" s="1">
        <v>44067</v>
      </c>
      <c r="D1091">
        <v>4</v>
      </c>
      <c r="E1091" t="s">
        <v>123</v>
      </c>
      <c r="F1091">
        <v>2</v>
      </c>
      <c r="G1091" s="17">
        <v>54</v>
      </c>
      <c r="H1091" s="16">
        <v>0</v>
      </c>
      <c r="I1091" t="s">
        <v>18</v>
      </c>
      <c r="J1091" s="18">
        <f t="shared" ref="J1091:J1154" si="68">G1091*D1091</f>
        <v>216</v>
      </c>
      <c r="K1091">
        <f t="shared" ref="K1091:K1154" si="69">DAY(C1091)</f>
        <v>24</v>
      </c>
      <c r="L1091" t="str">
        <f t="shared" ref="L1091:L1154" si="70">TEXT(C1091,"mmm")</f>
        <v>Aug</v>
      </c>
      <c r="M1091">
        <f t="shared" ref="M1091:M1154" si="71">YEAR(C1091)</f>
        <v>2020</v>
      </c>
    </row>
    <row r="1092" spans="1:13" x14ac:dyDescent="0.25">
      <c r="A1092">
        <v>2047</v>
      </c>
      <c r="B1092" t="s">
        <v>48</v>
      </c>
      <c r="C1092" s="1">
        <v>44067</v>
      </c>
      <c r="D1092">
        <v>2</v>
      </c>
      <c r="E1092" t="s">
        <v>98</v>
      </c>
      <c r="F1092">
        <v>1</v>
      </c>
      <c r="G1092" s="17">
        <v>11.99</v>
      </c>
      <c r="H1092" s="16">
        <v>0</v>
      </c>
      <c r="I1092" t="s">
        <v>21</v>
      </c>
      <c r="J1092" s="18">
        <f t="shared" si="68"/>
        <v>23.98</v>
      </c>
      <c r="K1092">
        <f t="shared" si="69"/>
        <v>24</v>
      </c>
      <c r="L1092" t="str">
        <f t="shared" si="70"/>
        <v>Aug</v>
      </c>
      <c r="M1092">
        <f t="shared" si="71"/>
        <v>2020</v>
      </c>
    </row>
    <row r="1093" spans="1:13" x14ac:dyDescent="0.25">
      <c r="A1093">
        <v>356</v>
      </c>
      <c r="B1093" t="s">
        <v>16</v>
      </c>
      <c r="C1093" s="1">
        <v>44067</v>
      </c>
      <c r="D1093">
        <v>3</v>
      </c>
      <c r="E1093" t="s">
        <v>121</v>
      </c>
      <c r="F1093">
        <v>5</v>
      </c>
      <c r="G1093" s="17">
        <v>189</v>
      </c>
      <c r="H1093" s="16">
        <v>0</v>
      </c>
      <c r="I1093" t="s">
        <v>13</v>
      </c>
      <c r="J1093" s="18">
        <f t="shared" si="68"/>
        <v>567</v>
      </c>
      <c r="K1093">
        <f t="shared" si="69"/>
        <v>24</v>
      </c>
      <c r="L1093" t="str">
        <f t="shared" si="70"/>
        <v>Aug</v>
      </c>
      <c r="M1093">
        <f t="shared" si="71"/>
        <v>2020</v>
      </c>
    </row>
    <row r="1094" spans="1:13" x14ac:dyDescent="0.25">
      <c r="A1094">
        <v>886</v>
      </c>
      <c r="B1094" t="s">
        <v>27</v>
      </c>
      <c r="C1094" s="1">
        <v>44067</v>
      </c>
      <c r="D1094">
        <v>4</v>
      </c>
      <c r="E1094" t="s">
        <v>28</v>
      </c>
      <c r="F1094">
        <v>2</v>
      </c>
      <c r="G1094" s="17">
        <v>89.95</v>
      </c>
      <c r="H1094" s="16">
        <v>0</v>
      </c>
      <c r="I1094" t="s">
        <v>18</v>
      </c>
      <c r="J1094" s="18">
        <f t="shared" si="68"/>
        <v>359.8</v>
      </c>
      <c r="K1094">
        <f t="shared" si="69"/>
        <v>24</v>
      </c>
      <c r="L1094" t="str">
        <f t="shared" si="70"/>
        <v>Aug</v>
      </c>
      <c r="M1094">
        <f t="shared" si="71"/>
        <v>2020</v>
      </c>
    </row>
    <row r="1095" spans="1:13" x14ac:dyDescent="0.25">
      <c r="A1095">
        <v>1102</v>
      </c>
      <c r="B1095" t="s">
        <v>32</v>
      </c>
      <c r="C1095" s="1">
        <v>44067</v>
      </c>
      <c r="D1095">
        <v>6</v>
      </c>
      <c r="E1095" t="s">
        <v>38</v>
      </c>
      <c r="F1095">
        <v>5</v>
      </c>
      <c r="G1095" s="17">
        <v>189</v>
      </c>
      <c r="H1095" s="16">
        <v>0</v>
      </c>
      <c r="I1095" t="s">
        <v>13</v>
      </c>
      <c r="J1095" s="18">
        <f t="shared" si="68"/>
        <v>1134</v>
      </c>
      <c r="K1095">
        <f t="shared" si="69"/>
        <v>24</v>
      </c>
      <c r="L1095" t="str">
        <f t="shared" si="70"/>
        <v>Aug</v>
      </c>
      <c r="M1095">
        <f t="shared" si="71"/>
        <v>2020</v>
      </c>
    </row>
    <row r="1096" spans="1:13" x14ac:dyDescent="0.25">
      <c r="A1096">
        <v>1716</v>
      </c>
      <c r="B1096" t="s">
        <v>86</v>
      </c>
      <c r="C1096" s="1">
        <v>44067</v>
      </c>
      <c r="D1096">
        <v>4</v>
      </c>
      <c r="E1096" t="s">
        <v>115</v>
      </c>
      <c r="F1096">
        <v>2</v>
      </c>
      <c r="G1096" s="17">
        <v>69</v>
      </c>
      <c r="H1096" s="16">
        <v>0</v>
      </c>
      <c r="I1096" t="s">
        <v>18</v>
      </c>
      <c r="J1096" s="18">
        <f t="shared" si="68"/>
        <v>276</v>
      </c>
      <c r="K1096">
        <f t="shared" si="69"/>
        <v>24</v>
      </c>
      <c r="L1096" t="str">
        <f t="shared" si="70"/>
        <v>Aug</v>
      </c>
      <c r="M1096">
        <f t="shared" si="71"/>
        <v>2020</v>
      </c>
    </row>
    <row r="1097" spans="1:13" x14ac:dyDescent="0.25">
      <c r="A1097">
        <v>793</v>
      </c>
      <c r="B1097" t="s">
        <v>64</v>
      </c>
      <c r="C1097" s="1">
        <v>44067</v>
      </c>
      <c r="D1097">
        <v>4</v>
      </c>
      <c r="E1097" t="s">
        <v>53</v>
      </c>
      <c r="F1097">
        <v>2</v>
      </c>
      <c r="G1097" s="17">
        <v>58.95</v>
      </c>
      <c r="H1097" s="16">
        <v>0</v>
      </c>
      <c r="I1097" t="s">
        <v>18</v>
      </c>
      <c r="J1097" s="18">
        <f t="shared" si="68"/>
        <v>235.8</v>
      </c>
      <c r="K1097">
        <f t="shared" si="69"/>
        <v>24</v>
      </c>
      <c r="L1097" t="str">
        <f t="shared" si="70"/>
        <v>Aug</v>
      </c>
      <c r="M1097">
        <f t="shared" si="71"/>
        <v>2020</v>
      </c>
    </row>
    <row r="1098" spans="1:13" x14ac:dyDescent="0.25">
      <c r="A1098">
        <v>185</v>
      </c>
      <c r="B1098" t="s">
        <v>16</v>
      </c>
      <c r="C1098" s="1">
        <v>44067</v>
      </c>
      <c r="D1098">
        <v>3</v>
      </c>
      <c r="E1098" t="s">
        <v>113</v>
      </c>
      <c r="F1098">
        <v>4</v>
      </c>
      <c r="G1098" s="17">
        <v>16.989999999999998</v>
      </c>
      <c r="H1098" s="16">
        <v>0</v>
      </c>
      <c r="I1098" t="s">
        <v>10</v>
      </c>
      <c r="J1098" s="18">
        <f t="shared" si="68"/>
        <v>50.97</v>
      </c>
      <c r="K1098">
        <f t="shared" si="69"/>
        <v>24</v>
      </c>
      <c r="L1098" t="str">
        <f t="shared" si="70"/>
        <v>Aug</v>
      </c>
      <c r="M1098">
        <f t="shared" si="71"/>
        <v>2020</v>
      </c>
    </row>
    <row r="1099" spans="1:13" x14ac:dyDescent="0.25">
      <c r="A1099">
        <v>1480</v>
      </c>
      <c r="B1099" t="s">
        <v>14</v>
      </c>
      <c r="C1099" s="1">
        <v>44068</v>
      </c>
      <c r="D1099">
        <v>2</v>
      </c>
      <c r="E1099" t="s">
        <v>65</v>
      </c>
      <c r="F1099">
        <v>1</v>
      </c>
      <c r="G1099" s="17">
        <v>9.99</v>
      </c>
      <c r="H1099" s="16">
        <v>0</v>
      </c>
      <c r="I1099" t="s">
        <v>21</v>
      </c>
      <c r="J1099" s="18">
        <f t="shared" si="68"/>
        <v>19.98</v>
      </c>
      <c r="K1099">
        <f t="shared" si="69"/>
        <v>25</v>
      </c>
      <c r="L1099" t="str">
        <f t="shared" si="70"/>
        <v>Aug</v>
      </c>
      <c r="M1099">
        <f t="shared" si="71"/>
        <v>2020</v>
      </c>
    </row>
    <row r="1100" spans="1:13" x14ac:dyDescent="0.25">
      <c r="A1100">
        <v>1732</v>
      </c>
      <c r="B1100" t="s">
        <v>78</v>
      </c>
      <c r="C1100" s="1">
        <v>44068</v>
      </c>
      <c r="D1100">
        <v>5</v>
      </c>
      <c r="E1100" t="s">
        <v>58</v>
      </c>
      <c r="F1100">
        <v>7</v>
      </c>
      <c r="G1100" s="17">
        <v>29.99</v>
      </c>
      <c r="H1100" s="16">
        <v>0</v>
      </c>
      <c r="I1100" t="s">
        <v>25</v>
      </c>
      <c r="J1100" s="18">
        <f t="shared" si="68"/>
        <v>149.94999999999999</v>
      </c>
      <c r="K1100">
        <f t="shared" si="69"/>
        <v>25</v>
      </c>
      <c r="L1100" t="str">
        <f t="shared" si="70"/>
        <v>Aug</v>
      </c>
      <c r="M1100">
        <f t="shared" si="71"/>
        <v>2020</v>
      </c>
    </row>
    <row r="1101" spans="1:13" x14ac:dyDescent="0.25">
      <c r="A1101">
        <v>1679</v>
      </c>
      <c r="B1101" t="s">
        <v>39</v>
      </c>
      <c r="C1101" s="1">
        <v>44068</v>
      </c>
      <c r="D1101">
        <v>4</v>
      </c>
      <c r="E1101" t="s">
        <v>66</v>
      </c>
      <c r="F1101">
        <v>2</v>
      </c>
      <c r="G1101" s="17">
        <v>119</v>
      </c>
      <c r="H1101" s="16">
        <v>0</v>
      </c>
      <c r="I1101" t="s">
        <v>18</v>
      </c>
      <c r="J1101" s="18">
        <f t="shared" si="68"/>
        <v>476</v>
      </c>
      <c r="K1101">
        <f t="shared" si="69"/>
        <v>25</v>
      </c>
      <c r="L1101" t="str">
        <f t="shared" si="70"/>
        <v>Aug</v>
      </c>
      <c r="M1101">
        <f t="shared" si="71"/>
        <v>2020</v>
      </c>
    </row>
    <row r="1102" spans="1:13" x14ac:dyDescent="0.25">
      <c r="A1102">
        <v>287</v>
      </c>
      <c r="B1102" t="s">
        <v>120</v>
      </c>
      <c r="C1102" s="1">
        <v>44068</v>
      </c>
      <c r="D1102">
        <v>4</v>
      </c>
      <c r="E1102" t="s">
        <v>99</v>
      </c>
      <c r="F1102">
        <v>1</v>
      </c>
      <c r="G1102" s="17">
        <v>7.99</v>
      </c>
      <c r="H1102" s="16">
        <v>0</v>
      </c>
      <c r="I1102" t="s">
        <v>21</v>
      </c>
      <c r="J1102" s="18">
        <f t="shared" si="68"/>
        <v>31.96</v>
      </c>
      <c r="K1102">
        <f t="shared" si="69"/>
        <v>25</v>
      </c>
      <c r="L1102" t="str">
        <f t="shared" si="70"/>
        <v>Aug</v>
      </c>
      <c r="M1102">
        <f t="shared" si="71"/>
        <v>2020</v>
      </c>
    </row>
    <row r="1103" spans="1:13" x14ac:dyDescent="0.25">
      <c r="A1103">
        <v>420</v>
      </c>
      <c r="B1103" t="s">
        <v>64</v>
      </c>
      <c r="C1103" s="1">
        <v>44068</v>
      </c>
      <c r="D1103">
        <v>5</v>
      </c>
      <c r="E1103" t="s">
        <v>104</v>
      </c>
      <c r="F1103">
        <v>2</v>
      </c>
      <c r="G1103" s="17">
        <v>89</v>
      </c>
      <c r="H1103" s="16">
        <v>0</v>
      </c>
      <c r="I1103" t="s">
        <v>18</v>
      </c>
      <c r="J1103" s="18">
        <f t="shared" si="68"/>
        <v>445</v>
      </c>
      <c r="K1103">
        <f t="shared" si="69"/>
        <v>25</v>
      </c>
      <c r="L1103" t="str">
        <f t="shared" si="70"/>
        <v>Aug</v>
      </c>
      <c r="M1103">
        <f t="shared" si="71"/>
        <v>2020</v>
      </c>
    </row>
    <row r="1104" spans="1:13" x14ac:dyDescent="0.25">
      <c r="A1104">
        <v>448</v>
      </c>
      <c r="B1104" t="s">
        <v>93</v>
      </c>
      <c r="C1104" s="1">
        <v>44069</v>
      </c>
      <c r="D1104">
        <v>5</v>
      </c>
      <c r="E1104" t="s">
        <v>47</v>
      </c>
      <c r="F1104">
        <v>3</v>
      </c>
      <c r="G1104" s="17">
        <v>450</v>
      </c>
      <c r="H1104" s="16">
        <v>0</v>
      </c>
      <c r="I1104" t="s">
        <v>45</v>
      </c>
      <c r="J1104" s="18">
        <f t="shared" si="68"/>
        <v>2250</v>
      </c>
      <c r="K1104">
        <f t="shared" si="69"/>
        <v>26</v>
      </c>
      <c r="L1104" t="str">
        <f t="shared" si="70"/>
        <v>Aug</v>
      </c>
      <c r="M1104">
        <f t="shared" si="71"/>
        <v>2020</v>
      </c>
    </row>
    <row r="1105" spans="1:13" x14ac:dyDescent="0.25">
      <c r="A1105">
        <v>66</v>
      </c>
      <c r="B1105" t="s">
        <v>16</v>
      </c>
      <c r="C1105" s="1">
        <v>44069</v>
      </c>
      <c r="D1105">
        <v>3</v>
      </c>
      <c r="E1105" t="s">
        <v>121</v>
      </c>
      <c r="F1105">
        <v>5</v>
      </c>
      <c r="G1105" s="17">
        <v>189</v>
      </c>
      <c r="H1105" s="16">
        <v>0</v>
      </c>
      <c r="I1105" t="s">
        <v>13</v>
      </c>
      <c r="J1105" s="18">
        <f t="shared" si="68"/>
        <v>567</v>
      </c>
      <c r="K1105">
        <f t="shared" si="69"/>
        <v>26</v>
      </c>
      <c r="L1105" t="str">
        <f t="shared" si="70"/>
        <v>Aug</v>
      </c>
      <c r="M1105">
        <f t="shared" si="71"/>
        <v>2020</v>
      </c>
    </row>
    <row r="1106" spans="1:13" x14ac:dyDescent="0.25">
      <c r="A1106">
        <v>818</v>
      </c>
      <c r="B1106" t="s">
        <v>22</v>
      </c>
      <c r="C1106" s="1">
        <v>44069</v>
      </c>
      <c r="D1106">
        <v>4</v>
      </c>
      <c r="E1106" t="s">
        <v>26</v>
      </c>
      <c r="F1106">
        <v>4</v>
      </c>
      <c r="G1106" s="17">
        <v>12.99</v>
      </c>
      <c r="H1106" s="16">
        <v>0</v>
      </c>
      <c r="I1106" t="s">
        <v>10</v>
      </c>
      <c r="J1106" s="18">
        <f t="shared" si="68"/>
        <v>51.96</v>
      </c>
      <c r="K1106">
        <f t="shared" si="69"/>
        <v>26</v>
      </c>
      <c r="L1106" t="str">
        <f t="shared" si="70"/>
        <v>Aug</v>
      </c>
      <c r="M1106">
        <f t="shared" si="71"/>
        <v>2020</v>
      </c>
    </row>
    <row r="1107" spans="1:13" x14ac:dyDescent="0.25">
      <c r="A1107">
        <v>707</v>
      </c>
      <c r="B1107" t="s">
        <v>16</v>
      </c>
      <c r="C1107" s="1">
        <v>44069</v>
      </c>
      <c r="D1107">
        <v>6</v>
      </c>
      <c r="E1107" t="s">
        <v>118</v>
      </c>
      <c r="F1107">
        <v>4</v>
      </c>
      <c r="G1107" s="17">
        <v>16.75</v>
      </c>
      <c r="H1107" s="16">
        <v>0</v>
      </c>
      <c r="I1107" t="s">
        <v>10</v>
      </c>
      <c r="J1107" s="18">
        <f t="shared" si="68"/>
        <v>100.5</v>
      </c>
      <c r="K1107">
        <f t="shared" si="69"/>
        <v>26</v>
      </c>
      <c r="L1107" t="str">
        <f t="shared" si="70"/>
        <v>Aug</v>
      </c>
      <c r="M1107">
        <f t="shared" si="71"/>
        <v>2020</v>
      </c>
    </row>
    <row r="1108" spans="1:13" x14ac:dyDescent="0.25">
      <c r="A1108">
        <v>1504</v>
      </c>
      <c r="B1108" t="s">
        <v>27</v>
      </c>
      <c r="C1108" s="1">
        <v>44070</v>
      </c>
      <c r="D1108">
        <v>2</v>
      </c>
      <c r="E1108" t="s">
        <v>51</v>
      </c>
      <c r="F1108">
        <v>5</v>
      </c>
      <c r="G1108" s="17">
        <v>225</v>
      </c>
      <c r="H1108" s="16">
        <v>0</v>
      </c>
      <c r="I1108" t="s">
        <v>13</v>
      </c>
      <c r="J1108" s="18">
        <f t="shared" si="68"/>
        <v>450</v>
      </c>
      <c r="K1108">
        <f t="shared" si="69"/>
        <v>27</v>
      </c>
      <c r="L1108" t="str">
        <f t="shared" si="70"/>
        <v>Aug</v>
      </c>
      <c r="M1108">
        <f t="shared" si="71"/>
        <v>2020</v>
      </c>
    </row>
    <row r="1109" spans="1:13" x14ac:dyDescent="0.25">
      <c r="A1109">
        <v>2005</v>
      </c>
      <c r="B1109" t="s">
        <v>48</v>
      </c>
      <c r="C1109" s="1">
        <v>44070</v>
      </c>
      <c r="D1109">
        <v>2</v>
      </c>
      <c r="E1109" t="s">
        <v>46</v>
      </c>
      <c r="F1109">
        <v>3</v>
      </c>
      <c r="G1109" s="17">
        <v>399</v>
      </c>
      <c r="H1109" s="16">
        <v>0</v>
      </c>
      <c r="I1109" t="s">
        <v>45</v>
      </c>
      <c r="J1109" s="18">
        <f t="shared" si="68"/>
        <v>798</v>
      </c>
      <c r="K1109">
        <f t="shared" si="69"/>
        <v>27</v>
      </c>
      <c r="L1109" t="str">
        <f t="shared" si="70"/>
        <v>Aug</v>
      </c>
      <c r="M1109">
        <f t="shared" si="71"/>
        <v>2020</v>
      </c>
    </row>
    <row r="1110" spans="1:13" x14ac:dyDescent="0.25">
      <c r="A1110">
        <v>213</v>
      </c>
      <c r="B1110" t="s">
        <v>16</v>
      </c>
      <c r="C1110" s="1">
        <v>44070</v>
      </c>
      <c r="D1110">
        <v>3</v>
      </c>
      <c r="E1110" t="s">
        <v>94</v>
      </c>
      <c r="F1110">
        <v>7</v>
      </c>
      <c r="G1110" s="17">
        <v>36.99</v>
      </c>
      <c r="H1110" s="16">
        <v>0</v>
      </c>
      <c r="I1110" t="s">
        <v>25</v>
      </c>
      <c r="J1110" s="18">
        <f t="shared" si="68"/>
        <v>110.97</v>
      </c>
      <c r="K1110">
        <f t="shared" si="69"/>
        <v>27</v>
      </c>
      <c r="L1110" t="str">
        <f t="shared" si="70"/>
        <v>Aug</v>
      </c>
      <c r="M1110">
        <f t="shared" si="71"/>
        <v>2020</v>
      </c>
    </row>
    <row r="1111" spans="1:13" x14ac:dyDescent="0.25">
      <c r="A1111">
        <v>1335</v>
      </c>
      <c r="B1111" t="s">
        <v>32</v>
      </c>
      <c r="C1111" s="1">
        <v>44070</v>
      </c>
      <c r="D1111">
        <v>3</v>
      </c>
      <c r="E1111" t="s">
        <v>24</v>
      </c>
      <c r="F1111">
        <v>7</v>
      </c>
      <c r="G1111" s="17">
        <v>37.99</v>
      </c>
      <c r="H1111" s="16">
        <v>0</v>
      </c>
      <c r="I1111" t="s">
        <v>25</v>
      </c>
      <c r="J1111" s="18">
        <f t="shared" si="68"/>
        <v>113.97</v>
      </c>
      <c r="K1111">
        <f t="shared" si="69"/>
        <v>27</v>
      </c>
      <c r="L1111" t="str">
        <f t="shared" si="70"/>
        <v>Aug</v>
      </c>
      <c r="M1111">
        <f t="shared" si="71"/>
        <v>2020</v>
      </c>
    </row>
    <row r="1112" spans="1:13" x14ac:dyDescent="0.25">
      <c r="A1112">
        <v>666</v>
      </c>
      <c r="B1112" t="s">
        <v>73</v>
      </c>
      <c r="C1112" s="1">
        <v>44070</v>
      </c>
      <c r="D1112">
        <v>3</v>
      </c>
      <c r="E1112" t="s">
        <v>46</v>
      </c>
      <c r="F1112">
        <v>3</v>
      </c>
      <c r="G1112" s="17">
        <v>399</v>
      </c>
      <c r="H1112" s="16">
        <v>0</v>
      </c>
      <c r="I1112" t="s">
        <v>45</v>
      </c>
      <c r="J1112" s="18">
        <f t="shared" si="68"/>
        <v>1197</v>
      </c>
      <c r="K1112">
        <f t="shared" si="69"/>
        <v>27</v>
      </c>
      <c r="L1112" t="str">
        <f t="shared" si="70"/>
        <v>Aug</v>
      </c>
      <c r="M1112">
        <f t="shared" si="71"/>
        <v>2020</v>
      </c>
    </row>
    <row r="1113" spans="1:13" x14ac:dyDescent="0.25">
      <c r="A1113">
        <v>1161</v>
      </c>
      <c r="B1113" t="s">
        <v>48</v>
      </c>
      <c r="C1113" s="1">
        <v>44071</v>
      </c>
      <c r="D1113">
        <v>6</v>
      </c>
      <c r="E1113" t="s">
        <v>124</v>
      </c>
      <c r="F1113">
        <v>6</v>
      </c>
      <c r="G1113" s="17">
        <v>899</v>
      </c>
      <c r="H1113" s="16">
        <v>0</v>
      </c>
      <c r="I1113" t="s">
        <v>41</v>
      </c>
      <c r="J1113" s="18">
        <f t="shared" si="68"/>
        <v>5394</v>
      </c>
      <c r="K1113">
        <f t="shared" si="69"/>
        <v>28</v>
      </c>
      <c r="L1113" t="str">
        <f t="shared" si="70"/>
        <v>Aug</v>
      </c>
      <c r="M1113">
        <f t="shared" si="71"/>
        <v>2020</v>
      </c>
    </row>
    <row r="1114" spans="1:13" x14ac:dyDescent="0.25">
      <c r="A1114">
        <v>522</v>
      </c>
      <c r="B1114" t="s">
        <v>19</v>
      </c>
      <c r="C1114" s="1">
        <v>44071</v>
      </c>
      <c r="D1114">
        <v>3</v>
      </c>
      <c r="E1114" t="s">
        <v>40</v>
      </c>
      <c r="F1114">
        <v>6</v>
      </c>
      <c r="G1114" s="17">
        <v>599</v>
      </c>
      <c r="H1114" s="16">
        <v>0</v>
      </c>
      <c r="I1114" t="s">
        <v>41</v>
      </c>
      <c r="J1114" s="18">
        <f t="shared" si="68"/>
        <v>1797</v>
      </c>
      <c r="K1114">
        <f t="shared" si="69"/>
        <v>28</v>
      </c>
      <c r="L1114" t="str">
        <f t="shared" si="70"/>
        <v>Aug</v>
      </c>
      <c r="M1114">
        <f t="shared" si="71"/>
        <v>2020</v>
      </c>
    </row>
    <row r="1115" spans="1:13" x14ac:dyDescent="0.25">
      <c r="A1115">
        <v>1582</v>
      </c>
      <c r="B1115" t="s">
        <v>32</v>
      </c>
      <c r="C1115" s="1">
        <v>44071</v>
      </c>
      <c r="D1115">
        <v>1</v>
      </c>
      <c r="E1115" t="s">
        <v>35</v>
      </c>
      <c r="F1115">
        <v>4</v>
      </c>
      <c r="G1115" s="17">
        <v>20.95</v>
      </c>
      <c r="H1115" s="16">
        <v>0</v>
      </c>
      <c r="I1115" t="s">
        <v>10</v>
      </c>
      <c r="J1115" s="18">
        <f t="shared" si="68"/>
        <v>20.95</v>
      </c>
      <c r="K1115">
        <f t="shared" si="69"/>
        <v>28</v>
      </c>
      <c r="L1115" t="str">
        <f t="shared" si="70"/>
        <v>Aug</v>
      </c>
      <c r="M1115">
        <f t="shared" si="71"/>
        <v>2020</v>
      </c>
    </row>
    <row r="1116" spans="1:13" x14ac:dyDescent="0.25">
      <c r="A1116">
        <v>319</v>
      </c>
      <c r="B1116" t="s">
        <v>63</v>
      </c>
      <c r="C1116" s="1">
        <v>44071</v>
      </c>
      <c r="D1116">
        <v>3</v>
      </c>
      <c r="E1116" t="s">
        <v>56</v>
      </c>
      <c r="F1116">
        <v>3</v>
      </c>
      <c r="G1116" s="17">
        <v>455</v>
      </c>
      <c r="H1116" s="16">
        <v>0</v>
      </c>
      <c r="I1116" t="s">
        <v>45</v>
      </c>
      <c r="J1116" s="18">
        <f t="shared" si="68"/>
        <v>1365</v>
      </c>
      <c r="K1116">
        <f t="shared" si="69"/>
        <v>28</v>
      </c>
      <c r="L1116" t="str">
        <f t="shared" si="70"/>
        <v>Aug</v>
      </c>
      <c r="M1116">
        <f t="shared" si="71"/>
        <v>2020</v>
      </c>
    </row>
    <row r="1117" spans="1:13" x14ac:dyDescent="0.25">
      <c r="A1117">
        <v>1481</v>
      </c>
      <c r="B1117" t="s">
        <v>27</v>
      </c>
      <c r="C1117" s="1">
        <v>44072</v>
      </c>
      <c r="D1117">
        <v>2</v>
      </c>
      <c r="E1117" t="s">
        <v>74</v>
      </c>
      <c r="F1117">
        <v>5</v>
      </c>
      <c r="G1117" s="17">
        <v>245</v>
      </c>
      <c r="H1117" s="16">
        <v>0</v>
      </c>
      <c r="I1117" t="s">
        <v>13</v>
      </c>
      <c r="J1117" s="18">
        <f t="shared" si="68"/>
        <v>490</v>
      </c>
      <c r="K1117">
        <f t="shared" si="69"/>
        <v>29</v>
      </c>
      <c r="L1117" t="str">
        <f t="shared" si="70"/>
        <v>Aug</v>
      </c>
      <c r="M1117">
        <f t="shared" si="71"/>
        <v>2020</v>
      </c>
    </row>
    <row r="1118" spans="1:13" x14ac:dyDescent="0.25">
      <c r="A1118">
        <v>1268</v>
      </c>
      <c r="B1118" t="s">
        <v>43</v>
      </c>
      <c r="C1118" s="1">
        <v>44072</v>
      </c>
      <c r="D1118">
        <v>6</v>
      </c>
      <c r="E1118" t="s">
        <v>99</v>
      </c>
      <c r="F1118">
        <v>1</v>
      </c>
      <c r="G1118" s="17">
        <v>7.99</v>
      </c>
      <c r="H1118" s="16">
        <v>0</v>
      </c>
      <c r="I1118" t="s">
        <v>21</v>
      </c>
      <c r="J1118" s="18">
        <f t="shared" si="68"/>
        <v>47.94</v>
      </c>
      <c r="K1118">
        <f t="shared" si="69"/>
        <v>29</v>
      </c>
      <c r="L1118" t="str">
        <f t="shared" si="70"/>
        <v>Aug</v>
      </c>
      <c r="M1118">
        <f t="shared" si="71"/>
        <v>2020</v>
      </c>
    </row>
    <row r="1119" spans="1:13" x14ac:dyDescent="0.25">
      <c r="A1119">
        <v>314</v>
      </c>
      <c r="B1119" t="s">
        <v>48</v>
      </c>
      <c r="C1119" s="1">
        <v>44072</v>
      </c>
      <c r="D1119">
        <v>1</v>
      </c>
      <c r="E1119" t="s">
        <v>35</v>
      </c>
      <c r="F1119">
        <v>4</v>
      </c>
      <c r="G1119" s="17">
        <v>20.95</v>
      </c>
      <c r="H1119" s="16">
        <v>0</v>
      </c>
      <c r="I1119" t="s">
        <v>10</v>
      </c>
      <c r="J1119" s="18">
        <f t="shared" si="68"/>
        <v>20.95</v>
      </c>
      <c r="K1119">
        <f t="shared" si="69"/>
        <v>29</v>
      </c>
      <c r="L1119" t="str">
        <f t="shared" si="70"/>
        <v>Aug</v>
      </c>
      <c r="M1119">
        <f t="shared" si="71"/>
        <v>2020</v>
      </c>
    </row>
    <row r="1120" spans="1:13" x14ac:dyDescent="0.25">
      <c r="A1120">
        <v>1016</v>
      </c>
      <c r="B1120" t="s">
        <v>48</v>
      </c>
      <c r="C1120" s="1">
        <v>44072</v>
      </c>
      <c r="D1120">
        <v>5</v>
      </c>
      <c r="E1120" t="s">
        <v>49</v>
      </c>
      <c r="F1120">
        <v>6</v>
      </c>
      <c r="G1120" s="17">
        <v>699</v>
      </c>
      <c r="H1120" s="16">
        <v>0</v>
      </c>
      <c r="I1120" t="s">
        <v>41</v>
      </c>
      <c r="J1120" s="18">
        <f t="shared" si="68"/>
        <v>3495</v>
      </c>
      <c r="K1120">
        <f t="shared" si="69"/>
        <v>29</v>
      </c>
      <c r="L1120" t="str">
        <f t="shared" si="70"/>
        <v>Aug</v>
      </c>
      <c r="M1120">
        <f t="shared" si="71"/>
        <v>2020</v>
      </c>
    </row>
    <row r="1121" spans="1:13" x14ac:dyDescent="0.25">
      <c r="A1121">
        <v>788</v>
      </c>
      <c r="B1121" t="s">
        <v>95</v>
      </c>
      <c r="C1121" s="1">
        <v>44073</v>
      </c>
      <c r="D1121">
        <v>3</v>
      </c>
      <c r="E1121" t="s">
        <v>77</v>
      </c>
      <c r="F1121">
        <v>2</v>
      </c>
      <c r="G1121" s="17">
        <v>167</v>
      </c>
      <c r="H1121" s="16">
        <v>0</v>
      </c>
      <c r="I1121" t="s">
        <v>18</v>
      </c>
      <c r="J1121" s="18">
        <f t="shared" si="68"/>
        <v>501</v>
      </c>
      <c r="K1121">
        <f t="shared" si="69"/>
        <v>30</v>
      </c>
      <c r="L1121" t="str">
        <f t="shared" si="70"/>
        <v>Aug</v>
      </c>
      <c r="M1121">
        <f t="shared" si="71"/>
        <v>2020</v>
      </c>
    </row>
    <row r="1122" spans="1:13" x14ac:dyDescent="0.25">
      <c r="A1122">
        <v>1632</v>
      </c>
      <c r="B1122" t="s">
        <v>27</v>
      </c>
      <c r="C1122" s="1">
        <v>44073</v>
      </c>
      <c r="D1122">
        <v>2</v>
      </c>
      <c r="E1122" t="s">
        <v>105</v>
      </c>
      <c r="F1122">
        <v>4</v>
      </c>
      <c r="G1122" s="17">
        <v>14.99</v>
      </c>
      <c r="H1122" s="16">
        <v>0</v>
      </c>
      <c r="I1122" t="s">
        <v>10</v>
      </c>
      <c r="J1122" s="18">
        <f t="shared" si="68"/>
        <v>29.98</v>
      </c>
      <c r="K1122">
        <f t="shared" si="69"/>
        <v>30</v>
      </c>
      <c r="L1122" t="str">
        <f t="shared" si="70"/>
        <v>Aug</v>
      </c>
      <c r="M1122">
        <f t="shared" si="71"/>
        <v>2020</v>
      </c>
    </row>
    <row r="1123" spans="1:13" x14ac:dyDescent="0.25">
      <c r="A1123">
        <v>1645</v>
      </c>
      <c r="B1123" t="s">
        <v>96</v>
      </c>
      <c r="C1123" s="1">
        <v>44074</v>
      </c>
      <c r="D1123">
        <v>4</v>
      </c>
      <c r="E1123" t="s">
        <v>53</v>
      </c>
      <c r="F1123">
        <v>2</v>
      </c>
      <c r="G1123" s="17">
        <v>58.95</v>
      </c>
      <c r="H1123" s="16">
        <v>0</v>
      </c>
      <c r="I1123" t="s">
        <v>18</v>
      </c>
      <c r="J1123" s="18">
        <f t="shared" si="68"/>
        <v>235.8</v>
      </c>
      <c r="K1123">
        <f t="shared" si="69"/>
        <v>31</v>
      </c>
      <c r="L1123" t="str">
        <f t="shared" si="70"/>
        <v>Aug</v>
      </c>
      <c r="M1123">
        <f t="shared" si="71"/>
        <v>2020</v>
      </c>
    </row>
    <row r="1124" spans="1:13" x14ac:dyDescent="0.25">
      <c r="A1124">
        <v>2025</v>
      </c>
      <c r="B1124" t="s">
        <v>16</v>
      </c>
      <c r="C1124" s="1">
        <v>44074</v>
      </c>
      <c r="D1124">
        <v>2</v>
      </c>
      <c r="E1124" t="s">
        <v>70</v>
      </c>
      <c r="F1124">
        <v>7</v>
      </c>
      <c r="G1124" s="17">
        <v>34.99</v>
      </c>
      <c r="H1124" s="16">
        <v>0</v>
      </c>
      <c r="I1124" t="s">
        <v>25</v>
      </c>
      <c r="J1124" s="18">
        <f t="shared" si="68"/>
        <v>69.98</v>
      </c>
      <c r="K1124">
        <f t="shared" si="69"/>
        <v>31</v>
      </c>
      <c r="L1124" t="str">
        <f t="shared" si="70"/>
        <v>Aug</v>
      </c>
      <c r="M1124">
        <f t="shared" si="71"/>
        <v>2020</v>
      </c>
    </row>
    <row r="1125" spans="1:13" x14ac:dyDescent="0.25">
      <c r="A1125">
        <v>359</v>
      </c>
      <c r="B1125" t="s">
        <v>101</v>
      </c>
      <c r="C1125" s="1">
        <v>44075</v>
      </c>
      <c r="D1125">
        <v>4</v>
      </c>
      <c r="E1125" t="s">
        <v>97</v>
      </c>
      <c r="F1125">
        <v>1</v>
      </c>
      <c r="G1125" s="17">
        <v>8.99</v>
      </c>
      <c r="H1125" s="16">
        <v>0</v>
      </c>
      <c r="I1125" t="s">
        <v>21</v>
      </c>
      <c r="J1125" s="18">
        <f t="shared" si="68"/>
        <v>35.96</v>
      </c>
      <c r="K1125">
        <f t="shared" si="69"/>
        <v>1</v>
      </c>
      <c r="L1125" t="str">
        <f t="shared" si="70"/>
        <v>Sep</v>
      </c>
      <c r="M1125">
        <f t="shared" si="71"/>
        <v>2020</v>
      </c>
    </row>
    <row r="1126" spans="1:13" x14ac:dyDescent="0.25">
      <c r="A1126">
        <v>864</v>
      </c>
      <c r="B1126" t="s">
        <v>61</v>
      </c>
      <c r="C1126" s="1">
        <v>44075</v>
      </c>
      <c r="D1126">
        <v>3</v>
      </c>
      <c r="E1126" t="s">
        <v>109</v>
      </c>
      <c r="F1126">
        <v>3</v>
      </c>
      <c r="G1126" s="17">
        <v>250</v>
      </c>
      <c r="H1126" s="16">
        <v>0</v>
      </c>
      <c r="I1126" t="s">
        <v>45</v>
      </c>
      <c r="J1126" s="18">
        <f t="shared" si="68"/>
        <v>750</v>
      </c>
      <c r="K1126">
        <f t="shared" si="69"/>
        <v>1</v>
      </c>
      <c r="L1126" t="str">
        <f t="shared" si="70"/>
        <v>Sep</v>
      </c>
      <c r="M1126">
        <f t="shared" si="71"/>
        <v>2020</v>
      </c>
    </row>
    <row r="1127" spans="1:13" x14ac:dyDescent="0.25">
      <c r="A1127">
        <v>624</v>
      </c>
      <c r="B1127" t="s">
        <v>92</v>
      </c>
      <c r="C1127" s="1">
        <v>44075</v>
      </c>
      <c r="D1127">
        <v>3</v>
      </c>
      <c r="E1127" t="s">
        <v>26</v>
      </c>
      <c r="F1127">
        <v>4</v>
      </c>
      <c r="G1127" s="17">
        <v>12.99</v>
      </c>
      <c r="H1127" s="16">
        <v>0</v>
      </c>
      <c r="I1127" t="s">
        <v>10</v>
      </c>
      <c r="J1127" s="18">
        <f t="shared" si="68"/>
        <v>38.97</v>
      </c>
      <c r="K1127">
        <f t="shared" si="69"/>
        <v>1</v>
      </c>
      <c r="L1127" t="str">
        <f t="shared" si="70"/>
        <v>Sep</v>
      </c>
      <c r="M1127">
        <f t="shared" si="71"/>
        <v>2020</v>
      </c>
    </row>
    <row r="1128" spans="1:13" x14ac:dyDescent="0.25">
      <c r="A1128">
        <v>473</v>
      </c>
      <c r="B1128" t="s">
        <v>125</v>
      </c>
      <c r="C1128" s="1">
        <v>44075</v>
      </c>
      <c r="D1128">
        <v>6</v>
      </c>
      <c r="E1128" t="s">
        <v>28</v>
      </c>
      <c r="F1128">
        <v>2</v>
      </c>
      <c r="G1128" s="17">
        <v>89.95</v>
      </c>
      <c r="H1128" s="16">
        <v>0</v>
      </c>
      <c r="I1128" t="s">
        <v>18</v>
      </c>
      <c r="J1128" s="18">
        <f t="shared" si="68"/>
        <v>539.70000000000005</v>
      </c>
      <c r="K1128">
        <f t="shared" si="69"/>
        <v>1</v>
      </c>
      <c r="L1128" t="str">
        <f t="shared" si="70"/>
        <v>Sep</v>
      </c>
      <c r="M1128">
        <f t="shared" si="71"/>
        <v>2020</v>
      </c>
    </row>
    <row r="1129" spans="1:13" x14ac:dyDescent="0.25">
      <c r="A1129">
        <v>602</v>
      </c>
      <c r="B1129" t="s">
        <v>16</v>
      </c>
      <c r="C1129" s="1">
        <v>44075</v>
      </c>
      <c r="D1129">
        <v>2</v>
      </c>
      <c r="E1129" t="s">
        <v>80</v>
      </c>
      <c r="F1129">
        <v>4</v>
      </c>
      <c r="G1129" s="17">
        <v>19.989999999999998</v>
      </c>
      <c r="H1129" s="16">
        <v>0</v>
      </c>
      <c r="I1129" t="s">
        <v>10</v>
      </c>
      <c r="J1129" s="18">
        <f t="shared" si="68"/>
        <v>39.979999999999997</v>
      </c>
      <c r="K1129">
        <f t="shared" si="69"/>
        <v>1</v>
      </c>
      <c r="L1129" t="str">
        <f t="shared" si="70"/>
        <v>Sep</v>
      </c>
      <c r="M1129">
        <f t="shared" si="71"/>
        <v>2020</v>
      </c>
    </row>
    <row r="1130" spans="1:13" x14ac:dyDescent="0.25">
      <c r="A1130">
        <v>941</v>
      </c>
      <c r="B1130" t="s">
        <v>101</v>
      </c>
      <c r="C1130" s="1">
        <v>44075</v>
      </c>
      <c r="D1130">
        <v>5</v>
      </c>
      <c r="E1130" t="s">
        <v>80</v>
      </c>
      <c r="F1130">
        <v>4</v>
      </c>
      <c r="G1130" s="17">
        <v>19.989999999999998</v>
      </c>
      <c r="H1130" s="16">
        <v>0</v>
      </c>
      <c r="I1130" t="s">
        <v>10</v>
      </c>
      <c r="J1130" s="18">
        <f t="shared" si="68"/>
        <v>99.949999999999989</v>
      </c>
      <c r="K1130">
        <f t="shared" si="69"/>
        <v>1</v>
      </c>
      <c r="L1130" t="str">
        <f t="shared" si="70"/>
        <v>Sep</v>
      </c>
      <c r="M1130">
        <f t="shared" si="71"/>
        <v>2020</v>
      </c>
    </row>
    <row r="1131" spans="1:13" x14ac:dyDescent="0.25">
      <c r="A1131">
        <v>1884</v>
      </c>
      <c r="B1131" t="s">
        <v>27</v>
      </c>
      <c r="C1131" s="1">
        <v>44075</v>
      </c>
      <c r="D1131">
        <v>3</v>
      </c>
      <c r="E1131" t="s">
        <v>80</v>
      </c>
      <c r="F1131">
        <v>4</v>
      </c>
      <c r="G1131" s="17">
        <v>19.989999999999998</v>
      </c>
      <c r="H1131" s="16">
        <v>0</v>
      </c>
      <c r="I1131" t="s">
        <v>10</v>
      </c>
      <c r="J1131" s="18">
        <f t="shared" si="68"/>
        <v>59.97</v>
      </c>
      <c r="K1131">
        <f t="shared" si="69"/>
        <v>1</v>
      </c>
      <c r="L1131" t="str">
        <f t="shared" si="70"/>
        <v>Sep</v>
      </c>
      <c r="M1131">
        <f t="shared" si="71"/>
        <v>2020</v>
      </c>
    </row>
    <row r="1132" spans="1:13" x14ac:dyDescent="0.25">
      <c r="A1132">
        <v>1015</v>
      </c>
      <c r="B1132" t="s">
        <v>73</v>
      </c>
      <c r="C1132" s="1">
        <v>44075</v>
      </c>
      <c r="D1132">
        <v>3</v>
      </c>
      <c r="E1132" t="s">
        <v>65</v>
      </c>
      <c r="F1132">
        <v>1</v>
      </c>
      <c r="G1132" s="17">
        <v>9.99</v>
      </c>
      <c r="H1132" s="16">
        <v>0</v>
      </c>
      <c r="I1132" t="s">
        <v>21</v>
      </c>
      <c r="J1132" s="18">
        <f t="shared" si="68"/>
        <v>29.97</v>
      </c>
      <c r="K1132">
        <f t="shared" si="69"/>
        <v>1</v>
      </c>
      <c r="L1132" t="str">
        <f t="shared" si="70"/>
        <v>Sep</v>
      </c>
      <c r="M1132">
        <f t="shared" si="71"/>
        <v>2020</v>
      </c>
    </row>
    <row r="1133" spans="1:13" x14ac:dyDescent="0.25">
      <c r="A1133">
        <v>1280</v>
      </c>
      <c r="B1133" t="s">
        <v>16</v>
      </c>
      <c r="C1133" s="1">
        <v>44075</v>
      </c>
      <c r="D1133">
        <v>5</v>
      </c>
      <c r="E1133" t="s">
        <v>9</v>
      </c>
      <c r="F1133">
        <v>4</v>
      </c>
      <c r="G1133" s="17">
        <v>24.99</v>
      </c>
      <c r="H1133" s="16">
        <v>0</v>
      </c>
      <c r="I1133" t="s">
        <v>10</v>
      </c>
      <c r="J1133" s="18">
        <f t="shared" si="68"/>
        <v>124.94999999999999</v>
      </c>
      <c r="K1133">
        <f t="shared" si="69"/>
        <v>1</v>
      </c>
      <c r="L1133" t="str">
        <f t="shared" si="70"/>
        <v>Sep</v>
      </c>
      <c r="M1133">
        <f t="shared" si="71"/>
        <v>2020</v>
      </c>
    </row>
    <row r="1134" spans="1:13" x14ac:dyDescent="0.25">
      <c r="A1134">
        <v>1787</v>
      </c>
      <c r="B1134" t="s">
        <v>63</v>
      </c>
      <c r="C1134" s="1">
        <v>44075</v>
      </c>
      <c r="D1134">
        <v>3</v>
      </c>
      <c r="E1134" t="s">
        <v>62</v>
      </c>
      <c r="F1134">
        <v>6</v>
      </c>
      <c r="G1134" s="17">
        <v>549</v>
      </c>
      <c r="H1134" s="16">
        <v>0</v>
      </c>
      <c r="I1134" t="s">
        <v>41</v>
      </c>
      <c r="J1134" s="18">
        <f t="shared" si="68"/>
        <v>1647</v>
      </c>
      <c r="K1134">
        <f t="shared" si="69"/>
        <v>1</v>
      </c>
      <c r="L1134" t="str">
        <f t="shared" si="70"/>
        <v>Sep</v>
      </c>
      <c r="M1134">
        <f t="shared" si="71"/>
        <v>2020</v>
      </c>
    </row>
    <row r="1135" spans="1:13" x14ac:dyDescent="0.25">
      <c r="A1135">
        <v>1227</v>
      </c>
      <c r="B1135" t="s">
        <v>90</v>
      </c>
      <c r="C1135" s="1">
        <v>44075</v>
      </c>
      <c r="D1135">
        <v>3</v>
      </c>
      <c r="E1135" t="s">
        <v>124</v>
      </c>
      <c r="F1135">
        <v>6</v>
      </c>
      <c r="G1135" s="17">
        <v>899</v>
      </c>
      <c r="H1135" s="16">
        <v>0</v>
      </c>
      <c r="I1135" t="s">
        <v>41</v>
      </c>
      <c r="J1135" s="18">
        <f t="shared" si="68"/>
        <v>2697</v>
      </c>
      <c r="K1135">
        <f t="shared" si="69"/>
        <v>1</v>
      </c>
      <c r="L1135" t="str">
        <f t="shared" si="70"/>
        <v>Sep</v>
      </c>
      <c r="M1135">
        <f t="shared" si="71"/>
        <v>2020</v>
      </c>
    </row>
    <row r="1136" spans="1:13" x14ac:dyDescent="0.25">
      <c r="A1136">
        <v>1883</v>
      </c>
      <c r="B1136" t="s">
        <v>27</v>
      </c>
      <c r="C1136" s="1">
        <v>44076</v>
      </c>
      <c r="D1136">
        <v>6</v>
      </c>
      <c r="E1136" t="s">
        <v>99</v>
      </c>
      <c r="F1136">
        <v>1</v>
      </c>
      <c r="G1136" s="17">
        <v>7.99</v>
      </c>
      <c r="H1136" s="16">
        <v>0</v>
      </c>
      <c r="I1136" t="s">
        <v>21</v>
      </c>
      <c r="J1136" s="18">
        <f t="shared" si="68"/>
        <v>47.94</v>
      </c>
      <c r="K1136">
        <f t="shared" si="69"/>
        <v>2</v>
      </c>
      <c r="L1136" t="str">
        <f t="shared" si="70"/>
        <v>Sep</v>
      </c>
      <c r="M1136">
        <f t="shared" si="71"/>
        <v>2020</v>
      </c>
    </row>
    <row r="1137" spans="1:13" x14ac:dyDescent="0.25">
      <c r="A1137">
        <v>72</v>
      </c>
      <c r="B1137" t="s">
        <v>43</v>
      </c>
      <c r="C1137" s="1">
        <v>44076</v>
      </c>
      <c r="D1137">
        <v>3</v>
      </c>
      <c r="E1137" t="s">
        <v>88</v>
      </c>
      <c r="F1137">
        <v>1</v>
      </c>
      <c r="G1137" s="17">
        <v>12</v>
      </c>
      <c r="H1137" s="16">
        <v>0</v>
      </c>
      <c r="I1137" t="s">
        <v>21</v>
      </c>
      <c r="J1137" s="18">
        <f t="shared" si="68"/>
        <v>36</v>
      </c>
      <c r="K1137">
        <f t="shared" si="69"/>
        <v>2</v>
      </c>
      <c r="L1137" t="str">
        <f t="shared" si="70"/>
        <v>Sep</v>
      </c>
      <c r="M1137">
        <f t="shared" si="71"/>
        <v>2020</v>
      </c>
    </row>
    <row r="1138" spans="1:13" x14ac:dyDescent="0.25">
      <c r="A1138">
        <v>404</v>
      </c>
      <c r="B1138" t="s">
        <v>90</v>
      </c>
      <c r="C1138" s="1">
        <v>44076</v>
      </c>
      <c r="D1138">
        <v>3</v>
      </c>
      <c r="E1138" t="s">
        <v>76</v>
      </c>
      <c r="F1138">
        <v>7</v>
      </c>
      <c r="G1138" s="17">
        <v>49</v>
      </c>
      <c r="H1138" s="16">
        <v>0</v>
      </c>
      <c r="I1138" t="s">
        <v>25</v>
      </c>
      <c r="J1138" s="18">
        <f t="shared" si="68"/>
        <v>147</v>
      </c>
      <c r="K1138">
        <f t="shared" si="69"/>
        <v>2</v>
      </c>
      <c r="L1138" t="str">
        <f t="shared" si="70"/>
        <v>Sep</v>
      </c>
      <c r="M1138">
        <f t="shared" si="71"/>
        <v>2020</v>
      </c>
    </row>
    <row r="1139" spans="1:13" x14ac:dyDescent="0.25">
      <c r="A1139">
        <v>864</v>
      </c>
      <c r="B1139" t="s">
        <v>61</v>
      </c>
      <c r="C1139" s="1">
        <v>44076</v>
      </c>
      <c r="D1139">
        <v>4</v>
      </c>
      <c r="E1139" t="s">
        <v>62</v>
      </c>
      <c r="F1139">
        <v>6</v>
      </c>
      <c r="G1139" s="17">
        <v>549</v>
      </c>
      <c r="H1139" s="16">
        <v>0</v>
      </c>
      <c r="I1139" t="s">
        <v>41</v>
      </c>
      <c r="J1139" s="18">
        <f t="shared" si="68"/>
        <v>2196</v>
      </c>
      <c r="K1139">
        <f t="shared" si="69"/>
        <v>2</v>
      </c>
      <c r="L1139" t="str">
        <f t="shared" si="70"/>
        <v>Sep</v>
      </c>
      <c r="M1139">
        <f t="shared" si="71"/>
        <v>2020</v>
      </c>
    </row>
    <row r="1140" spans="1:13" x14ac:dyDescent="0.25">
      <c r="A1140">
        <v>1661</v>
      </c>
      <c r="B1140" t="s">
        <v>8</v>
      </c>
      <c r="C1140" s="1">
        <v>44076</v>
      </c>
      <c r="D1140">
        <v>4</v>
      </c>
      <c r="E1140" t="s">
        <v>52</v>
      </c>
      <c r="F1140">
        <v>3</v>
      </c>
      <c r="G1140" s="17">
        <v>250</v>
      </c>
      <c r="H1140" s="16">
        <v>0</v>
      </c>
      <c r="I1140" t="s">
        <v>45</v>
      </c>
      <c r="J1140" s="18">
        <f t="shared" si="68"/>
        <v>1000</v>
      </c>
      <c r="K1140">
        <f t="shared" si="69"/>
        <v>2</v>
      </c>
      <c r="L1140" t="str">
        <f t="shared" si="70"/>
        <v>Sep</v>
      </c>
      <c r="M1140">
        <f t="shared" si="71"/>
        <v>2020</v>
      </c>
    </row>
    <row r="1141" spans="1:13" x14ac:dyDescent="0.25">
      <c r="A1141">
        <v>107</v>
      </c>
      <c r="B1141" t="s">
        <v>16</v>
      </c>
      <c r="C1141" s="1">
        <v>44076</v>
      </c>
      <c r="D1141">
        <v>1</v>
      </c>
      <c r="E1141" t="s">
        <v>51</v>
      </c>
      <c r="F1141">
        <v>5</v>
      </c>
      <c r="G1141" s="17">
        <v>225</v>
      </c>
      <c r="H1141" s="16">
        <v>0</v>
      </c>
      <c r="I1141" t="s">
        <v>13</v>
      </c>
      <c r="J1141" s="18">
        <f t="shared" si="68"/>
        <v>225</v>
      </c>
      <c r="K1141">
        <f t="shared" si="69"/>
        <v>2</v>
      </c>
      <c r="L1141" t="str">
        <f t="shared" si="70"/>
        <v>Sep</v>
      </c>
      <c r="M1141">
        <f t="shared" si="71"/>
        <v>2020</v>
      </c>
    </row>
    <row r="1142" spans="1:13" x14ac:dyDescent="0.25">
      <c r="A1142">
        <v>1196</v>
      </c>
      <c r="B1142" t="s">
        <v>14</v>
      </c>
      <c r="C1142" s="1">
        <v>44076</v>
      </c>
      <c r="D1142">
        <v>4</v>
      </c>
      <c r="E1142" t="s">
        <v>40</v>
      </c>
      <c r="F1142">
        <v>6</v>
      </c>
      <c r="G1142" s="17">
        <v>599</v>
      </c>
      <c r="H1142" s="16">
        <v>0</v>
      </c>
      <c r="I1142" t="s">
        <v>41</v>
      </c>
      <c r="J1142" s="18">
        <f t="shared" si="68"/>
        <v>2396</v>
      </c>
      <c r="K1142">
        <f t="shared" si="69"/>
        <v>2</v>
      </c>
      <c r="L1142" t="str">
        <f t="shared" si="70"/>
        <v>Sep</v>
      </c>
      <c r="M1142">
        <f t="shared" si="71"/>
        <v>2020</v>
      </c>
    </row>
    <row r="1143" spans="1:13" x14ac:dyDescent="0.25">
      <c r="A1143">
        <v>1768</v>
      </c>
      <c r="B1143" t="s">
        <v>48</v>
      </c>
      <c r="C1143" s="1">
        <v>44077</v>
      </c>
      <c r="D1143">
        <v>2</v>
      </c>
      <c r="E1143" t="s">
        <v>57</v>
      </c>
      <c r="F1143">
        <v>7</v>
      </c>
      <c r="G1143" s="17">
        <v>29.99</v>
      </c>
      <c r="H1143" s="16">
        <v>0</v>
      </c>
      <c r="I1143" t="s">
        <v>25</v>
      </c>
      <c r="J1143" s="18">
        <f t="shared" si="68"/>
        <v>59.98</v>
      </c>
      <c r="K1143">
        <f t="shared" si="69"/>
        <v>3</v>
      </c>
      <c r="L1143" t="str">
        <f t="shared" si="70"/>
        <v>Sep</v>
      </c>
      <c r="M1143">
        <f t="shared" si="71"/>
        <v>2020</v>
      </c>
    </row>
    <row r="1144" spans="1:13" x14ac:dyDescent="0.25">
      <c r="A1144">
        <v>416</v>
      </c>
      <c r="B1144" t="s">
        <v>27</v>
      </c>
      <c r="C1144" s="1">
        <v>44077</v>
      </c>
      <c r="D1144">
        <v>6</v>
      </c>
      <c r="E1144" t="s">
        <v>44</v>
      </c>
      <c r="F1144">
        <v>3</v>
      </c>
      <c r="G1144" s="17">
        <v>499</v>
      </c>
      <c r="H1144" s="16">
        <v>0</v>
      </c>
      <c r="I1144" t="s">
        <v>45</v>
      </c>
      <c r="J1144" s="18">
        <f t="shared" si="68"/>
        <v>2994</v>
      </c>
      <c r="K1144">
        <f t="shared" si="69"/>
        <v>3</v>
      </c>
      <c r="L1144" t="str">
        <f t="shared" si="70"/>
        <v>Sep</v>
      </c>
      <c r="M1144">
        <f t="shared" si="71"/>
        <v>2020</v>
      </c>
    </row>
    <row r="1145" spans="1:13" x14ac:dyDescent="0.25">
      <c r="A1145">
        <v>1444</v>
      </c>
      <c r="B1145" t="s">
        <v>16</v>
      </c>
      <c r="C1145" s="1">
        <v>44077</v>
      </c>
      <c r="D1145">
        <v>5</v>
      </c>
      <c r="E1145" t="s">
        <v>57</v>
      </c>
      <c r="F1145">
        <v>7</v>
      </c>
      <c r="G1145" s="17">
        <v>29.99</v>
      </c>
      <c r="H1145" s="16">
        <v>0</v>
      </c>
      <c r="I1145" t="s">
        <v>25</v>
      </c>
      <c r="J1145" s="18">
        <f t="shared" si="68"/>
        <v>149.94999999999999</v>
      </c>
      <c r="K1145">
        <f t="shared" si="69"/>
        <v>3</v>
      </c>
      <c r="L1145" t="str">
        <f t="shared" si="70"/>
        <v>Sep</v>
      </c>
      <c r="M1145">
        <f t="shared" si="71"/>
        <v>2020</v>
      </c>
    </row>
    <row r="1146" spans="1:13" x14ac:dyDescent="0.25">
      <c r="A1146">
        <v>497</v>
      </c>
      <c r="B1146" t="s">
        <v>59</v>
      </c>
      <c r="C1146" s="1">
        <v>44078</v>
      </c>
      <c r="D1146">
        <v>5</v>
      </c>
      <c r="E1146" t="s">
        <v>40</v>
      </c>
      <c r="F1146">
        <v>6</v>
      </c>
      <c r="G1146" s="17">
        <v>599</v>
      </c>
      <c r="H1146" s="16">
        <v>0</v>
      </c>
      <c r="I1146" t="s">
        <v>41</v>
      </c>
      <c r="J1146" s="18">
        <f t="shared" si="68"/>
        <v>2995</v>
      </c>
      <c r="K1146">
        <f t="shared" si="69"/>
        <v>4</v>
      </c>
      <c r="L1146" t="str">
        <f t="shared" si="70"/>
        <v>Sep</v>
      </c>
      <c r="M1146">
        <f t="shared" si="71"/>
        <v>2020</v>
      </c>
    </row>
    <row r="1147" spans="1:13" x14ac:dyDescent="0.25">
      <c r="A1147">
        <v>1078</v>
      </c>
      <c r="B1147" t="s">
        <v>67</v>
      </c>
      <c r="C1147" s="1">
        <v>44078</v>
      </c>
      <c r="D1147">
        <v>2</v>
      </c>
      <c r="E1147" t="s">
        <v>114</v>
      </c>
      <c r="F1147">
        <v>7</v>
      </c>
      <c r="G1147" s="17">
        <v>42.99</v>
      </c>
      <c r="H1147" s="16">
        <v>0</v>
      </c>
      <c r="I1147" t="s">
        <v>25</v>
      </c>
      <c r="J1147" s="18">
        <f t="shared" si="68"/>
        <v>85.98</v>
      </c>
      <c r="K1147">
        <f t="shared" si="69"/>
        <v>4</v>
      </c>
      <c r="L1147" t="str">
        <f t="shared" si="70"/>
        <v>Sep</v>
      </c>
      <c r="M1147">
        <f t="shared" si="71"/>
        <v>2020</v>
      </c>
    </row>
    <row r="1148" spans="1:13" x14ac:dyDescent="0.25">
      <c r="A1148">
        <v>1856</v>
      </c>
      <c r="B1148" t="s">
        <v>39</v>
      </c>
      <c r="C1148" s="1">
        <v>44078</v>
      </c>
      <c r="D1148">
        <v>1</v>
      </c>
      <c r="E1148" t="s">
        <v>31</v>
      </c>
      <c r="F1148">
        <v>2</v>
      </c>
      <c r="G1148" s="17">
        <v>129.94999999999999</v>
      </c>
      <c r="H1148" s="16">
        <v>0</v>
      </c>
      <c r="I1148" t="s">
        <v>18</v>
      </c>
      <c r="J1148" s="18">
        <f t="shared" si="68"/>
        <v>129.94999999999999</v>
      </c>
      <c r="K1148">
        <f t="shared" si="69"/>
        <v>4</v>
      </c>
      <c r="L1148" t="str">
        <f t="shared" si="70"/>
        <v>Sep</v>
      </c>
      <c r="M1148">
        <f t="shared" si="71"/>
        <v>2020</v>
      </c>
    </row>
    <row r="1149" spans="1:13" x14ac:dyDescent="0.25">
      <c r="A1149">
        <v>1500</v>
      </c>
      <c r="B1149" t="s">
        <v>82</v>
      </c>
      <c r="C1149" s="1">
        <v>44078</v>
      </c>
      <c r="D1149">
        <v>5</v>
      </c>
      <c r="E1149" t="s">
        <v>38</v>
      </c>
      <c r="F1149">
        <v>5</v>
      </c>
      <c r="G1149" s="17">
        <v>189</v>
      </c>
      <c r="H1149" s="16">
        <v>0</v>
      </c>
      <c r="I1149" t="s">
        <v>13</v>
      </c>
      <c r="J1149" s="18">
        <f t="shared" si="68"/>
        <v>945</v>
      </c>
      <c r="K1149">
        <f t="shared" si="69"/>
        <v>4</v>
      </c>
      <c r="L1149" t="str">
        <f t="shared" si="70"/>
        <v>Sep</v>
      </c>
      <c r="M1149">
        <f t="shared" si="71"/>
        <v>2020</v>
      </c>
    </row>
    <row r="1150" spans="1:13" x14ac:dyDescent="0.25">
      <c r="A1150">
        <v>574</v>
      </c>
      <c r="B1150" t="s">
        <v>96</v>
      </c>
      <c r="C1150" s="1">
        <v>44078</v>
      </c>
      <c r="D1150">
        <v>2</v>
      </c>
      <c r="E1150" t="s">
        <v>26</v>
      </c>
      <c r="F1150">
        <v>4</v>
      </c>
      <c r="G1150" s="17">
        <v>12.99</v>
      </c>
      <c r="H1150" s="16">
        <v>0</v>
      </c>
      <c r="I1150" t="s">
        <v>10</v>
      </c>
      <c r="J1150" s="18">
        <f t="shared" si="68"/>
        <v>25.98</v>
      </c>
      <c r="K1150">
        <f t="shared" si="69"/>
        <v>4</v>
      </c>
      <c r="L1150" t="str">
        <f t="shared" si="70"/>
        <v>Sep</v>
      </c>
      <c r="M1150">
        <f t="shared" si="71"/>
        <v>2020</v>
      </c>
    </row>
    <row r="1151" spans="1:13" x14ac:dyDescent="0.25">
      <c r="A1151">
        <v>733</v>
      </c>
      <c r="B1151" t="s">
        <v>67</v>
      </c>
      <c r="C1151" s="1">
        <v>44078</v>
      </c>
      <c r="D1151">
        <v>4</v>
      </c>
      <c r="E1151" t="s">
        <v>88</v>
      </c>
      <c r="F1151">
        <v>1</v>
      </c>
      <c r="G1151" s="17">
        <v>12</v>
      </c>
      <c r="H1151" s="16">
        <v>0</v>
      </c>
      <c r="I1151" t="s">
        <v>21</v>
      </c>
      <c r="J1151" s="18">
        <f t="shared" si="68"/>
        <v>48</v>
      </c>
      <c r="K1151">
        <f t="shared" si="69"/>
        <v>4</v>
      </c>
      <c r="L1151" t="str">
        <f t="shared" si="70"/>
        <v>Sep</v>
      </c>
      <c r="M1151">
        <f t="shared" si="71"/>
        <v>2020</v>
      </c>
    </row>
    <row r="1152" spans="1:13" x14ac:dyDescent="0.25">
      <c r="A1152">
        <v>1933</v>
      </c>
      <c r="B1152" t="s">
        <v>19</v>
      </c>
      <c r="C1152" s="1">
        <v>44078</v>
      </c>
      <c r="D1152">
        <v>5</v>
      </c>
      <c r="E1152" t="s">
        <v>118</v>
      </c>
      <c r="F1152">
        <v>4</v>
      </c>
      <c r="G1152" s="17">
        <v>16.75</v>
      </c>
      <c r="H1152" s="16">
        <v>0</v>
      </c>
      <c r="I1152" t="s">
        <v>10</v>
      </c>
      <c r="J1152" s="18">
        <f t="shared" si="68"/>
        <v>83.75</v>
      </c>
      <c r="K1152">
        <f t="shared" si="69"/>
        <v>4</v>
      </c>
      <c r="L1152" t="str">
        <f t="shared" si="70"/>
        <v>Sep</v>
      </c>
      <c r="M1152">
        <f t="shared" si="71"/>
        <v>2020</v>
      </c>
    </row>
    <row r="1153" spans="1:13" x14ac:dyDescent="0.25">
      <c r="A1153">
        <v>1845</v>
      </c>
      <c r="B1153" t="s">
        <v>14</v>
      </c>
      <c r="C1153" s="1">
        <v>44078</v>
      </c>
      <c r="D1153">
        <v>6</v>
      </c>
      <c r="E1153" t="s">
        <v>47</v>
      </c>
      <c r="F1153">
        <v>3</v>
      </c>
      <c r="G1153" s="17">
        <v>450</v>
      </c>
      <c r="H1153" s="16">
        <v>0</v>
      </c>
      <c r="I1153" t="s">
        <v>45</v>
      </c>
      <c r="J1153" s="18">
        <f t="shared" si="68"/>
        <v>2700</v>
      </c>
      <c r="K1153">
        <f t="shared" si="69"/>
        <v>4</v>
      </c>
      <c r="L1153" t="str">
        <f t="shared" si="70"/>
        <v>Sep</v>
      </c>
      <c r="M1153">
        <f t="shared" si="71"/>
        <v>2020</v>
      </c>
    </row>
    <row r="1154" spans="1:13" x14ac:dyDescent="0.25">
      <c r="A1154">
        <v>1482</v>
      </c>
      <c r="B1154" t="s">
        <v>93</v>
      </c>
      <c r="C1154" s="1">
        <v>44078</v>
      </c>
      <c r="D1154">
        <v>2</v>
      </c>
      <c r="E1154" t="s">
        <v>85</v>
      </c>
      <c r="F1154">
        <v>4</v>
      </c>
      <c r="G1154" s="17">
        <v>17.5</v>
      </c>
      <c r="H1154" s="16">
        <v>0</v>
      </c>
      <c r="I1154" t="s">
        <v>10</v>
      </c>
      <c r="J1154" s="18">
        <f t="shared" si="68"/>
        <v>35</v>
      </c>
      <c r="K1154">
        <f t="shared" si="69"/>
        <v>4</v>
      </c>
      <c r="L1154" t="str">
        <f t="shared" si="70"/>
        <v>Sep</v>
      </c>
      <c r="M1154">
        <f t="shared" si="71"/>
        <v>2020</v>
      </c>
    </row>
    <row r="1155" spans="1:13" x14ac:dyDescent="0.25">
      <c r="A1155">
        <v>485</v>
      </c>
      <c r="B1155" t="s">
        <v>125</v>
      </c>
      <c r="C1155" s="1">
        <v>44079</v>
      </c>
      <c r="D1155">
        <v>2</v>
      </c>
      <c r="E1155" t="s">
        <v>123</v>
      </c>
      <c r="F1155">
        <v>2</v>
      </c>
      <c r="G1155" s="17">
        <v>54</v>
      </c>
      <c r="H1155" s="16">
        <v>0</v>
      </c>
      <c r="I1155" t="s">
        <v>18</v>
      </c>
      <c r="J1155" s="18">
        <f t="shared" ref="J1155:J1218" si="72">G1155*D1155</f>
        <v>108</v>
      </c>
      <c r="K1155">
        <f t="shared" ref="K1155:K1218" si="73">DAY(C1155)</f>
        <v>5</v>
      </c>
      <c r="L1155" t="str">
        <f t="shared" ref="L1155:L1218" si="74">TEXT(C1155,"mmm")</f>
        <v>Sep</v>
      </c>
      <c r="M1155">
        <f t="shared" ref="M1155:M1218" si="75">YEAR(C1155)</f>
        <v>2020</v>
      </c>
    </row>
    <row r="1156" spans="1:13" x14ac:dyDescent="0.25">
      <c r="A1156">
        <v>894</v>
      </c>
      <c r="B1156" t="s">
        <v>69</v>
      </c>
      <c r="C1156" s="1">
        <v>44079</v>
      </c>
      <c r="D1156">
        <v>3</v>
      </c>
      <c r="E1156" t="s">
        <v>31</v>
      </c>
      <c r="F1156">
        <v>2</v>
      </c>
      <c r="G1156" s="17">
        <v>129.94999999999999</v>
      </c>
      <c r="H1156" s="16">
        <v>0</v>
      </c>
      <c r="I1156" t="s">
        <v>18</v>
      </c>
      <c r="J1156" s="18">
        <f t="shared" si="72"/>
        <v>389.84999999999997</v>
      </c>
      <c r="K1156">
        <f t="shared" si="73"/>
        <v>5</v>
      </c>
      <c r="L1156" t="str">
        <f t="shared" si="74"/>
        <v>Sep</v>
      </c>
      <c r="M1156">
        <f t="shared" si="75"/>
        <v>2020</v>
      </c>
    </row>
    <row r="1157" spans="1:13" x14ac:dyDescent="0.25">
      <c r="A1157">
        <v>1398</v>
      </c>
      <c r="B1157" t="s">
        <v>128</v>
      </c>
      <c r="C1157" s="1">
        <v>44079</v>
      </c>
      <c r="D1157">
        <v>3</v>
      </c>
      <c r="E1157" t="s">
        <v>68</v>
      </c>
      <c r="F1157">
        <v>7</v>
      </c>
      <c r="G1157" s="17">
        <v>27.5</v>
      </c>
      <c r="H1157" s="16">
        <v>0</v>
      </c>
      <c r="I1157" t="s">
        <v>25</v>
      </c>
      <c r="J1157" s="18">
        <f t="shared" si="72"/>
        <v>82.5</v>
      </c>
      <c r="K1157">
        <f t="shared" si="73"/>
        <v>5</v>
      </c>
      <c r="L1157" t="str">
        <f t="shared" si="74"/>
        <v>Sep</v>
      </c>
      <c r="M1157">
        <f t="shared" si="75"/>
        <v>2020</v>
      </c>
    </row>
    <row r="1158" spans="1:13" x14ac:dyDescent="0.25">
      <c r="A1158">
        <v>1251</v>
      </c>
      <c r="B1158" t="s">
        <v>95</v>
      </c>
      <c r="C1158" s="1">
        <v>44079</v>
      </c>
      <c r="D1158">
        <v>4</v>
      </c>
      <c r="E1158" t="s">
        <v>65</v>
      </c>
      <c r="F1158">
        <v>1</v>
      </c>
      <c r="G1158" s="17">
        <v>9.99</v>
      </c>
      <c r="H1158" s="16">
        <v>0</v>
      </c>
      <c r="I1158" t="s">
        <v>21</v>
      </c>
      <c r="J1158" s="18">
        <f t="shared" si="72"/>
        <v>39.96</v>
      </c>
      <c r="K1158">
        <f t="shared" si="73"/>
        <v>5</v>
      </c>
      <c r="L1158" t="str">
        <f t="shared" si="74"/>
        <v>Sep</v>
      </c>
      <c r="M1158">
        <f t="shared" si="75"/>
        <v>2020</v>
      </c>
    </row>
    <row r="1159" spans="1:13" x14ac:dyDescent="0.25">
      <c r="A1159">
        <v>127</v>
      </c>
      <c r="B1159" t="s">
        <v>32</v>
      </c>
      <c r="C1159" s="1">
        <v>44079</v>
      </c>
      <c r="D1159">
        <v>1</v>
      </c>
      <c r="E1159" t="s">
        <v>33</v>
      </c>
      <c r="F1159">
        <v>4</v>
      </c>
      <c r="G1159" s="17">
        <v>14.99</v>
      </c>
      <c r="H1159" s="16">
        <v>0</v>
      </c>
      <c r="I1159" t="s">
        <v>10</v>
      </c>
      <c r="J1159" s="18">
        <f t="shared" si="72"/>
        <v>14.99</v>
      </c>
      <c r="K1159">
        <f t="shared" si="73"/>
        <v>5</v>
      </c>
      <c r="L1159" t="str">
        <f t="shared" si="74"/>
        <v>Sep</v>
      </c>
      <c r="M1159">
        <f t="shared" si="75"/>
        <v>2020</v>
      </c>
    </row>
    <row r="1160" spans="1:13" x14ac:dyDescent="0.25">
      <c r="A1160">
        <v>1225</v>
      </c>
      <c r="B1160" t="s">
        <v>86</v>
      </c>
      <c r="C1160" s="1">
        <v>44080</v>
      </c>
      <c r="D1160">
        <v>2</v>
      </c>
      <c r="E1160" t="s">
        <v>98</v>
      </c>
      <c r="F1160">
        <v>1</v>
      </c>
      <c r="G1160" s="17">
        <v>11.99</v>
      </c>
      <c r="H1160" s="16">
        <v>0</v>
      </c>
      <c r="I1160" t="s">
        <v>21</v>
      </c>
      <c r="J1160" s="18">
        <f t="shared" si="72"/>
        <v>23.98</v>
      </c>
      <c r="K1160">
        <f t="shared" si="73"/>
        <v>6</v>
      </c>
      <c r="L1160" t="str">
        <f t="shared" si="74"/>
        <v>Sep</v>
      </c>
      <c r="M1160">
        <f t="shared" si="75"/>
        <v>2020</v>
      </c>
    </row>
    <row r="1161" spans="1:13" x14ac:dyDescent="0.25">
      <c r="A1161">
        <v>1099</v>
      </c>
      <c r="B1161" t="s">
        <v>16</v>
      </c>
      <c r="C1161" s="1">
        <v>44080</v>
      </c>
      <c r="D1161">
        <v>3</v>
      </c>
      <c r="E1161" t="s">
        <v>124</v>
      </c>
      <c r="F1161">
        <v>6</v>
      </c>
      <c r="G1161" s="17">
        <v>899</v>
      </c>
      <c r="H1161" s="16">
        <v>0</v>
      </c>
      <c r="I1161" t="s">
        <v>41</v>
      </c>
      <c r="J1161" s="18">
        <f t="shared" si="72"/>
        <v>2697</v>
      </c>
      <c r="K1161">
        <f t="shared" si="73"/>
        <v>6</v>
      </c>
      <c r="L1161" t="str">
        <f t="shared" si="74"/>
        <v>Sep</v>
      </c>
      <c r="M1161">
        <f t="shared" si="75"/>
        <v>2020</v>
      </c>
    </row>
    <row r="1162" spans="1:13" x14ac:dyDescent="0.25">
      <c r="A1162">
        <v>308</v>
      </c>
      <c r="B1162" t="s">
        <v>86</v>
      </c>
      <c r="C1162" s="1">
        <v>44081</v>
      </c>
      <c r="D1162">
        <v>3</v>
      </c>
      <c r="E1162" t="s">
        <v>40</v>
      </c>
      <c r="F1162">
        <v>6</v>
      </c>
      <c r="G1162" s="17">
        <v>599</v>
      </c>
      <c r="H1162" s="16">
        <v>0</v>
      </c>
      <c r="I1162" t="s">
        <v>41</v>
      </c>
      <c r="J1162" s="18">
        <f t="shared" si="72"/>
        <v>1797</v>
      </c>
      <c r="K1162">
        <f t="shared" si="73"/>
        <v>7</v>
      </c>
      <c r="L1162" t="str">
        <f t="shared" si="74"/>
        <v>Sep</v>
      </c>
      <c r="M1162">
        <f t="shared" si="75"/>
        <v>2020</v>
      </c>
    </row>
    <row r="1163" spans="1:13" x14ac:dyDescent="0.25">
      <c r="A1163">
        <v>57</v>
      </c>
      <c r="B1163" t="s">
        <v>32</v>
      </c>
      <c r="C1163" s="1">
        <v>44081</v>
      </c>
      <c r="D1163">
        <v>4</v>
      </c>
      <c r="E1163" t="s">
        <v>9</v>
      </c>
      <c r="F1163">
        <v>4</v>
      </c>
      <c r="G1163" s="17">
        <v>24.99</v>
      </c>
      <c r="H1163" s="16">
        <v>0</v>
      </c>
      <c r="I1163" t="s">
        <v>10</v>
      </c>
      <c r="J1163" s="18">
        <f t="shared" si="72"/>
        <v>99.96</v>
      </c>
      <c r="K1163">
        <f t="shared" si="73"/>
        <v>7</v>
      </c>
      <c r="L1163" t="str">
        <f t="shared" si="74"/>
        <v>Sep</v>
      </c>
      <c r="M1163">
        <f t="shared" si="75"/>
        <v>2020</v>
      </c>
    </row>
    <row r="1164" spans="1:13" x14ac:dyDescent="0.25">
      <c r="A1164">
        <v>193</v>
      </c>
      <c r="B1164" t="s">
        <v>27</v>
      </c>
      <c r="C1164" s="1">
        <v>44081</v>
      </c>
      <c r="D1164">
        <v>2</v>
      </c>
      <c r="E1164" t="s">
        <v>35</v>
      </c>
      <c r="F1164">
        <v>4</v>
      </c>
      <c r="G1164" s="17">
        <v>20.95</v>
      </c>
      <c r="H1164" s="16">
        <v>0</v>
      </c>
      <c r="I1164" t="s">
        <v>10</v>
      </c>
      <c r="J1164" s="18">
        <f t="shared" si="72"/>
        <v>41.9</v>
      </c>
      <c r="K1164">
        <f t="shared" si="73"/>
        <v>7</v>
      </c>
      <c r="L1164" t="str">
        <f t="shared" si="74"/>
        <v>Sep</v>
      </c>
      <c r="M1164">
        <f t="shared" si="75"/>
        <v>2020</v>
      </c>
    </row>
    <row r="1165" spans="1:13" x14ac:dyDescent="0.25">
      <c r="A1165">
        <v>312</v>
      </c>
      <c r="B1165" t="s">
        <v>93</v>
      </c>
      <c r="C1165" s="1">
        <v>44082</v>
      </c>
      <c r="D1165">
        <v>3</v>
      </c>
      <c r="E1165" t="s">
        <v>117</v>
      </c>
      <c r="F1165">
        <v>7</v>
      </c>
      <c r="G1165" s="17">
        <v>32.950000000000003</v>
      </c>
      <c r="H1165" s="16">
        <v>0</v>
      </c>
      <c r="I1165" t="s">
        <v>25</v>
      </c>
      <c r="J1165" s="18">
        <f t="shared" si="72"/>
        <v>98.850000000000009</v>
      </c>
      <c r="K1165">
        <f t="shared" si="73"/>
        <v>8</v>
      </c>
      <c r="L1165" t="str">
        <f t="shared" si="74"/>
        <v>Sep</v>
      </c>
      <c r="M1165">
        <f t="shared" si="75"/>
        <v>2020</v>
      </c>
    </row>
    <row r="1166" spans="1:13" x14ac:dyDescent="0.25">
      <c r="A1166">
        <v>1533</v>
      </c>
      <c r="B1166" t="s">
        <v>16</v>
      </c>
      <c r="C1166" s="1">
        <v>44082</v>
      </c>
      <c r="D1166">
        <v>3</v>
      </c>
      <c r="E1166" t="s">
        <v>70</v>
      </c>
      <c r="F1166">
        <v>7</v>
      </c>
      <c r="G1166" s="17">
        <v>34.99</v>
      </c>
      <c r="H1166" s="16">
        <v>0</v>
      </c>
      <c r="I1166" t="s">
        <v>25</v>
      </c>
      <c r="J1166" s="18">
        <f t="shared" si="72"/>
        <v>104.97</v>
      </c>
      <c r="K1166">
        <f t="shared" si="73"/>
        <v>8</v>
      </c>
      <c r="L1166" t="str">
        <f t="shared" si="74"/>
        <v>Sep</v>
      </c>
      <c r="M1166">
        <f t="shared" si="75"/>
        <v>2020</v>
      </c>
    </row>
    <row r="1167" spans="1:13" x14ac:dyDescent="0.25">
      <c r="A1167">
        <v>1663</v>
      </c>
      <c r="B1167" t="s">
        <v>93</v>
      </c>
      <c r="C1167" s="1">
        <v>44082</v>
      </c>
      <c r="D1167">
        <v>4</v>
      </c>
      <c r="E1167" t="s">
        <v>83</v>
      </c>
      <c r="F1167">
        <v>1</v>
      </c>
      <c r="G1167" s="17">
        <v>8.99</v>
      </c>
      <c r="H1167" s="16">
        <v>0</v>
      </c>
      <c r="I1167" t="s">
        <v>21</v>
      </c>
      <c r="J1167" s="18">
        <f t="shared" si="72"/>
        <v>35.96</v>
      </c>
      <c r="K1167">
        <f t="shared" si="73"/>
        <v>8</v>
      </c>
      <c r="L1167" t="str">
        <f t="shared" si="74"/>
        <v>Sep</v>
      </c>
      <c r="M1167">
        <f t="shared" si="75"/>
        <v>2020</v>
      </c>
    </row>
    <row r="1168" spans="1:13" x14ac:dyDescent="0.25">
      <c r="A1168">
        <v>928</v>
      </c>
      <c r="B1168" t="s">
        <v>16</v>
      </c>
      <c r="C1168" s="1">
        <v>44083</v>
      </c>
      <c r="D1168">
        <v>3</v>
      </c>
      <c r="E1168" t="s">
        <v>38</v>
      </c>
      <c r="F1168">
        <v>5</v>
      </c>
      <c r="G1168" s="17">
        <v>189</v>
      </c>
      <c r="H1168" s="16">
        <v>0</v>
      </c>
      <c r="I1168" t="s">
        <v>13</v>
      </c>
      <c r="J1168" s="18">
        <f t="shared" si="72"/>
        <v>567</v>
      </c>
      <c r="K1168">
        <f t="shared" si="73"/>
        <v>9</v>
      </c>
      <c r="L1168" t="str">
        <f t="shared" si="74"/>
        <v>Sep</v>
      </c>
      <c r="M1168">
        <f t="shared" si="75"/>
        <v>2020</v>
      </c>
    </row>
    <row r="1169" spans="1:13" x14ac:dyDescent="0.25">
      <c r="A1169">
        <v>1703</v>
      </c>
      <c r="B1169" t="s">
        <v>16</v>
      </c>
      <c r="C1169" s="1">
        <v>44083</v>
      </c>
      <c r="D1169">
        <v>5</v>
      </c>
      <c r="E1169" t="s">
        <v>84</v>
      </c>
      <c r="F1169">
        <v>4</v>
      </c>
      <c r="G1169" s="17">
        <v>14.99</v>
      </c>
      <c r="H1169" s="16">
        <v>0</v>
      </c>
      <c r="I1169" t="s">
        <v>10</v>
      </c>
      <c r="J1169" s="18">
        <f t="shared" si="72"/>
        <v>74.95</v>
      </c>
      <c r="K1169">
        <f t="shared" si="73"/>
        <v>9</v>
      </c>
      <c r="L1169" t="str">
        <f t="shared" si="74"/>
        <v>Sep</v>
      </c>
      <c r="M1169">
        <f t="shared" si="75"/>
        <v>2020</v>
      </c>
    </row>
    <row r="1170" spans="1:13" x14ac:dyDescent="0.25">
      <c r="A1170">
        <v>643</v>
      </c>
      <c r="B1170" t="s">
        <v>128</v>
      </c>
      <c r="C1170" s="1">
        <v>44083</v>
      </c>
      <c r="D1170">
        <v>2</v>
      </c>
      <c r="E1170" t="s">
        <v>113</v>
      </c>
      <c r="F1170">
        <v>4</v>
      </c>
      <c r="G1170" s="17">
        <v>16.989999999999998</v>
      </c>
      <c r="H1170" s="16">
        <v>0</v>
      </c>
      <c r="I1170" t="s">
        <v>10</v>
      </c>
      <c r="J1170" s="18">
        <f t="shared" si="72"/>
        <v>33.979999999999997</v>
      </c>
      <c r="K1170">
        <f t="shared" si="73"/>
        <v>9</v>
      </c>
      <c r="L1170" t="str">
        <f t="shared" si="74"/>
        <v>Sep</v>
      </c>
      <c r="M1170">
        <f t="shared" si="75"/>
        <v>2020</v>
      </c>
    </row>
    <row r="1171" spans="1:13" x14ac:dyDescent="0.25">
      <c r="A1171">
        <v>1941</v>
      </c>
      <c r="B1171" t="s">
        <v>16</v>
      </c>
      <c r="C1171" s="1">
        <v>44083</v>
      </c>
      <c r="D1171">
        <v>5</v>
      </c>
      <c r="E1171" t="s">
        <v>83</v>
      </c>
      <c r="F1171">
        <v>1</v>
      </c>
      <c r="G1171" s="17">
        <v>8.99</v>
      </c>
      <c r="H1171" s="16">
        <v>0</v>
      </c>
      <c r="I1171" t="s">
        <v>21</v>
      </c>
      <c r="J1171" s="18">
        <f t="shared" si="72"/>
        <v>44.95</v>
      </c>
      <c r="K1171">
        <f t="shared" si="73"/>
        <v>9</v>
      </c>
      <c r="L1171" t="str">
        <f t="shared" si="74"/>
        <v>Sep</v>
      </c>
      <c r="M1171">
        <f t="shared" si="75"/>
        <v>2020</v>
      </c>
    </row>
    <row r="1172" spans="1:13" x14ac:dyDescent="0.25">
      <c r="A1172">
        <v>1501</v>
      </c>
      <c r="B1172" t="s">
        <v>50</v>
      </c>
      <c r="C1172" s="1">
        <v>44083</v>
      </c>
      <c r="D1172">
        <v>2</v>
      </c>
      <c r="E1172" t="s">
        <v>37</v>
      </c>
      <c r="F1172">
        <v>4</v>
      </c>
      <c r="G1172" s="17">
        <v>24.95</v>
      </c>
      <c r="H1172" s="16">
        <v>0</v>
      </c>
      <c r="I1172" t="s">
        <v>10</v>
      </c>
      <c r="J1172" s="18">
        <f t="shared" si="72"/>
        <v>49.9</v>
      </c>
      <c r="K1172">
        <f t="shared" si="73"/>
        <v>9</v>
      </c>
      <c r="L1172" t="str">
        <f t="shared" si="74"/>
        <v>Sep</v>
      </c>
      <c r="M1172">
        <f t="shared" si="75"/>
        <v>2020</v>
      </c>
    </row>
    <row r="1173" spans="1:13" x14ac:dyDescent="0.25">
      <c r="A1173">
        <v>302</v>
      </c>
      <c r="B1173" t="s">
        <v>90</v>
      </c>
      <c r="C1173" s="1">
        <v>44083</v>
      </c>
      <c r="D1173">
        <v>3</v>
      </c>
      <c r="E1173" t="s">
        <v>80</v>
      </c>
      <c r="F1173">
        <v>4</v>
      </c>
      <c r="G1173" s="17">
        <v>19.989999999999998</v>
      </c>
      <c r="H1173" s="16">
        <v>0</v>
      </c>
      <c r="I1173" t="s">
        <v>10</v>
      </c>
      <c r="J1173" s="18">
        <f t="shared" si="72"/>
        <v>59.97</v>
      </c>
      <c r="K1173">
        <f t="shared" si="73"/>
        <v>9</v>
      </c>
      <c r="L1173" t="str">
        <f t="shared" si="74"/>
        <v>Sep</v>
      </c>
      <c r="M1173">
        <f t="shared" si="75"/>
        <v>2020</v>
      </c>
    </row>
    <row r="1174" spans="1:13" x14ac:dyDescent="0.25">
      <c r="A1174">
        <v>1158</v>
      </c>
      <c r="B1174" t="s">
        <v>16</v>
      </c>
      <c r="C1174" s="1">
        <v>44083</v>
      </c>
      <c r="D1174">
        <v>2</v>
      </c>
      <c r="E1174" t="s">
        <v>114</v>
      </c>
      <c r="F1174">
        <v>7</v>
      </c>
      <c r="G1174" s="17">
        <v>42.99</v>
      </c>
      <c r="H1174" s="16">
        <v>0</v>
      </c>
      <c r="I1174" t="s">
        <v>25</v>
      </c>
      <c r="J1174" s="18">
        <f t="shared" si="72"/>
        <v>85.98</v>
      </c>
      <c r="K1174">
        <f t="shared" si="73"/>
        <v>9</v>
      </c>
      <c r="L1174" t="str">
        <f t="shared" si="74"/>
        <v>Sep</v>
      </c>
      <c r="M1174">
        <f t="shared" si="75"/>
        <v>2020</v>
      </c>
    </row>
    <row r="1175" spans="1:13" x14ac:dyDescent="0.25">
      <c r="A1175">
        <v>1039</v>
      </c>
      <c r="B1175" t="s">
        <v>32</v>
      </c>
      <c r="C1175" s="1">
        <v>44083</v>
      </c>
      <c r="D1175">
        <v>4</v>
      </c>
      <c r="E1175" t="s">
        <v>122</v>
      </c>
      <c r="F1175">
        <v>7</v>
      </c>
      <c r="G1175" s="17">
        <v>44.95</v>
      </c>
      <c r="H1175" s="16">
        <v>0</v>
      </c>
      <c r="I1175" t="s">
        <v>25</v>
      </c>
      <c r="J1175" s="18">
        <f t="shared" si="72"/>
        <v>179.8</v>
      </c>
      <c r="K1175">
        <f t="shared" si="73"/>
        <v>9</v>
      </c>
      <c r="L1175" t="str">
        <f t="shared" si="74"/>
        <v>Sep</v>
      </c>
      <c r="M1175">
        <f t="shared" si="75"/>
        <v>2020</v>
      </c>
    </row>
    <row r="1176" spans="1:13" x14ac:dyDescent="0.25">
      <c r="A1176">
        <v>914</v>
      </c>
      <c r="B1176" t="s">
        <v>16</v>
      </c>
      <c r="C1176" s="1">
        <v>44083</v>
      </c>
      <c r="D1176">
        <v>4</v>
      </c>
      <c r="E1176" t="s">
        <v>17</v>
      </c>
      <c r="F1176">
        <v>2</v>
      </c>
      <c r="G1176" s="17">
        <v>179</v>
      </c>
      <c r="H1176" s="16">
        <v>0</v>
      </c>
      <c r="I1176" t="s">
        <v>18</v>
      </c>
      <c r="J1176" s="18">
        <f t="shared" si="72"/>
        <v>716</v>
      </c>
      <c r="K1176">
        <f t="shared" si="73"/>
        <v>9</v>
      </c>
      <c r="L1176" t="str">
        <f t="shared" si="74"/>
        <v>Sep</v>
      </c>
      <c r="M1176">
        <f t="shared" si="75"/>
        <v>2020</v>
      </c>
    </row>
    <row r="1177" spans="1:13" x14ac:dyDescent="0.25">
      <c r="A1177">
        <v>1012</v>
      </c>
      <c r="B1177" t="s">
        <v>34</v>
      </c>
      <c r="C1177" s="1">
        <v>44084</v>
      </c>
      <c r="D1177">
        <v>2</v>
      </c>
      <c r="E1177" t="s">
        <v>17</v>
      </c>
      <c r="F1177">
        <v>2</v>
      </c>
      <c r="G1177" s="17">
        <v>179</v>
      </c>
      <c r="H1177" s="16">
        <v>0</v>
      </c>
      <c r="I1177" t="s">
        <v>18</v>
      </c>
      <c r="J1177" s="18">
        <f t="shared" si="72"/>
        <v>358</v>
      </c>
      <c r="K1177">
        <f t="shared" si="73"/>
        <v>10</v>
      </c>
      <c r="L1177" t="str">
        <f t="shared" si="74"/>
        <v>Sep</v>
      </c>
      <c r="M1177">
        <f t="shared" si="75"/>
        <v>2020</v>
      </c>
    </row>
    <row r="1178" spans="1:13" x14ac:dyDescent="0.25">
      <c r="A1178">
        <v>1331</v>
      </c>
      <c r="B1178" t="s">
        <v>19</v>
      </c>
      <c r="C1178" s="1">
        <v>44084</v>
      </c>
      <c r="D1178">
        <v>5</v>
      </c>
      <c r="E1178" t="s">
        <v>110</v>
      </c>
      <c r="F1178">
        <v>6</v>
      </c>
      <c r="G1178" s="17">
        <v>883</v>
      </c>
      <c r="H1178" s="16">
        <v>0</v>
      </c>
      <c r="I1178" t="s">
        <v>41</v>
      </c>
      <c r="J1178" s="18">
        <f t="shared" si="72"/>
        <v>4415</v>
      </c>
      <c r="K1178">
        <f t="shared" si="73"/>
        <v>10</v>
      </c>
      <c r="L1178" t="str">
        <f t="shared" si="74"/>
        <v>Sep</v>
      </c>
      <c r="M1178">
        <f t="shared" si="75"/>
        <v>2020</v>
      </c>
    </row>
    <row r="1179" spans="1:13" x14ac:dyDescent="0.25">
      <c r="A1179">
        <v>1862</v>
      </c>
      <c r="B1179" t="s">
        <v>78</v>
      </c>
      <c r="C1179" s="1">
        <v>44084</v>
      </c>
      <c r="D1179">
        <v>4</v>
      </c>
      <c r="E1179" t="s">
        <v>114</v>
      </c>
      <c r="F1179">
        <v>7</v>
      </c>
      <c r="G1179" s="17">
        <v>42.99</v>
      </c>
      <c r="H1179" s="16">
        <v>0</v>
      </c>
      <c r="I1179" t="s">
        <v>25</v>
      </c>
      <c r="J1179" s="18">
        <f t="shared" si="72"/>
        <v>171.96</v>
      </c>
      <c r="K1179">
        <f t="shared" si="73"/>
        <v>10</v>
      </c>
      <c r="L1179" t="str">
        <f t="shared" si="74"/>
        <v>Sep</v>
      </c>
      <c r="M1179">
        <f t="shared" si="75"/>
        <v>2020</v>
      </c>
    </row>
    <row r="1180" spans="1:13" x14ac:dyDescent="0.25">
      <c r="A1180">
        <v>843</v>
      </c>
      <c r="B1180" t="s">
        <v>27</v>
      </c>
      <c r="C1180" s="1">
        <v>44084</v>
      </c>
      <c r="D1180">
        <v>4</v>
      </c>
      <c r="E1180" t="s">
        <v>51</v>
      </c>
      <c r="F1180">
        <v>5</v>
      </c>
      <c r="G1180" s="17">
        <v>225</v>
      </c>
      <c r="H1180" s="16">
        <v>0</v>
      </c>
      <c r="I1180" t="s">
        <v>13</v>
      </c>
      <c r="J1180" s="18">
        <f t="shared" si="72"/>
        <v>900</v>
      </c>
      <c r="K1180">
        <f t="shared" si="73"/>
        <v>10</v>
      </c>
      <c r="L1180" t="str">
        <f t="shared" si="74"/>
        <v>Sep</v>
      </c>
      <c r="M1180">
        <f t="shared" si="75"/>
        <v>2020</v>
      </c>
    </row>
    <row r="1181" spans="1:13" x14ac:dyDescent="0.25">
      <c r="A1181">
        <v>1339</v>
      </c>
      <c r="B1181" t="s">
        <v>27</v>
      </c>
      <c r="C1181" s="1">
        <v>44084</v>
      </c>
      <c r="D1181">
        <v>5</v>
      </c>
      <c r="E1181" t="s">
        <v>117</v>
      </c>
      <c r="F1181">
        <v>7</v>
      </c>
      <c r="G1181" s="17">
        <v>32.950000000000003</v>
      </c>
      <c r="H1181" s="16">
        <v>0</v>
      </c>
      <c r="I1181" t="s">
        <v>25</v>
      </c>
      <c r="J1181" s="18">
        <f t="shared" si="72"/>
        <v>164.75</v>
      </c>
      <c r="K1181">
        <f t="shared" si="73"/>
        <v>10</v>
      </c>
      <c r="L1181" t="str">
        <f t="shared" si="74"/>
        <v>Sep</v>
      </c>
      <c r="M1181">
        <f t="shared" si="75"/>
        <v>2020</v>
      </c>
    </row>
    <row r="1182" spans="1:13" x14ac:dyDescent="0.25">
      <c r="A1182">
        <v>237</v>
      </c>
      <c r="B1182" t="s">
        <v>86</v>
      </c>
      <c r="C1182" s="1">
        <v>44084</v>
      </c>
      <c r="D1182">
        <v>5</v>
      </c>
      <c r="E1182" t="s">
        <v>53</v>
      </c>
      <c r="F1182">
        <v>2</v>
      </c>
      <c r="G1182" s="17">
        <v>58.95</v>
      </c>
      <c r="H1182" s="16">
        <v>0</v>
      </c>
      <c r="I1182" t="s">
        <v>18</v>
      </c>
      <c r="J1182" s="18">
        <f t="shared" si="72"/>
        <v>294.75</v>
      </c>
      <c r="K1182">
        <f t="shared" si="73"/>
        <v>10</v>
      </c>
      <c r="L1182" t="str">
        <f t="shared" si="74"/>
        <v>Sep</v>
      </c>
      <c r="M1182">
        <f t="shared" si="75"/>
        <v>2020</v>
      </c>
    </row>
    <row r="1183" spans="1:13" x14ac:dyDescent="0.25">
      <c r="A1183">
        <v>152</v>
      </c>
      <c r="B1183" t="s">
        <v>16</v>
      </c>
      <c r="C1183" s="1">
        <v>44085</v>
      </c>
      <c r="D1183">
        <v>4</v>
      </c>
      <c r="E1183" t="s">
        <v>124</v>
      </c>
      <c r="F1183">
        <v>6</v>
      </c>
      <c r="G1183" s="17">
        <v>899</v>
      </c>
      <c r="H1183" s="16">
        <v>0</v>
      </c>
      <c r="I1183" t="s">
        <v>41</v>
      </c>
      <c r="J1183" s="18">
        <f t="shared" si="72"/>
        <v>3596</v>
      </c>
      <c r="K1183">
        <f t="shared" si="73"/>
        <v>11</v>
      </c>
      <c r="L1183" t="str">
        <f t="shared" si="74"/>
        <v>Sep</v>
      </c>
      <c r="M1183">
        <f t="shared" si="75"/>
        <v>2020</v>
      </c>
    </row>
    <row r="1184" spans="1:13" x14ac:dyDescent="0.25">
      <c r="A1184">
        <v>1873</v>
      </c>
      <c r="B1184" t="s">
        <v>43</v>
      </c>
      <c r="C1184" s="1">
        <v>44085</v>
      </c>
      <c r="D1184">
        <v>2</v>
      </c>
      <c r="E1184" t="s">
        <v>26</v>
      </c>
      <c r="F1184">
        <v>4</v>
      </c>
      <c r="G1184" s="17">
        <v>12.99</v>
      </c>
      <c r="H1184" s="16">
        <v>0</v>
      </c>
      <c r="I1184" t="s">
        <v>10</v>
      </c>
      <c r="J1184" s="18">
        <f t="shared" si="72"/>
        <v>25.98</v>
      </c>
      <c r="K1184">
        <f t="shared" si="73"/>
        <v>11</v>
      </c>
      <c r="L1184" t="str">
        <f t="shared" si="74"/>
        <v>Sep</v>
      </c>
      <c r="M1184">
        <f t="shared" si="75"/>
        <v>2020</v>
      </c>
    </row>
    <row r="1185" spans="1:13" x14ac:dyDescent="0.25">
      <c r="A1185">
        <v>112</v>
      </c>
      <c r="B1185" t="s">
        <v>116</v>
      </c>
      <c r="C1185" s="1">
        <v>44085</v>
      </c>
      <c r="D1185">
        <v>3</v>
      </c>
      <c r="E1185" t="s">
        <v>70</v>
      </c>
      <c r="F1185">
        <v>7</v>
      </c>
      <c r="G1185" s="17">
        <v>34.99</v>
      </c>
      <c r="H1185" s="16">
        <v>0</v>
      </c>
      <c r="I1185" t="s">
        <v>25</v>
      </c>
      <c r="J1185" s="18">
        <f t="shared" si="72"/>
        <v>104.97</v>
      </c>
      <c r="K1185">
        <f t="shared" si="73"/>
        <v>11</v>
      </c>
      <c r="L1185" t="str">
        <f t="shared" si="74"/>
        <v>Sep</v>
      </c>
      <c r="M1185">
        <f t="shared" si="75"/>
        <v>2020</v>
      </c>
    </row>
    <row r="1186" spans="1:13" x14ac:dyDescent="0.25">
      <c r="A1186">
        <v>102</v>
      </c>
      <c r="B1186" t="s">
        <v>16</v>
      </c>
      <c r="C1186" s="1">
        <v>44086</v>
      </c>
      <c r="D1186">
        <v>5</v>
      </c>
      <c r="E1186" t="s">
        <v>40</v>
      </c>
      <c r="F1186">
        <v>6</v>
      </c>
      <c r="G1186" s="17">
        <v>599</v>
      </c>
      <c r="H1186" s="16">
        <v>0</v>
      </c>
      <c r="I1186" t="s">
        <v>41</v>
      </c>
      <c r="J1186" s="18">
        <f t="shared" si="72"/>
        <v>2995</v>
      </c>
      <c r="K1186">
        <f t="shared" si="73"/>
        <v>12</v>
      </c>
      <c r="L1186" t="str">
        <f t="shared" si="74"/>
        <v>Sep</v>
      </c>
      <c r="M1186">
        <f t="shared" si="75"/>
        <v>2020</v>
      </c>
    </row>
    <row r="1187" spans="1:13" x14ac:dyDescent="0.25">
      <c r="A1187">
        <v>1548</v>
      </c>
      <c r="B1187" t="s">
        <v>32</v>
      </c>
      <c r="C1187" s="1">
        <v>44086</v>
      </c>
      <c r="D1187">
        <v>6</v>
      </c>
      <c r="E1187" t="s">
        <v>62</v>
      </c>
      <c r="F1187">
        <v>6</v>
      </c>
      <c r="G1187" s="17">
        <v>549</v>
      </c>
      <c r="H1187" s="16">
        <v>0</v>
      </c>
      <c r="I1187" t="s">
        <v>41</v>
      </c>
      <c r="J1187" s="18">
        <f t="shared" si="72"/>
        <v>3294</v>
      </c>
      <c r="K1187">
        <f t="shared" si="73"/>
        <v>12</v>
      </c>
      <c r="L1187" t="str">
        <f t="shared" si="74"/>
        <v>Sep</v>
      </c>
      <c r="M1187">
        <f t="shared" si="75"/>
        <v>2020</v>
      </c>
    </row>
    <row r="1188" spans="1:13" x14ac:dyDescent="0.25">
      <c r="A1188">
        <v>229</v>
      </c>
      <c r="B1188" t="s">
        <v>32</v>
      </c>
      <c r="C1188" s="1">
        <v>44086</v>
      </c>
      <c r="D1188">
        <v>3</v>
      </c>
      <c r="E1188" t="s">
        <v>118</v>
      </c>
      <c r="F1188">
        <v>4</v>
      </c>
      <c r="G1188" s="17">
        <v>16.75</v>
      </c>
      <c r="H1188" s="16">
        <v>0</v>
      </c>
      <c r="I1188" t="s">
        <v>10</v>
      </c>
      <c r="J1188" s="18">
        <f t="shared" si="72"/>
        <v>50.25</v>
      </c>
      <c r="K1188">
        <f t="shared" si="73"/>
        <v>12</v>
      </c>
      <c r="L1188" t="str">
        <f t="shared" si="74"/>
        <v>Sep</v>
      </c>
      <c r="M1188">
        <f t="shared" si="75"/>
        <v>2020</v>
      </c>
    </row>
    <row r="1189" spans="1:13" x14ac:dyDescent="0.25">
      <c r="A1189">
        <v>603</v>
      </c>
      <c r="B1189" t="s">
        <v>19</v>
      </c>
      <c r="C1189" s="1">
        <v>44086</v>
      </c>
      <c r="D1189">
        <v>2</v>
      </c>
      <c r="E1189" t="s">
        <v>80</v>
      </c>
      <c r="F1189">
        <v>4</v>
      </c>
      <c r="G1189" s="17">
        <v>19.989999999999998</v>
      </c>
      <c r="H1189" s="16">
        <v>0</v>
      </c>
      <c r="I1189" t="s">
        <v>10</v>
      </c>
      <c r="J1189" s="18">
        <f t="shared" si="72"/>
        <v>39.979999999999997</v>
      </c>
      <c r="K1189">
        <f t="shared" si="73"/>
        <v>12</v>
      </c>
      <c r="L1189" t="str">
        <f t="shared" si="74"/>
        <v>Sep</v>
      </c>
      <c r="M1189">
        <f t="shared" si="75"/>
        <v>2020</v>
      </c>
    </row>
    <row r="1190" spans="1:13" x14ac:dyDescent="0.25">
      <c r="A1190">
        <v>1969</v>
      </c>
      <c r="B1190" t="s">
        <v>22</v>
      </c>
      <c r="C1190" s="1">
        <v>44087</v>
      </c>
      <c r="D1190">
        <v>2</v>
      </c>
      <c r="E1190" t="s">
        <v>77</v>
      </c>
      <c r="F1190">
        <v>2</v>
      </c>
      <c r="G1190" s="17">
        <v>167</v>
      </c>
      <c r="H1190" s="16">
        <v>0</v>
      </c>
      <c r="I1190" t="s">
        <v>18</v>
      </c>
      <c r="J1190" s="18">
        <f t="shared" si="72"/>
        <v>334</v>
      </c>
      <c r="K1190">
        <f t="shared" si="73"/>
        <v>13</v>
      </c>
      <c r="L1190" t="str">
        <f t="shared" si="74"/>
        <v>Sep</v>
      </c>
      <c r="M1190">
        <f t="shared" si="75"/>
        <v>2020</v>
      </c>
    </row>
    <row r="1191" spans="1:13" x14ac:dyDescent="0.25">
      <c r="A1191">
        <v>313</v>
      </c>
      <c r="B1191" t="s">
        <v>71</v>
      </c>
      <c r="C1191" s="1">
        <v>44087</v>
      </c>
      <c r="D1191">
        <v>5</v>
      </c>
      <c r="E1191" t="s">
        <v>84</v>
      </c>
      <c r="F1191">
        <v>4</v>
      </c>
      <c r="G1191" s="17">
        <v>14.99</v>
      </c>
      <c r="H1191" s="16">
        <v>0</v>
      </c>
      <c r="I1191" t="s">
        <v>10</v>
      </c>
      <c r="J1191" s="18">
        <f t="shared" si="72"/>
        <v>74.95</v>
      </c>
      <c r="K1191">
        <f t="shared" si="73"/>
        <v>13</v>
      </c>
      <c r="L1191" t="str">
        <f t="shared" si="74"/>
        <v>Sep</v>
      </c>
      <c r="M1191">
        <f t="shared" si="75"/>
        <v>2020</v>
      </c>
    </row>
    <row r="1192" spans="1:13" x14ac:dyDescent="0.25">
      <c r="A1192">
        <v>1621</v>
      </c>
      <c r="B1192" t="s">
        <v>27</v>
      </c>
      <c r="C1192" s="1">
        <v>44087</v>
      </c>
      <c r="D1192">
        <v>5</v>
      </c>
      <c r="E1192" t="s">
        <v>24</v>
      </c>
      <c r="F1192">
        <v>7</v>
      </c>
      <c r="G1192" s="17">
        <v>37.99</v>
      </c>
      <c r="H1192" s="16">
        <v>0</v>
      </c>
      <c r="I1192" t="s">
        <v>25</v>
      </c>
      <c r="J1192" s="18">
        <f t="shared" si="72"/>
        <v>189.95000000000002</v>
      </c>
      <c r="K1192">
        <f t="shared" si="73"/>
        <v>13</v>
      </c>
      <c r="L1192" t="str">
        <f t="shared" si="74"/>
        <v>Sep</v>
      </c>
      <c r="M1192">
        <f t="shared" si="75"/>
        <v>2020</v>
      </c>
    </row>
    <row r="1193" spans="1:13" x14ac:dyDescent="0.25">
      <c r="A1193">
        <v>580</v>
      </c>
      <c r="B1193" t="s">
        <v>16</v>
      </c>
      <c r="C1193" s="1">
        <v>44087</v>
      </c>
      <c r="D1193">
        <v>2</v>
      </c>
      <c r="E1193" t="s">
        <v>24</v>
      </c>
      <c r="F1193">
        <v>7</v>
      </c>
      <c r="G1193" s="17">
        <v>37.99</v>
      </c>
      <c r="H1193" s="16">
        <v>0</v>
      </c>
      <c r="I1193" t="s">
        <v>25</v>
      </c>
      <c r="J1193" s="18">
        <f t="shared" si="72"/>
        <v>75.98</v>
      </c>
      <c r="K1193">
        <f t="shared" si="73"/>
        <v>13</v>
      </c>
      <c r="L1193" t="str">
        <f t="shared" si="74"/>
        <v>Sep</v>
      </c>
      <c r="M1193">
        <f t="shared" si="75"/>
        <v>2020</v>
      </c>
    </row>
    <row r="1194" spans="1:13" x14ac:dyDescent="0.25">
      <c r="A1194">
        <v>858</v>
      </c>
      <c r="B1194" t="s">
        <v>48</v>
      </c>
      <c r="C1194" s="1">
        <v>44087</v>
      </c>
      <c r="D1194">
        <v>5</v>
      </c>
      <c r="E1194" t="s">
        <v>9</v>
      </c>
      <c r="F1194">
        <v>4</v>
      </c>
      <c r="G1194" s="17">
        <v>24.99</v>
      </c>
      <c r="H1194" s="16">
        <v>0</v>
      </c>
      <c r="I1194" t="s">
        <v>10</v>
      </c>
      <c r="J1194" s="18">
        <f t="shared" si="72"/>
        <v>124.94999999999999</v>
      </c>
      <c r="K1194">
        <f t="shared" si="73"/>
        <v>13</v>
      </c>
      <c r="L1194" t="str">
        <f t="shared" si="74"/>
        <v>Sep</v>
      </c>
      <c r="M1194">
        <f t="shared" si="75"/>
        <v>2020</v>
      </c>
    </row>
    <row r="1195" spans="1:13" x14ac:dyDescent="0.25">
      <c r="A1195">
        <v>1465</v>
      </c>
      <c r="B1195" t="s">
        <v>16</v>
      </c>
      <c r="C1195" s="1">
        <v>44087</v>
      </c>
      <c r="D1195">
        <v>5</v>
      </c>
      <c r="E1195" t="s">
        <v>109</v>
      </c>
      <c r="F1195">
        <v>3</v>
      </c>
      <c r="G1195" s="17">
        <v>250</v>
      </c>
      <c r="H1195" s="16">
        <v>0</v>
      </c>
      <c r="I1195" t="s">
        <v>45</v>
      </c>
      <c r="J1195" s="18">
        <f t="shared" si="72"/>
        <v>1250</v>
      </c>
      <c r="K1195">
        <f t="shared" si="73"/>
        <v>13</v>
      </c>
      <c r="L1195" t="str">
        <f t="shared" si="74"/>
        <v>Sep</v>
      </c>
      <c r="M1195">
        <f t="shared" si="75"/>
        <v>2020</v>
      </c>
    </row>
    <row r="1196" spans="1:13" x14ac:dyDescent="0.25">
      <c r="A1196">
        <v>1119</v>
      </c>
      <c r="B1196" t="s">
        <v>64</v>
      </c>
      <c r="C1196" s="1">
        <v>44087</v>
      </c>
      <c r="D1196">
        <v>6</v>
      </c>
      <c r="E1196" t="s">
        <v>126</v>
      </c>
      <c r="F1196">
        <v>4</v>
      </c>
      <c r="G1196" s="17">
        <v>16.989999999999998</v>
      </c>
      <c r="H1196" s="16">
        <v>0</v>
      </c>
      <c r="I1196" t="s">
        <v>10</v>
      </c>
      <c r="J1196" s="18">
        <f t="shared" si="72"/>
        <v>101.94</v>
      </c>
      <c r="K1196">
        <f t="shared" si="73"/>
        <v>13</v>
      </c>
      <c r="L1196" t="str">
        <f t="shared" si="74"/>
        <v>Sep</v>
      </c>
      <c r="M1196">
        <f t="shared" si="75"/>
        <v>2020</v>
      </c>
    </row>
    <row r="1197" spans="1:13" x14ac:dyDescent="0.25">
      <c r="A1197">
        <v>1039</v>
      </c>
      <c r="B1197" t="s">
        <v>32</v>
      </c>
      <c r="C1197" s="1">
        <v>44088</v>
      </c>
      <c r="D1197">
        <v>4</v>
      </c>
      <c r="E1197" t="s">
        <v>40</v>
      </c>
      <c r="F1197">
        <v>6</v>
      </c>
      <c r="G1197" s="17">
        <v>599</v>
      </c>
      <c r="H1197" s="16">
        <v>0</v>
      </c>
      <c r="I1197" t="s">
        <v>41</v>
      </c>
      <c r="J1197" s="18">
        <f t="shared" si="72"/>
        <v>2396</v>
      </c>
      <c r="K1197">
        <f t="shared" si="73"/>
        <v>14</v>
      </c>
      <c r="L1197" t="str">
        <f t="shared" si="74"/>
        <v>Sep</v>
      </c>
      <c r="M1197">
        <f t="shared" si="75"/>
        <v>2020</v>
      </c>
    </row>
    <row r="1198" spans="1:13" x14ac:dyDescent="0.25">
      <c r="A1198">
        <v>1230</v>
      </c>
      <c r="B1198" t="s">
        <v>32</v>
      </c>
      <c r="C1198" s="1">
        <v>44088</v>
      </c>
      <c r="D1198">
        <v>3</v>
      </c>
      <c r="E1198" t="s">
        <v>79</v>
      </c>
      <c r="F1198">
        <v>4</v>
      </c>
      <c r="G1198" s="17">
        <v>13.99</v>
      </c>
      <c r="H1198" s="16">
        <v>0</v>
      </c>
      <c r="I1198" t="s">
        <v>10</v>
      </c>
      <c r="J1198" s="18">
        <f t="shared" si="72"/>
        <v>41.97</v>
      </c>
      <c r="K1198">
        <f t="shared" si="73"/>
        <v>14</v>
      </c>
      <c r="L1198" t="str">
        <f t="shared" si="74"/>
        <v>Sep</v>
      </c>
      <c r="M1198">
        <f t="shared" si="75"/>
        <v>2020</v>
      </c>
    </row>
    <row r="1199" spans="1:13" x14ac:dyDescent="0.25">
      <c r="A1199">
        <v>1364</v>
      </c>
      <c r="B1199" t="s">
        <v>67</v>
      </c>
      <c r="C1199" s="1">
        <v>44088</v>
      </c>
      <c r="D1199">
        <v>3</v>
      </c>
      <c r="E1199" t="s">
        <v>80</v>
      </c>
      <c r="F1199">
        <v>4</v>
      </c>
      <c r="G1199" s="17">
        <v>19.989999999999998</v>
      </c>
      <c r="H1199" s="16">
        <v>0</v>
      </c>
      <c r="I1199" t="s">
        <v>10</v>
      </c>
      <c r="J1199" s="18">
        <f t="shared" si="72"/>
        <v>59.97</v>
      </c>
      <c r="K1199">
        <f t="shared" si="73"/>
        <v>14</v>
      </c>
      <c r="L1199" t="str">
        <f t="shared" si="74"/>
        <v>Sep</v>
      </c>
      <c r="M1199">
        <f t="shared" si="75"/>
        <v>2020</v>
      </c>
    </row>
    <row r="1200" spans="1:13" x14ac:dyDescent="0.25">
      <c r="A1200">
        <v>1158</v>
      </c>
      <c r="B1200" t="s">
        <v>16</v>
      </c>
      <c r="C1200" s="1">
        <v>44088</v>
      </c>
      <c r="D1200">
        <v>4</v>
      </c>
      <c r="E1200" t="s">
        <v>98</v>
      </c>
      <c r="F1200">
        <v>1</v>
      </c>
      <c r="G1200" s="17">
        <v>11.99</v>
      </c>
      <c r="H1200" s="16">
        <v>0</v>
      </c>
      <c r="I1200" t="s">
        <v>21</v>
      </c>
      <c r="J1200" s="18">
        <f t="shared" si="72"/>
        <v>47.96</v>
      </c>
      <c r="K1200">
        <f t="shared" si="73"/>
        <v>14</v>
      </c>
      <c r="L1200" t="str">
        <f t="shared" si="74"/>
        <v>Sep</v>
      </c>
      <c r="M1200">
        <f t="shared" si="75"/>
        <v>2020</v>
      </c>
    </row>
    <row r="1201" spans="1:13" x14ac:dyDescent="0.25">
      <c r="A1201">
        <v>1375</v>
      </c>
      <c r="B1201" t="s">
        <v>116</v>
      </c>
      <c r="C1201" s="1">
        <v>44089</v>
      </c>
      <c r="D1201">
        <v>5</v>
      </c>
      <c r="E1201" t="s">
        <v>53</v>
      </c>
      <c r="F1201">
        <v>2</v>
      </c>
      <c r="G1201" s="17">
        <v>58.95</v>
      </c>
      <c r="H1201" s="16">
        <v>0</v>
      </c>
      <c r="I1201" t="s">
        <v>18</v>
      </c>
      <c r="J1201" s="18">
        <f t="shared" si="72"/>
        <v>294.75</v>
      </c>
      <c r="K1201">
        <f t="shared" si="73"/>
        <v>15</v>
      </c>
      <c r="L1201" t="str">
        <f t="shared" si="74"/>
        <v>Sep</v>
      </c>
      <c r="M1201">
        <f t="shared" si="75"/>
        <v>2020</v>
      </c>
    </row>
    <row r="1202" spans="1:13" x14ac:dyDescent="0.25">
      <c r="A1202">
        <v>283</v>
      </c>
      <c r="B1202" t="s">
        <v>34</v>
      </c>
      <c r="C1202" s="1">
        <v>44089</v>
      </c>
      <c r="D1202">
        <v>4</v>
      </c>
      <c r="E1202" t="s">
        <v>117</v>
      </c>
      <c r="F1202">
        <v>7</v>
      </c>
      <c r="G1202" s="17">
        <v>32.950000000000003</v>
      </c>
      <c r="H1202" s="16">
        <v>0</v>
      </c>
      <c r="I1202" t="s">
        <v>25</v>
      </c>
      <c r="J1202" s="18">
        <f t="shared" si="72"/>
        <v>131.80000000000001</v>
      </c>
      <c r="K1202">
        <f t="shared" si="73"/>
        <v>15</v>
      </c>
      <c r="L1202" t="str">
        <f t="shared" si="74"/>
        <v>Sep</v>
      </c>
      <c r="M1202">
        <f t="shared" si="75"/>
        <v>2020</v>
      </c>
    </row>
    <row r="1203" spans="1:13" x14ac:dyDescent="0.25">
      <c r="A1203">
        <v>1900</v>
      </c>
      <c r="B1203" t="s">
        <v>93</v>
      </c>
      <c r="C1203" s="1">
        <v>44089</v>
      </c>
      <c r="D1203">
        <v>5</v>
      </c>
      <c r="E1203" t="s">
        <v>97</v>
      </c>
      <c r="F1203">
        <v>1</v>
      </c>
      <c r="G1203" s="17">
        <v>8.99</v>
      </c>
      <c r="H1203" s="16">
        <v>0</v>
      </c>
      <c r="I1203" t="s">
        <v>21</v>
      </c>
      <c r="J1203" s="18">
        <f t="shared" si="72"/>
        <v>44.95</v>
      </c>
      <c r="K1203">
        <f t="shared" si="73"/>
        <v>15</v>
      </c>
      <c r="L1203" t="str">
        <f t="shared" si="74"/>
        <v>Sep</v>
      </c>
      <c r="M1203">
        <f t="shared" si="75"/>
        <v>2020</v>
      </c>
    </row>
    <row r="1204" spans="1:13" x14ac:dyDescent="0.25">
      <c r="A1204">
        <v>2121</v>
      </c>
      <c r="B1204" t="s">
        <v>95</v>
      </c>
      <c r="C1204" s="1">
        <v>44090</v>
      </c>
      <c r="D1204">
        <v>4</v>
      </c>
      <c r="E1204" t="s">
        <v>66</v>
      </c>
      <c r="F1204">
        <v>2</v>
      </c>
      <c r="G1204" s="17">
        <v>119</v>
      </c>
      <c r="H1204" s="16">
        <v>0</v>
      </c>
      <c r="I1204" t="s">
        <v>18</v>
      </c>
      <c r="J1204" s="18">
        <f t="shared" si="72"/>
        <v>476</v>
      </c>
      <c r="K1204">
        <f t="shared" si="73"/>
        <v>16</v>
      </c>
      <c r="L1204" t="str">
        <f t="shared" si="74"/>
        <v>Sep</v>
      </c>
      <c r="M1204">
        <f t="shared" si="75"/>
        <v>2020</v>
      </c>
    </row>
    <row r="1205" spans="1:13" x14ac:dyDescent="0.25">
      <c r="A1205">
        <v>2042</v>
      </c>
      <c r="B1205" t="s">
        <v>69</v>
      </c>
      <c r="C1205" s="1">
        <v>44090</v>
      </c>
      <c r="D1205">
        <v>2</v>
      </c>
      <c r="E1205" t="s">
        <v>122</v>
      </c>
      <c r="F1205">
        <v>7</v>
      </c>
      <c r="G1205" s="17">
        <v>44.95</v>
      </c>
      <c r="H1205" s="16">
        <v>0</v>
      </c>
      <c r="I1205" t="s">
        <v>25</v>
      </c>
      <c r="J1205" s="18">
        <f t="shared" si="72"/>
        <v>89.9</v>
      </c>
      <c r="K1205">
        <f t="shared" si="73"/>
        <v>16</v>
      </c>
      <c r="L1205" t="str">
        <f t="shared" si="74"/>
        <v>Sep</v>
      </c>
      <c r="M1205">
        <f t="shared" si="75"/>
        <v>2020</v>
      </c>
    </row>
    <row r="1206" spans="1:13" x14ac:dyDescent="0.25">
      <c r="A1206">
        <v>1659</v>
      </c>
      <c r="B1206" t="s">
        <v>48</v>
      </c>
      <c r="C1206" s="1">
        <v>44090</v>
      </c>
      <c r="D1206">
        <v>3</v>
      </c>
      <c r="E1206" t="s">
        <v>9</v>
      </c>
      <c r="F1206">
        <v>4</v>
      </c>
      <c r="G1206" s="17">
        <v>24.99</v>
      </c>
      <c r="H1206" s="16">
        <v>0</v>
      </c>
      <c r="I1206" t="s">
        <v>10</v>
      </c>
      <c r="J1206" s="18">
        <f t="shared" si="72"/>
        <v>74.97</v>
      </c>
      <c r="K1206">
        <f t="shared" si="73"/>
        <v>16</v>
      </c>
      <c r="L1206" t="str">
        <f t="shared" si="74"/>
        <v>Sep</v>
      </c>
      <c r="M1206">
        <f t="shared" si="75"/>
        <v>2020</v>
      </c>
    </row>
    <row r="1207" spans="1:13" x14ac:dyDescent="0.25">
      <c r="A1207">
        <v>241</v>
      </c>
      <c r="B1207" t="s">
        <v>64</v>
      </c>
      <c r="C1207" s="1">
        <v>44090</v>
      </c>
      <c r="D1207">
        <v>5</v>
      </c>
      <c r="E1207" t="s">
        <v>106</v>
      </c>
      <c r="F1207">
        <v>1</v>
      </c>
      <c r="G1207" s="17">
        <v>4.99</v>
      </c>
      <c r="H1207" s="16">
        <v>0</v>
      </c>
      <c r="I1207" t="s">
        <v>21</v>
      </c>
      <c r="J1207" s="18">
        <f t="shared" si="72"/>
        <v>24.950000000000003</v>
      </c>
      <c r="K1207">
        <f t="shared" si="73"/>
        <v>16</v>
      </c>
      <c r="L1207" t="str">
        <f t="shared" si="74"/>
        <v>Sep</v>
      </c>
      <c r="M1207">
        <f t="shared" si="75"/>
        <v>2020</v>
      </c>
    </row>
    <row r="1208" spans="1:13" x14ac:dyDescent="0.25">
      <c r="A1208">
        <v>997</v>
      </c>
      <c r="B1208" t="s">
        <v>48</v>
      </c>
      <c r="C1208" s="1">
        <v>44090</v>
      </c>
      <c r="D1208">
        <v>3</v>
      </c>
      <c r="E1208" t="s">
        <v>87</v>
      </c>
      <c r="F1208">
        <v>7</v>
      </c>
      <c r="G1208" s="17">
        <v>49</v>
      </c>
      <c r="H1208" s="16">
        <v>0</v>
      </c>
      <c r="I1208" t="s">
        <v>25</v>
      </c>
      <c r="J1208" s="18">
        <f t="shared" si="72"/>
        <v>147</v>
      </c>
      <c r="K1208">
        <f t="shared" si="73"/>
        <v>16</v>
      </c>
      <c r="L1208" t="str">
        <f t="shared" si="74"/>
        <v>Sep</v>
      </c>
      <c r="M1208">
        <f t="shared" si="75"/>
        <v>2020</v>
      </c>
    </row>
    <row r="1209" spans="1:13" x14ac:dyDescent="0.25">
      <c r="A1209">
        <v>142</v>
      </c>
      <c r="B1209" t="s">
        <v>128</v>
      </c>
      <c r="C1209" s="1">
        <v>44090</v>
      </c>
      <c r="D1209">
        <v>2</v>
      </c>
      <c r="E1209" t="s">
        <v>98</v>
      </c>
      <c r="F1209">
        <v>1</v>
      </c>
      <c r="G1209" s="17">
        <v>11.99</v>
      </c>
      <c r="H1209" s="16">
        <v>0</v>
      </c>
      <c r="I1209" t="s">
        <v>21</v>
      </c>
      <c r="J1209" s="18">
        <f t="shared" si="72"/>
        <v>23.98</v>
      </c>
      <c r="K1209">
        <f t="shared" si="73"/>
        <v>16</v>
      </c>
      <c r="L1209" t="str">
        <f t="shared" si="74"/>
        <v>Sep</v>
      </c>
      <c r="M1209">
        <f t="shared" si="75"/>
        <v>2020</v>
      </c>
    </row>
    <row r="1210" spans="1:13" x14ac:dyDescent="0.25">
      <c r="A1210">
        <v>978</v>
      </c>
      <c r="B1210" t="s">
        <v>93</v>
      </c>
      <c r="C1210" s="1">
        <v>44090</v>
      </c>
      <c r="D1210">
        <v>4</v>
      </c>
      <c r="E1210" t="s">
        <v>53</v>
      </c>
      <c r="F1210">
        <v>2</v>
      </c>
      <c r="G1210" s="17">
        <v>58.95</v>
      </c>
      <c r="H1210" s="16">
        <v>0</v>
      </c>
      <c r="I1210" t="s">
        <v>18</v>
      </c>
      <c r="J1210" s="18">
        <f t="shared" si="72"/>
        <v>235.8</v>
      </c>
      <c r="K1210">
        <f t="shared" si="73"/>
        <v>16</v>
      </c>
      <c r="L1210" t="str">
        <f t="shared" si="74"/>
        <v>Sep</v>
      </c>
      <c r="M1210">
        <f t="shared" si="75"/>
        <v>2020</v>
      </c>
    </row>
    <row r="1211" spans="1:13" x14ac:dyDescent="0.25">
      <c r="A1211">
        <v>422</v>
      </c>
      <c r="B1211" t="s">
        <v>69</v>
      </c>
      <c r="C1211" s="1">
        <v>44091</v>
      </c>
      <c r="D1211">
        <v>2</v>
      </c>
      <c r="E1211" t="s">
        <v>49</v>
      </c>
      <c r="F1211">
        <v>6</v>
      </c>
      <c r="G1211" s="17">
        <v>699</v>
      </c>
      <c r="H1211" s="16">
        <v>0</v>
      </c>
      <c r="I1211" t="s">
        <v>41</v>
      </c>
      <c r="J1211" s="18">
        <f t="shared" si="72"/>
        <v>1398</v>
      </c>
      <c r="K1211">
        <f t="shared" si="73"/>
        <v>17</v>
      </c>
      <c r="L1211" t="str">
        <f t="shared" si="74"/>
        <v>Sep</v>
      </c>
      <c r="M1211">
        <f t="shared" si="75"/>
        <v>2020</v>
      </c>
    </row>
    <row r="1212" spans="1:13" x14ac:dyDescent="0.25">
      <c r="A1212">
        <v>1843</v>
      </c>
      <c r="B1212" t="s">
        <v>90</v>
      </c>
      <c r="C1212" s="1">
        <v>44091</v>
      </c>
      <c r="D1212">
        <v>6</v>
      </c>
      <c r="E1212" t="s">
        <v>114</v>
      </c>
      <c r="F1212">
        <v>7</v>
      </c>
      <c r="G1212" s="17">
        <v>42.99</v>
      </c>
      <c r="H1212" s="16">
        <v>0</v>
      </c>
      <c r="I1212" t="s">
        <v>25</v>
      </c>
      <c r="J1212" s="18">
        <f t="shared" si="72"/>
        <v>257.94</v>
      </c>
      <c r="K1212">
        <f t="shared" si="73"/>
        <v>17</v>
      </c>
      <c r="L1212" t="str">
        <f t="shared" si="74"/>
        <v>Sep</v>
      </c>
      <c r="M1212">
        <f t="shared" si="75"/>
        <v>2020</v>
      </c>
    </row>
    <row r="1213" spans="1:13" x14ac:dyDescent="0.25">
      <c r="A1213">
        <v>2000</v>
      </c>
      <c r="B1213" t="s">
        <v>39</v>
      </c>
      <c r="C1213" s="1">
        <v>44091</v>
      </c>
      <c r="D1213">
        <v>5</v>
      </c>
      <c r="E1213" t="s">
        <v>31</v>
      </c>
      <c r="F1213">
        <v>2</v>
      </c>
      <c r="G1213" s="17">
        <v>129.94999999999999</v>
      </c>
      <c r="H1213" s="16">
        <v>0</v>
      </c>
      <c r="I1213" t="s">
        <v>18</v>
      </c>
      <c r="J1213" s="18">
        <f t="shared" si="72"/>
        <v>649.75</v>
      </c>
      <c r="K1213">
        <f t="shared" si="73"/>
        <v>17</v>
      </c>
      <c r="L1213" t="str">
        <f t="shared" si="74"/>
        <v>Sep</v>
      </c>
      <c r="M1213">
        <f t="shared" si="75"/>
        <v>2020</v>
      </c>
    </row>
    <row r="1214" spans="1:13" x14ac:dyDescent="0.25">
      <c r="A1214">
        <v>235</v>
      </c>
      <c r="B1214" t="s">
        <v>72</v>
      </c>
      <c r="C1214" s="1">
        <v>44091</v>
      </c>
      <c r="D1214">
        <v>2</v>
      </c>
      <c r="E1214" t="s">
        <v>12</v>
      </c>
      <c r="F1214">
        <v>5</v>
      </c>
      <c r="G1214" s="17">
        <v>214</v>
      </c>
      <c r="H1214" s="16">
        <v>0</v>
      </c>
      <c r="I1214" t="s">
        <v>13</v>
      </c>
      <c r="J1214" s="18">
        <f t="shared" si="72"/>
        <v>428</v>
      </c>
      <c r="K1214">
        <f t="shared" si="73"/>
        <v>17</v>
      </c>
      <c r="L1214" t="str">
        <f t="shared" si="74"/>
        <v>Sep</v>
      </c>
      <c r="M1214">
        <f t="shared" si="75"/>
        <v>2020</v>
      </c>
    </row>
    <row r="1215" spans="1:13" x14ac:dyDescent="0.25">
      <c r="A1215">
        <v>928</v>
      </c>
      <c r="B1215" t="s">
        <v>16</v>
      </c>
      <c r="C1215" s="1">
        <v>44091</v>
      </c>
      <c r="D1215">
        <v>2</v>
      </c>
      <c r="E1215" t="s">
        <v>70</v>
      </c>
      <c r="F1215">
        <v>7</v>
      </c>
      <c r="G1215" s="17">
        <v>34.99</v>
      </c>
      <c r="H1215" s="16">
        <v>0</v>
      </c>
      <c r="I1215" t="s">
        <v>25</v>
      </c>
      <c r="J1215" s="18">
        <f t="shared" si="72"/>
        <v>69.98</v>
      </c>
      <c r="K1215">
        <f t="shared" si="73"/>
        <v>17</v>
      </c>
      <c r="L1215" t="str">
        <f t="shared" si="74"/>
        <v>Sep</v>
      </c>
      <c r="M1215">
        <f t="shared" si="75"/>
        <v>2020</v>
      </c>
    </row>
    <row r="1216" spans="1:13" x14ac:dyDescent="0.25">
      <c r="A1216">
        <v>1108</v>
      </c>
      <c r="B1216" t="s">
        <v>61</v>
      </c>
      <c r="C1216" s="1">
        <v>44091</v>
      </c>
      <c r="D1216">
        <v>5</v>
      </c>
      <c r="E1216" t="s">
        <v>118</v>
      </c>
      <c r="F1216">
        <v>4</v>
      </c>
      <c r="G1216" s="17">
        <v>16.75</v>
      </c>
      <c r="H1216" s="16">
        <v>0</v>
      </c>
      <c r="I1216" t="s">
        <v>10</v>
      </c>
      <c r="J1216" s="18">
        <f t="shared" si="72"/>
        <v>83.75</v>
      </c>
      <c r="K1216">
        <f t="shared" si="73"/>
        <v>17</v>
      </c>
      <c r="L1216" t="str">
        <f t="shared" si="74"/>
        <v>Sep</v>
      </c>
      <c r="M1216">
        <f t="shared" si="75"/>
        <v>2020</v>
      </c>
    </row>
    <row r="1217" spans="1:13" x14ac:dyDescent="0.25">
      <c r="A1217">
        <v>1694</v>
      </c>
      <c r="B1217" t="s">
        <v>14</v>
      </c>
      <c r="C1217" s="1">
        <v>44091</v>
      </c>
      <c r="D1217">
        <v>4</v>
      </c>
      <c r="E1217" t="s">
        <v>114</v>
      </c>
      <c r="F1217">
        <v>7</v>
      </c>
      <c r="G1217" s="17">
        <v>42.99</v>
      </c>
      <c r="H1217" s="16">
        <v>0</v>
      </c>
      <c r="I1217" t="s">
        <v>25</v>
      </c>
      <c r="J1217" s="18">
        <f t="shared" si="72"/>
        <v>171.96</v>
      </c>
      <c r="K1217">
        <f t="shared" si="73"/>
        <v>17</v>
      </c>
      <c r="L1217" t="str">
        <f t="shared" si="74"/>
        <v>Sep</v>
      </c>
      <c r="M1217">
        <f t="shared" si="75"/>
        <v>2020</v>
      </c>
    </row>
    <row r="1218" spans="1:13" x14ac:dyDescent="0.25">
      <c r="A1218">
        <v>615</v>
      </c>
      <c r="B1218" t="s">
        <v>50</v>
      </c>
      <c r="C1218" s="1">
        <v>44092</v>
      </c>
      <c r="D1218">
        <v>4</v>
      </c>
      <c r="E1218" t="s">
        <v>60</v>
      </c>
      <c r="F1218">
        <v>4</v>
      </c>
      <c r="G1218" s="17">
        <v>24.95</v>
      </c>
      <c r="H1218" s="16">
        <v>0</v>
      </c>
      <c r="I1218" t="s">
        <v>10</v>
      </c>
      <c r="J1218" s="18">
        <f t="shared" si="72"/>
        <v>99.8</v>
      </c>
      <c r="K1218">
        <f t="shared" si="73"/>
        <v>18</v>
      </c>
      <c r="L1218" t="str">
        <f t="shared" si="74"/>
        <v>Sep</v>
      </c>
      <c r="M1218">
        <f t="shared" si="75"/>
        <v>2020</v>
      </c>
    </row>
    <row r="1219" spans="1:13" x14ac:dyDescent="0.25">
      <c r="A1219">
        <v>1277</v>
      </c>
      <c r="B1219" t="s">
        <v>16</v>
      </c>
      <c r="C1219" s="1">
        <v>44092</v>
      </c>
      <c r="D1219">
        <v>5</v>
      </c>
      <c r="E1219" t="s">
        <v>65</v>
      </c>
      <c r="F1219">
        <v>1</v>
      </c>
      <c r="G1219" s="17">
        <v>9.99</v>
      </c>
      <c r="H1219" s="16">
        <v>0</v>
      </c>
      <c r="I1219" t="s">
        <v>21</v>
      </c>
      <c r="J1219" s="18">
        <f t="shared" ref="J1219:J1282" si="76">G1219*D1219</f>
        <v>49.95</v>
      </c>
      <c r="K1219">
        <f t="shared" ref="K1219:K1282" si="77">DAY(C1219)</f>
        <v>18</v>
      </c>
      <c r="L1219" t="str">
        <f t="shared" ref="L1219:L1282" si="78">TEXT(C1219,"mmm")</f>
        <v>Sep</v>
      </c>
      <c r="M1219">
        <f t="shared" ref="M1219:M1282" si="79">YEAR(C1219)</f>
        <v>2020</v>
      </c>
    </row>
    <row r="1220" spans="1:13" x14ac:dyDescent="0.25">
      <c r="A1220">
        <v>1347</v>
      </c>
      <c r="B1220" t="s">
        <v>93</v>
      </c>
      <c r="C1220" s="1">
        <v>44092</v>
      </c>
      <c r="D1220">
        <v>4</v>
      </c>
      <c r="E1220" t="s">
        <v>60</v>
      </c>
      <c r="F1220">
        <v>4</v>
      </c>
      <c r="G1220" s="17">
        <v>24.95</v>
      </c>
      <c r="H1220" s="16">
        <v>0</v>
      </c>
      <c r="I1220" t="s">
        <v>10</v>
      </c>
      <c r="J1220" s="18">
        <f t="shared" si="76"/>
        <v>99.8</v>
      </c>
      <c r="K1220">
        <f t="shared" si="77"/>
        <v>18</v>
      </c>
      <c r="L1220" t="str">
        <f t="shared" si="78"/>
        <v>Sep</v>
      </c>
      <c r="M1220">
        <f t="shared" si="79"/>
        <v>2020</v>
      </c>
    </row>
    <row r="1221" spans="1:13" x14ac:dyDescent="0.25">
      <c r="A1221">
        <v>295</v>
      </c>
      <c r="B1221" t="s">
        <v>64</v>
      </c>
      <c r="C1221" s="1">
        <v>44092</v>
      </c>
      <c r="D1221">
        <v>4</v>
      </c>
      <c r="E1221" t="s">
        <v>91</v>
      </c>
      <c r="F1221">
        <v>4</v>
      </c>
      <c r="G1221" s="17">
        <v>23.99</v>
      </c>
      <c r="H1221" s="16">
        <v>0</v>
      </c>
      <c r="I1221" t="s">
        <v>10</v>
      </c>
      <c r="J1221" s="18">
        <f t="shared" si="76"/>
        <v>95.96</v>
      </c>
      <c r="K1221">
        <f t="shared" si="77"/>
        <v>18</v>
      </c>
      <c r="L1221" t="str">
        <f t="shared" si="78"/>
        <v>Sep</v>
      </c>
      <c r="M1221">
        <f t="shared" si="79"/>
        <v>2020</v>
      </c>
    </row>
    <row r="1222" spans="1:13" x14ac:dyDescent="0.25">
      <c r="A1222">
        <v>1334</v>
      </c>
      <c r="B1222" t="s">
        <v>59</v>
      </c>
      <c r="C1222" s="1">
        <v>44092</v>
      </c>
      <c r="D1222">
        <v>4</v>
      </c>
      <c r="E1222" t="s">
        <v>49</v>
      </c>
      <c r="F1222">
        <v>6</v>
      </c>
      <c r="G1222" s="17">
        <v>699</v>
      </c>
      <c r="H1222" s="16">
        <v>0</v>
      </c>
      <c r="I1222" t="s">
        <v>41</v>
      </c>
      <c r="J1222" s="18">
        <f t="shared" si="76"/>
        <v>2796</v>
      </c>
      <c r="K1222">
        <f t="shared" si="77"/>
        <v>18</v>
      </c>
      <c r="L1222" t="str">
        <f t="shared" si="78"/>
        <v>Sep</v>
      </c>
      <c r="M1222">
        <f t="shared" si="79"/>
        <v>2020</v>
      </c>
    </row>
    <row r="1223" spans="1:13" x14ac:dyDescent="0.25">
      <c r="A1223">
        <v>475</v>
      </c>
      <c r="B1223" t="s">
        <v>93</v>
      </c>
      <c r="C1223" s="1">
        <v>44092</v>
      </c>
      <c r="D1223">
        <v>4</v>
      </c>
      <c r="E1223" t="s">
        <v>62</v>
      </c>
      <c r="F1223">
        <v>6</v>
      </c>
      <c r="G1223" s="17">
        <v>549</v>
      </c>
      <c r="H1223" s="16">
        <v>0</v>
      </c>
      <c r="I1223" t="s">
        <v>41</v>
      </c>
      <c r="J1223" s="18">
        <f t="shared" si="76"/>
        <v>2196</v>
      </c>
      <c r="K1223">
        <f t="shared" si="77"/>
        <v>18</v>
      </c>
      <c r="L1223" t="str">
        <f t="shared" si="78"/>
        <v>Sep</v>
      </c>
      <c r="M1223">
        <f t="shared" si="79"/>
        <v>2020</v>
      </c>
    </row>
    <row r="1224" spans="1:13" x14ac:dyDescent="0.25">
      <c r="A1224">
        <v>267</v>
      </c>
      <c r="B1224" t="s">
        <v>90</v>
      </c>
      <c r="C1224" s="1">
        <v>44093</v>
      </c>
      <c r="D1224">
        <v>2</v>
      </c>
      <c r="E1224" t="s">
        <v>109</v>
      </c>
      <c r="F1224">
        <v>3</v>
      </c>
      <c r="G1224" s="17">
        <v>250</v>
      </c>
      <c r="H1224" s="16">
        <v>0</v>
      </c>
      <c r="I1224" t="s">
        <v>45</v>
      </c>
      <c r="J1224" s="18">
        <f t="shared" si="76"/>
        <v>500</v>
      </c>
      <c r="K1224">
        <f t="shared" si="77"/>
        <v>19</v>
      </c>
      <c r="L1224" t="str">
        <f t="shared" si="78"/>
        <v>Sep</v>
      </c>
      <c r="M1224">
        <f t="shared" si="79"/>
        <v>2020</v>
      </c>
    </row>
    <row r="1225" spans="1:13" x14ac:dyDescent="0.25">
      <c r="A1225">
        <v>714</v>
      </c>
      <c r="B1225" t="s">
        <v>27</v>
      </c>
      <c r="C1225" s="1">
        <v>44093</v>
      </c>
      <c r="D1225">
        <v>5</v>
      </c>
      <c r="E1225" t="s">
        <v>88</v>
      </c>
      <c r="F1225">
        <v>1</v>
      </c>
      <c r="G1225" s="17">
        <v>12</v>
      </c>
      <c r="H1225" s="16">
        <v>0</v>
      </c>
      <c r="I1225" t="s">
        <v>21</v>
      </c>
      <c r="J1225" s="18">
        <f t="shared" si="76"/>
        <v>60</v>
      </c>
      <c r="K1225">
        <f t="shared" si="77"/>
        <v>19</v>
      </c>
      <c r="L1225" t="str">
        <f t="shared" si="78"/>
        <v>Sep</v>
      </c>
      <c r="M1225">
        <f t="shared" si="79"/>
        <v>2020</v>
      </c>
    </row>
    <row r="1226" spans="1:13" x14ac:dyDescent="0.25">
      <c r="A1226">
        <v>287</v>
      </c>
      <c r="B1226" t="s">
        <v>120</v>
      </c>
      <c r="C1226" s="1">
        <v>44093</v>
      </c>
      <c r="D1226">
        <v>2</v>
      </c>
      <c r="E1226" t="s">
        <v>26</v>
      </c>
      <c r="F1226">
        <v>4</v>
      </c>
      <c r="G1226" s="17">
        <v>12.99</v>
      </c>
      <c r="H1226" s="16">
        <v>0</v>
      </c>
      <c r="I1226" t="s">
        <v>10</v>
      </c>
      <c r="J1226" s="18">
        <f t="shared" si="76"/>
        <v>25.98</v>
      </c>
      <c r="K1226">
        <f t="shared" si="77"/>
        <v>19</v>
      </c>
      <c r="L1226" t="str">
        <f t="shared" si="78"/>
        <v>Sep</v>
      </c>
      <c r="M1226">
        <f t="shared" si="79"/>
        <v>2020</v>
      </c>
    </row>
    <row r="1227" spans="1:13" x14ac:dyDescent="0.25">
      <c r="A1227">
        <v>307</v>
      </c>
      <c r="B1227" t="s">
        <v>95</v>
      </c>
      <c r="C1227" s="1">
        <v>44093</v>
      </c>
      <c r="D1227">
        <v>2</v>
      </c>
      <c r="E1227" t="s">
        <v>68</v>
      </c>
      <c r="F1227">
        <v>7</v>
      </c>
      <c r="G1227" s="17">
        <v>27.5</v>
      </c>
      <c r="H1227" s="16">
        <v>0</v>
      </c>
      <c r="I1227" t="s">
        <v>25</v>
      </c>
      <c r="J1227" s="18">
        <f t="shared" si="76"/>
        <v>55</v>
      </c>
      <c r="K1227">
        <f t="shared" si="77"/>
        <v>19</v>
      </c>
      <c r="L1227" t="str">
        <f t="shared" si="78"/>
        <v>Sep</v>
      </c>
      <c r="M1227">
        <f t="shared" si="79"/>
        <v>2020</v>
      </c>
    </row>
    <row r="1228" spans="1:13" x14ac:dyDescent="0.25">
      <c r="A1228">
        <v>478</v>
      </c>
      <c r="B1228" t="s">
        <v>119</v>
      </c>
      <c r="C1228" s="1">
        <v>44093</v>
      </c>
      <c r="D1228">
        <v>3</v>
      </c>
      <c r="E1228" t="s">
        <v>91</v>
      </c>
      <c r="F1228">
        <v>4</v>
      </c>
      <c r="G1228" s="17">
        <v>23.99</v>
      </c>
      <c r="H1228" s="16">
        <v>0</v>
      </c>
      <c r="I1228" t="s">
        <v>10</v>
      </c>
      <c r="J1228" s="18">
        <f t="shared" si="76"/>
        <v>71.97</v>
      </c>
      <c r="K1228">
        <f t="shared" si="77"/>
        <v>19</v>
      </c>
      <c r="L1228" t="str">
        <f t="shared" si="78"/>
        <v>Sep</v>
      </c>
      <c r="M1228">
        <f t="shared" si="79"/>
        <v>2020</v>
      </c>
    </row>
    <row r="1229" spans="1:13" x14ac:dyDescent="0.25">
      <c r="A1229">
        <v>1898</v>
      </c>
      <c r="B1229" t="s">
        <v>101</v>
      </c>
      <c r="C1229" s="1">
        <v>44093</v>
      </c>
      <c r="D1229">
        <v>2</v>
      </c>
      <c r="E1229" t="s">
        <v>35</v>
      </c>
      <c r="F1229">
        <v>4</v>
      </c>
      <c r="G1229" s="17">
        <v>20.95</v>
      </c>
      <c r="H1229" s="16">
        <v>0</v>
      </c>
      <c r="I1229" t="s">
        <v>10</v>
      </c>
      <c r="J1229" s="18">
        <f t="shared" si="76"/>
        <v>41.9</v>
      </c>
      <c r="K1229">
        <f t="shared" si="77"/>
        <v>19</v>
      </c>
      <c r="L1229" t="str">
        <f t="shared" si="78"/>
        <v>Sep</v>
      </c>
      <c r="M1229">
        <f t="shared" si="79"/>
        <v>2020</v>
      </c>
    </row>
    <row r="1230" spans="1:13" x14ac:dyDescent="0.25">
      <c r="A1230">
        <v>1128</v>
      </c>
      <c r="B1230" t="s">
        <v>61</v>
      </c>
      <c r="C1230" s="1">
        <v>44093</v>
      </c>
      <c r="D1230">
        <v>1</v>
      </c>
      <c r="E1230" t="s">
        <v>80</v>
      </c>
      <c r="F1230">
        <v>4</v>
      </c>
      <c r="G1230" s="17">
        <v>19.989999999999998</v>
      </c>
      <c r="H1230" s="16">
        <v>0</v>
      </c>
      <c r="I1230" t="s">
        <v>10</v>
      </c>
      <c r="J1230" s="18">
        <f t="shared" si="76"/>
        <v>19.989999999999998</v>
      </c>
      <c r="K1230">
        <f t="shared" si="77"/>
        <v>19</v>
      </c>
      <c r="L1230" t="str">
        <f t="shared" si="78"/>
        <v>Sep</v>
      </c>
      <c r="M1230">
        <f t="shared" si="79"/>
        <v>2020</v>
      </c>
    </row>
    <row r="1231" spans="1:13" x14ac:dyDescent="0.25">
      <c r="A1231">
        <v>609</v>
      </c>
      <c r="B1231" t="s">
        <v>61</v>
      </c>
      <c r="C1231" s="1">
        <v>44094</v>
      </c>
      <c r="D1231">
        <v>5</v>
      </c>
      <c r="E1231" t="s">
        <v>87</v>
      </c>
      <c r="F1231">
        <v>7</v>
      </c>
      <c r="G1231" s="17">
        <v>49</v>
      </c>
      <c r="H1231" s="16">
        <v>0</v>
      </c>
      <c r="I1231" t="s">
        <v>25</v>
      </c>
      <c r="J1231" s="18">
        <f t="shared" si="76"/>
        <v>245</v>
      </c>
      <c r="K1231">
        <f t="shared" si="77"/>
        <v>20</v>
      </c>
      <c r="L1231" t="str">
        <f t="shared" si="78"/>
        <v>Sep</v>
      </c>
      <c r="M1231">
        <f t="shared" si="79"/>
        <v>2020</v>
      </c>
    </row>
    <row r="1232" spans="1:13" x14ac:dyDescent="0.25">
      <c r="A1232">
        <v>604</v>
      </c>
      <c r="B1232" t="s">
        <v>27</v>
      </c>
      <c r="C1232" s="1">
        <v>44095</v>
      </c>
      <c r="D1232">
        <v>2</v>
      </c>
      <c r="E1232" t="s">
        <v>9</v>
      </c>
      <c r="F1232">
        <v>4</v>
      </c>
      <c r="G1232" s="17">
        <v>24.99</v>
      </c>
      <c r="H1232" s="16">
        <v>0</v>
      </c>
      <c r="I1232" t="s">
        <v>10</v>
      </c>
      <c r="J1232" s="18">
        <f t="shared" si="76"/>
        <v>49.98</v>
      </c>
      <c r="K1232">
        <f t="shared" si="77"/>
        <v>21</v>
      </c>
      <c r="L1232" t="str">
        <f t="shared" si="78"/>
        <v>Sep</v>
      </c>
      <c r="M1232">
        <f t="shared" si="79"/>
        <v>2020</v>
      </c>
    </row>
    <row r="1233" spans="1:13" x14ac:dyDescent="0.25">
      <c r="A1233">
        <v>657</v>
      </c>
      <c r="B1233" t="s">
        <v>19</v>
      </c>
      <c r="C1233" s="1">
        <v>44095</v>
      </c>
      <c r="D1233">
        <v>5</v>
      </c>
      <c r="E1233" t="s">
        <v>91</v>
      </c>
      <c r="F1233">
        <v>4</v>
      </c>
      <c r="G1233" s="17">
        <v>23.99</v>
      </c>
      <c r="H1233" s="16">
        <v>0</v>
      </c>
      <c r="I1233" t="s">
        <v>10</v>
      </c>
      <c r="J1233" s="18">
        <f t="shared" si="76"/>
        <v>119.94999999999999</v>
      </c>
      <c r="K1233">
        <f t="shared" si="77"/>
        <v>21</v>
      </c>
      <c r="L1233" t="str">
        <f t="shared" si="78"/>
        <v>Sep</v>
      </c>
      <c r="M1233">
        <f t="shared" si="79"/>
        <v>2020</v>
      </c>
    </row>
    <row r="1234" spans="1:13" x14ac:dyDescent="0.25">
      <c r="A1234">
        <v>1111</v>
      </c>
      <c r="B1234" t="s">
        <v>16</v>
      </c>
      <c r="C1234" s="1">
        <v>44096</v>
      </c>
      <c r="D1234">
        <v>6</v>
      </c>
      <c r="E1234" t="s">
        <v>110</v>
      </c>
      <c r="F1234">
        <v>6</v>
      </c>
      <c r="G1234" s="17">
        <v>883</v>
      </c>
      <c r="H1234" s="16">
        <v>0</v>
      </c>
      <c r="I1234" t="s">
        <v>41</v>
      </c>
      <c r="J1234" s="18">
        <f t="shared" si="76"/>
        <v>5298</v>
      </c>
      <c r="K1234">
        <f t="shared" si="77"/>
        <v>22</v>
      </c>
      <c r="L1234" t="str">
        <f t="shared" si="78"/>
        <v>Sep</v>
      </c>
      <c r="M1234">
        <f t="shared" si="79"/>
        <v>2020</v>
      </c>
    </row>
    <row r="1235" spans="1:13" x14ac:dyDescent="0.25">
      <c r="A1235">
        <v>193</v>
      </c>
      <c r="B1235" t="s">
        <v>27</v>
      </c>
      <c r="C1235" s="1">
        <v>44096</v>
      </c>
      <c r="D1235">
        <v>6</v>
      </c>
      <c r="E1235" t="s">
        <v>53</v>
      </c>
      <c r="F1235">
        <v>2</v>
      </c>
      <c r="G1235" s="17">
        <v>58.95</v>
      </c>
      <c r="H1235" s="16">
        <v>0</v>
      </c>
      <c r="I1235" t="s">
        <v>18</v>
      </c>
      <c r="J1235" s="18">
        <f t="shared" si="76"/>
        <v>353.70000000000005</v>
      </c>
      <c r="K1235">
        <f t="shared" si="77"/>
        <v>22</v>
      </c>
      <c r="L1235" t="str">
        <f t="shared" si="78"/>
        <v>Sep</v>
      </c>
      <c r="M1235">
        <f t="shared" si="79"/>
        <v>2020</v>
      </c>
    </row>
    <row r="1236" spans="1:13" x14ac:dyDescent="0.25">
      <c r="A1236">
        <v>1500</v>
      </c>
      <c r="B1236" t="s">
        <v>82</v>
      </c>
      <c r="C1236" s="1">
        <v>44096</v>
      </c>
      <c r="D1236">
        <v>5</v>
      </c>
      <c r="E1236" t="s">
        <v>98</v>
      </c>
      <c r="F1236">
        <v>1</v>
      </c>
      <c r="G1236" s="17">
        <v>11.99</v>
      </c>
      <c r="H1236" s="16">
        <v>0</v>
      </c>
      <c r="I1236" t="s">
        <v>21</v>
      </c>
      <c r="J1236" s="18">
        <f t="shared" si="76"/>
        <v>59.95</v>
      </c>
      <c r="K1236">
        <f t="shared" si="77"/>
        <v>22</v>
      </c>
      <c r="L1236" t="str">
        <f t="shared" si="78"/>
        <v>Sep</v>
      </c>
      <c r="M1236">
        <f t="shared" si="79"/>
        <v>2020</v>
      </c>
    </row>
    <row r="1237" spans="1:13" x14ac:dyDescent="0.25">
      <c r="A1237">
        <v>2094</v>
      </c>
      <c r="B1237" t="s">
        <v>63</v>
      </c>
      <c r="C1237" s="1">
        <v>44096</v>
      </c>
      <c r="D1237">
        <v>4</v>
      </c>
      <c r="E1237" t="s">
        <v>12</v>
      </c>
      <c r="F1237">
        <v>5</v>
      </c>
      <c r="G1237" s="17">
        <v>214</v>
      </c>
      <c r="H1237" s="16">
        <v>0</v>
      </c>
      <c r="I1237" t="s">
        <v>13</v>
      </c>
      <c r="J1237" s="18">
        <f t="shared" si="76"/>
        <v>856</v>
      </c>
      <c r="K1237">
        <f t="shared" si="77"/>
        <v>22</v>
      </c>
      <c r="L1237" t="str">
        <f t="shared" si="78"/>
        <v>Sep</v>
      </c>
      <c r="M1237">
        <f t="shared" si="79"/>
        <v>2020</v>
      </c>
    </row>
    <row r="1238" spans="1:13" x14ac:dyDescent="0.25">
      <c r="A1238">
        <v>239</v>
      </c>
      <c r="B1238" t="s">
        <v>95</v>
      </c>
      <c r="C1238" s="1">
        <v>44096</v>
      </c>
      <c r="D1238">
        <v>2</v>
      </c>
      <c r="E1238" t="s">
        <v>58</v>
      </c>
      <c r="F1238">
        <v>7</v>
      </c>
      <c r="G1238" s="17">
        <v>29.99</v>
      </c>
      <c r="H1238" s="16">
        <v>0</v>
      </c>
      <c r="I1238" t="s">
        <v>25</v>
      </c>
      <c r="J1238" s="18">
        <f t="shared" si="76"/>
        <v>59.98</v>
      </c>
      <c r="K1238">
        <f t="shared" si="77"/>
        <v>22</v>
      </c>
      <c r="L1238" t="str">
        <f t="shared" si="78"/>
        <v>Sep</v>
      </c>
      <c r="M1238">
        <f t="shared" si="79"/>
        <v>2020</v>
      </c>
    </row>
    <row r="1239" spans="1:13" x14ac:dyDescent="0.25">
      <c r="A1239">
        <v>465</v>
      </c>
      <c r="B1239" t="s">
        <v>55</v>
      </c>
      <c r="C1239" s="1">
        <v>44096</v>
      </c>
      <c r="D1239">
        <v>5</v>
      </c>
      <c r="E1239" t="s">
        <v>94</v>
      </c>
      <c r="F1239">
        <v>7</v>
      </c>
      <c r="G1239" s="17">
        <v>36.99</v>
      </c>
      <c r="H1239" s="16">
        <v>0</v>
      </c>
      <c r="I1239" t="s">
        <v>25</v>
      </c>
      <c r="J1239" s="18">
        <f t="shared" si="76"/>
        <v>184.95000000000002</v>
      </c>
      <c r="K1239">
        <f t="shared" si="77"/>
        <v>22</v>
      </c>
      <c r="L1239" t="str">
        <f t="shared" si="78"/>
        <v>Sep</v>
      </c>
      <c r="M1239">
        <f t="shared" si="79"/>
        <v>2020</v>
      </c>
    </row>
    <row r="1240" spans="1:13" x14ac:dyDescent="0.25">
      <c r="A1240">
        <v>711</v>
      </c>
      <c r="B1240" t="s">
        <v>22</v>
      </c>
      <c r="C1240" s="1">
        <v>44096</v>
      </c>
      <c r="D1240">
        <v>5</v>
      </c>
      <c r="E1240" t="s">
        <v>102</v>
      </c>
      <c r="F1240">
        <v>4</v>
      </c>
      <c r="G1240" s="17">
        <v>15.5</v>
      </c>
      <c r="H1240" s="16">
        <v>0</v>
      </c>
      <c r="I1240" t="s">
        <v>10</v>
      </c>
      <c r="J1240" s="18">
        <f t="shared" si="76"/>
        <v>77.5</v>
      </c>
      <c r="K1240">
        <f t="shared" si="77"/>
        <v>22</v>
      </c>
      <c r="L1240" t="str">
        <f t="shared" si="78"/>
        <v>Sep</v>
      </c>
      <c r="M1240">
        <f t="shared" si="79"/>
        <v>2020</v>
      </c>
    </row>
    <row r="1241" spans="1:13" x14ac:dyDescent="0.25">
      <c r="A1241">
        <v>111</v>
      </c>
      <c r="B1241" t="s">
        <v>48</v>
      </c>
      <c r="C1241" s="1">
        <v>44096</v>
      </c>
      <c r="D1241">
        <v>3</v>
      </c>
      <c r="E1241" t="s">
        <v>98</v>
      </c>
      <c r="F1241">
        <v>1</v>
      </c>
      <c r="G1241" s="17">
        <v>11.99</v>
      </c>
      <c r="H1241" s="16">
        <v>0</v>
      </c>
      <c r="I1241" t="s">
        <v>21</v>
      </c>
      <c r="J1241" s="18">
        <f t="shared" si="76"/>
        <v>35.97</v>
      </c>
      <c r="K1241">
        <f t="shared" si="77"/>
        <v>22</v>
      </c>
      <c r="L1241" t="str">
        <f t="shared" si="78"/>
        <v>Sep</v>
      </c>
      <c r="M1241">
        <f t="shared" si="79"/>
        <v>2020</v>
      </c>
    </row>
    <row r="1242" spans="1:13" x14ac:dyDescent="0.25">
      <c r="A1242">
        <v>1492</v>
      </c>
      <c r="B1242" t="s">
        <v>50</v>
      </c>
      <c r="C1242" s="1">
        <v>44096</v>
      </c>
      <c r="D1242">
        <v>6</v>
      </c>
      <c r="E1242" t="s">
        <v>88</v>
      </c>
      <c r="F1242">
        <v>1</v>
      </c>
      <c r="G1242" s="17">
        <v>12</v>
      </c>
      <c r="H1242" s="16">
        <v>0</v>
      </c>
      <c r="I1242" t="s">
        <v>21</v>
      </c>
      <c r="J1242" s="18">
        <f t="shared" si="76"/>
        <v>72</v>
      </c>
      <c r="K1242">
        <f t="shared" si="77"/>
        <v>22</v>
      </c>
      <c r="L1242" t="str">
        <f t="shared" si="78"/>
        <v>Sep</v>
      </c>
      <c r="M1242">
        <f t="shared" si="79"/>
        <v>2020</v>
      </c>
    </row>
    <row r="1243" spans="1:13" x14ac:dyDescent="0.25">
      <c r="A1243">
        <v>655</v>
      </c>
      <c r="B1243" t="s">
        <v>78</v>
      </c>
      <c r="C1243" s="1">
        <v>44096</v>
      </c>
      <c r="D1243">
        <v>4</v>
      </c>
      <c r="E1243" t="s">
        <v>53</v>
      </c>
      <c r="F1243">
        <v>2</v>
      </c>
      <c r="G1243" s="17">
        <v>58.95</v>
      </c>
      <c r="H1243" s="16">
        <v>0</v>
      </c>
      <c r="I1243" t="s">
        <v>18</v>
      </c>
      <c r="J1243" s="18">
        <f t="shared" si="76"/>
        <v>235.8</v>
      </c>
      <c r="K1243">
        <f t="shared" si="77"/>
        <v>22</v>
      </c>
      <c r="L1243" t="str">
        <f t="shared" si="78"/>
        <v>Sep</v>
      </c>
      <c r="M1243">
        <f t="shared" si="79"/>
        <v>2020</v>
      </c>
    </row>
    <row r="1244" spans="1:13" x14ac:dyDescent="0.25">
      <c r="A1244">
        <v>836</v>
      </c>
      <c r="B1244" t="s">
        <v>78</v>
      </c>
      <c r="C1244" s="1">
        <v>44097</v>
      </c>
      <c r="D1244">
        <v>1</v>
      </c>
      <c r="E1244" t="s">
        <v>51</v>
      </c>
      <c r="F1244">
        <v>5</v>
      </c>
      <c r="G1244" s="17">
        <v>225</v>
      </c>
      <c r="H1244" s="16">
        <v>0</v>
      </c>
      <c r="I1244" t="s">
        <v>13</v>
      </c>
      <c r="J1244" s="18">
        <f t="shared" si="76"/>
        <v>225</v>
      </c>
      <c r="K1244">
        <f t="shared" si="77"/>
        <v>23</v>
      </c>
      <c r="L1244" t="str">
        <f t="shared" si="78"/>
        <v>Sep</v>
      </c>
      <c r="M1244">
        <f t="shared" si="79"/>
        <v>2020</v>
      </c>
    </row>
    <row r="1245" spans="1:13" x14ac:dyDescent="0.25">
      <c r="A1245">
        <v>1072</v>
      </c>
      <c r="B1245" t="s">
        <v>63</v>
      </c>
      <c r="C1245" s="1">
        <v>44097</v>
      </c>
      <c r="D1245">
        <v>5</v>
      </c>
      <c r="E1245" t="s">
        <v>97</v>
      </c>
      <c r="F1245">
        <v>1</v>
      </c>
      <c r="G1245" s="17">
        <v>8.99</v>
      </c>
      <c r="H1245" s="16">
        <v>0</v>
      </c>
      <c r="I1245" t="s">
        <v>21</v>
      </c>
      <c r="J1245" s="18">
        <f t="shared" si="76"/>
        <v>44.95</v>
      </c>
      <c r="K1245">
        <f t="shared" si="77"/>
        <v>23</v>
      </c>
      <c r="L1245" t="str">
        <f t="shared" si="78"/>
        <v>Sep</v>
      </c>
      <c r="M1245">
        <f t="shared" si="79"/>
        <v>2020</v>
      </c>
    </row>
    <row r="1246" spans="1:13" x14ac:dyDescent="0.25">
      <c r="A1246">
        <v>391</v>
      </c>
      <c r="B1246" t="s">
        <v>61</v>
      </c>
      <c r="C1246" s="1">
        <v>44097</v>
      </c>
      <c r="D1246">
        <v>3</v>
      </c>
      <c r="E1246" t="s">
        <v>58</v>
      </c>
      <c r="F1246">
        <v>7</v>
      </c>
      <c r="G1246" s="17">
        <v>29.99</v>
      </c>
      <c r="H1246" s="16">
        <v>0</v>
      </c>
      <c r="I1246" t="s">
        <v>25</v>
      </c>
      <c r="J1246" s="18">
        <f t="shared" si="76"/>
        <v>89.97</v>
      </c>
      <c r="K1246">
        <f t="shared" si="77"/>
        <v>23</v>
      </c>
      <c r="L1246" t="str">
        <f t="shared" si="78"/>
        <v>Sep</v>
      </c>
      <c r="M1246">
        <f t="shared" si="79"/>
        <v>2020</v>
      </c>
    </row>
    <row r="1247" spans="1:13" x14ac:dyDescent="0.25">
      <c r="A1247">
        <v>569</v>
      </c>
      <c r="B1247" t="s">
        <v>27</v>
      </c>
      <c r="C1247" s="1">
        <v>44097</v>
      </c>
      <c r="D1247">
        <v>3</v>
      </c>
      <c r="E1247" t="s">
        <v>49</v>
      </c>
      <c r="F1247">
        <v>6</v>
      </c>
      <c r="G1247" s="17">
        <v>699</v>
      </c>
      <c r="H1247" s="16">
        <v>0</v>
      </c>
      <c r="I1247" t="s">
        <v>41</v>
      </c>
      <c r="J1247" s="18">
        <f t="shared" si="76"/>
        <v>2097</v>
      </c>
      <c r="K1247">
        <f t="shared" si="77"/>
        <v>23</v>
      </c>
      <c r="L1247" t="str">
        <f t="shared" si="78"/>
        <v>Sep</v>
      </c>
      <c r="M1247">
        <f t="shared" si="79"/>
        <v>2020</v>
      </c>
    </row>
    <row r="1248" spans="1:13" x14ac:dyDescent="0.25">
      <c r="A1248">
        <v>572</v>
      </c>
      <c r="B1248" t="s">
        <v>27</v>
      </c>
      <c r="C1248" s="1">
        <v>44097</v>
      </c>
      <c r="D1248">
        <v>3</v>
      </c>
      <c r="E1248" t="s">
        <v>75</v>
      </c>
      <c r="F1248">
        <v>1</v>
      </c>
      <c r="G1248" s="17">
        <v>12</v>
      </c>
      <c r="H1248" s="16">
        <v>0</v>
      </c>
      <c r="I1248" t="s">
        <v>21</v>
      </c>
      <c r="J1248" s="18">
        <f t="shared" si="76"/>
        <v>36</v>
      </c>
      <c r="K1248">
        <f t="shared" si="77"/>
        <v>23</v>
      </c>
      <c r="L1248" t="str">
        <f t="shared" si="78"/>
        <v>Sep</v>
      </c>
      <c r="M1248">
        <f t="shared" si="79"/>
        <v>2020</v>
      </c>
    </row>
    <row r="1249" spans="1:13" x14ac:dyDescent="0.25">
      <c r="A1249">
        <v>1387</v>
      </c>
      <c r="B1249" t="s">
        <v>116</v>
      </c>
      <c r="C1249" s="1">
        <v>44097</v>
      </c>
      <c r="D1249">
        <v>2</v>
      </c>
      <c r="E1249" t="s">
        <v>103</v>
      </c>
      <c r="F1249">
        <v>7</v>
      </c>
      <c r="G1249" s="17">
        <v>28.99</v>
      </c>
      <c r="H1249" s="16">
        <v>0</v>
      </c>
      <c r="I1249" t="s">
        <v>25</v>
      </c>
      <c r="J1249" s="18">
        <f t="shared" si="76"/>
        <v>57.98</v>
      </c>
      <c r="K1249">
        <f t="shared" si="77"/>
        <v>23</v>
      </c>
      <c r="L1249" t="str">
        <f t="shared" si="78"/>
        <v>Sep</v>
      </c>
      <c r="M1249">
        <f t="shared" si="79"/>
        <v>2020</v>
      </c>
    </row>
    <row r="1250" spans="1:13" x14ac:dyDescent="0.25">
      <c r="A1250">
        <v>715</v>
      </c>
      <c r="B1250" t="s">
        <v>125</v>
      </c>
      <c r="C1250" s="1">
        <v>44098</v>
      </c>
      <c r="D1250">
        <v>2</v>
      </c>
      <c r="E1250" t="s">
        <v>124</v>
      </c>
      <c r="F1250">
        <v>6</v>
      </c>
      <c r="G1250" s="17">
        <v>899</v>
      </c>
      <c r="H1250" s="16">
        <v>0</v>
      </c>
      <c r="I1250" t="s">
        <v>41</v>
      </c>
      <c r="J1250" s="18">
        <f t="shared" si="76"/>
        <v>1798</v>
      </c>
      <c r="K1250">
        <f t="shared" si="77"/>
        <v>24</v>
      </c>
      <c r="L1250" t="str">
        <f t="shared" si="78"/>
        <v>Sep</v>
      </c>
      <c r="M1250">
        <f t="shared" si="79"/>
        <v>2020</v>
      </c>
    </row>
    <row r="1251" spans="1:13" x14ac:dyDescent="0.25">
      <c r="A1251">
        <v>109</v>
      </c>
      <c r="B1251" t="s">
        <v>73</v>
      </c>
      <c r="C1251" s="1">
        <v>44098</v>
      </c>
      <c r="D1251">
        <v>5</v>
      </c>
      <c r="E1251" t="s">
        <v>33</v>
      </c>
      <c r="F1251">
        <v>4</v>
      </c>
      <c r="G1251" s="17">
        <v>14.99</v>
      </c>
      <c r="H1251" s="16">
        <v>0</v>
      </c>
      <c r="I1251" t="s">
        <v>10</v>
      </c>
      <c r="J1251" s="18">
        <f t="shared" si="76"/>
        <v>74.95</v>
      </c>
      <c r="K1251">
        <f t="shared" si="77"/>
        <v>24</v>
      </c>
      <c r="L1251" t="str">
        <f t="shared" si="78"/>
        <v>Sep</v>
      </c>
      <c r="M1251">
        <f t="shared" si="79"/>
        <v>2020</v>
      </c>
    </row>
    <row r="1252" spans="1:13" x14ac:dyDescent="0.25">
      <c r="A1252">
        <v>775</v>
      </c>
      <c r="B1252" t="s">
        <v>27</v>
      </c>
      <c r="C1252" s="1">
        <v>44098</v>
      </c>
      <c r="D1252">
        <v>2</v>
      </c>
      <c r="E1252" t="s">
        <v>117</v>
      </c>
      <c r="F1252">
        <v>7</v>
      </c>
      <c r="G1252" s="17">
        <v>32.950000000000003</v>
      </c>
      <c r="H1252" s="16">
        <v>0</v>
      </c>
      <c r="I1252" t="s">
        <v>25</v>
      </c>
      <c r="J1252" s="18">
        <f t="shared" si="76"/>
        <v>65.900000000000006</v>
      </c>
      <c r="K1252">
        <f t="shared" si="77"/>
        <v>24</v>
      </c>
      <c r="L1252" t="str">
        <f t="shared" si="78"/>
        <v>Sep</v>
      </c>
      <c r="M1252">
        <f t="shared" si="79"/>
        <v>2020</v>
      </c>
    </row>
    <row r="1253" spans="1:13" x14ac:dyDescent="0.25">
      <c r="A1253">
        <v>273</v>
      </c>
      <c r="B1253" t="s">
        <v>64</v>
      </c>
      <c r="C1253" s="1">
        <v>44099</v>
      </c>
      <c r="D1253">
        <v>6</v>
      </c>
      <c r="E1253" t="s">
        <v>51</v>
      </c>
      <c r="F1253">
        <v>5</v>
      </c>
      <c r="G1253" s="17">
        <v>225</v>
      </c>
      <c r="H1253" s="16">
        <v>0</v>
      </c>
      <c r="I1253" t="s">
        <v>13</v>
      </c>
      <c r="J1253" s="18">
        <f t="shared" si="76"/>
        <v>1350</v>
      </c>
      <c r="K1253">
        <f t="shared" si="77"/>
        <v>25</v>
      </c>
      <c r="L1253" t="str">
        <f t="shared" si="78"/>
        <v>Sep</v>
      </c>
      <c r="M1253">
        <f t="shared" si="79"/>
        <v>2020</v>
      </c>
    </row>
    <row r="1254" spans="1:13" x14ac:dyDescent="0.25">
      <c r="A1254">
        <v>440</v>
      </c>
      <c r="B1254" t="s">
        <v>30</v>
      </c>
      <c r="C1254" s="1">
        <v>44099</v>
      </c>
      <c r="D1254">
        <v>1</v>
      </c>
      <c r="E1254" t="s">
        <v>113</v>
      </c>
      <c r="F1254">
        <v>4</v>
      </c>
      <c r="G1254" s="17">
        <v>16.989999999999998</v>
      </c>
      <c r="H1254" s="16">
        <v>0</v>
      </c>
      <c r="I1254" t="s">
        <v>10</v>
      </c>
      <c r="J1254" s="18">
        <f t="shared" si="76"/>
        <v>16.989999999999998</v>
      </c>
      <c r="K1254">
        <f t="shared" si="77"/>
        <v>25</v>
      </c>
      <c r="L1254" t="str">
        <f t="shared" si="78"/>
        <v>Sep</v>
      </c>
      <c r="M1254">
        <f t="shared" si="79"/>
        <v>2020</v>
      </c>
    </row>
    <row r="1255" spans="1:13" x14ac:dyDescent="0.25">
      <c r="A1255">
        <v>950</v>
      </c>
      <c r="B1255" t="s">
        <v>61</v>
      </c>
      <c r="C1255" s="1">
        <v>44099</v>
      </c>
      <c r="D1255">
        <v>3</v>
      </c>
      <c r="E1255" t="s">
        <v>23</v>
      </c>
      <c r="F1255">
        <v>4</v>
      </c>
      <c r="G1255" s="17">
        <v>19.5</v>
      </c>
      <c r="H1255" s="16">
        <v>0</v>
      </c>
      <c r="I1255" t="s">
        <v>10</v>
      </c>
      <c r="J1255" s="18">
        <f t="shared" si="76"/>
        <v>58.5</v>
      </c>
      <c r="K1255">
        <f t="shared" si="77"/>
        <v>25</v>
      </c>
      <c r="L1255" t="str">
        <f t="shared" si="78"/>
        <v>Sep</v>
      </c>
      <c r="M1255">
        <f t="shared" si="79"/>
        <v>2020</v>
      </c>
    </row>
    <row r="1256" spans="1:13" x14ac:dyDescent="0.25">
      <c r="A1256">
        <v>1631</v>
      </c>
      <c r="B1256" t="s">
        <v>63</v>
      </c>
      <c r="C1256" s="1">
        <v>44099</v>
      </c>
      <c r="D1256">
        <v>4</v>
      </c>
      <c r="E1256" t="s">
        <v>76</v>
      </c>
      <c r="F1256">
        <v>7</v>
      </c>
      <c r="G1256" s="17">
        <v>49</v>
      </c>
      <c r="H1256" s="16">
        <v>0</v>
      </c>
      <c r="I1256" t="s">
        <v>25</v>
      </c>
      <c r="J1256" s="18">
        <f t="shared" si="76"/>
        <v>196</v>
      </c>
      <c r="K1256">
        <f t="shared" si="77"/>
        <v>25</v>
      </c>
      <c r="L1256" t="str">
        <f t="shared" si="78"/>
        <v>Sep</v>
      </c>
      <c r="M1256">
        <f t="shared" si="79"/>
        <v>2020</v>
      </c>
    </row>
    <row r="1257" spans="1:13" x14ac:dyDescent="0.25">
      <c r="A1257">
        <v>605</v>
      </c>
      <c r="B1257" t="s">
        <v>59</v>
      </c>
      <c r="C1257" s="1">
        <v>44099</v>
      </c>
      <c r="D1257">
        <v>4</v>
      </c>
      <c r="E1257" t="s">
        <v>84</v>
      </c>
      <c r="F1257">
        <v>4</v>
      </c>
      <c r="G1257" s="17">
        <v>14.99</v>
      </c>
      <c r="H1257" s="16">
        <v>0</v>
      </c>
      <c r="I1257" t="s">
        <v>10</v>
      </c>
      <c r="J1257" s="18">
        <f t="shared" si="76"/>
        <v>59.96</v>
      </c>
      <c r="K1257">
        <f t="shared" si="77"/>
        <v>25</v>
      </c>
      <c r="L1257" t="str">
        <f t="shared" si="78"/>
        <v>Sep</v>
      </c>
      <c r="M1257">
        <f t="shared" si="79"/>
        <v>2020</v>
      </c>
    </row>
    <row r="1258" spans="1:13" x14ac:dyDescent="0.25">
      <c r="A1258">
        <v>550</v>
      </c>
      <c r="B1258" t="s">
        <v>14</v>
      </c>
      <c r="C1258" s="1">
        <v>44099</v>
      </c>
      <c r="D1258">
        <v>4</v>
      </c>
      <c r="E1258" t="s">
        <v>94</v>
      </c>
      <c r="F1258">
        <v>7</v>
      </c>
      <c r="G1258" s="17">
        <v>36.99</v>
      </c>
      <c r="H1258" s="16">
        <v>0</v>
      </c>
      <c r="I1258" t="s">
        <v>25</v>
      </c>
      <c r="J1258" s="18">
        <f t="shared" si="76"/>
        <v>147.96</v>
      </c>
      <c r="K1258">
        <f t="shared" si="77"/>
        <v>25</v>
      </c>
      <c r="L1258" t="str">
        <f t="shared" si="78"/>
        <v>Sep</v>
      </c>
      <c r="M1258">
        <f t="shared" si="79"/>
        <v>2020</v>
      </c>
    </row>
    <row r="1259" spans="1:13" x14ac:dyDescent="0.25">
      <c r="A1259">
        <v>1083</v>
      </c>
      <c r="B1259" t="s">
        <v>61</v>
      </c>
      <c r="C1259" s="1">
        <v>44100</v>
      </c>
      <c r="D1259">
        <v>3</v>
      </c>
      <c r="E1259" t="s">
        <v>115</v>
      </c>
      <c r="F1259">
        <v>2</v>
      </c>
      <c r="G1259" s="17">
        <v>69</v>
      </c>
      <c r="H1259" s="16">
        <v>0</v>
      </c>
      <c r="I1259" t="s">
        <v>18</v>
      </c>
      <c r="J1259" s="18">
        <f t="shared" si="76"/>
        <v>207</v>
      </c>
      <c r="K1259">
        <f t="shared" si="77"/>
        <v>26</v>
      </c>
      <c r="L1259" t="str">
        <f t="shared" si="78"/>
        <v>Sep</v>
      </c>
      <c r="M1259">
        <f t="shared" si="79"/>
        <v>2020</v>
      </c>
    </row>
    <row r="1260" spans="1:13" x14ac:dyDescent="0.25">
      <c r="A1260">
        <v>30</v>
      </c>
      <c r="B1260" t="s">
        <v>32</v>
      </c>
      <c r="C1260" s="1">
        <v>44100</v>
      </c>
      <c r="D1260">
        <v>3</v>
      </c>
      <c r="E1260" t="s">
        <v>115</v>
      </c>
      <c r="F1260">
        <v>2</v>
      </c>
      <c r="G1260" s="17">
        <v>69</v>
      </c>
      <c r="H1260" s="16">
        <v>0</v>
      </c>
      <c r="I1260" t="s">
        <v>18</v>
      </c>
      <c r="J1260" s="18">
        <f t="shared" si="76"/>
        <v>207</v>
      </c>
      <c r="K1260">
        <f t="shared" si="77"/>
        <v>26</v>
      </c>
      <c r="L1260" t="str">
        <f t="shared" si="78"/>
        <v>Sep</v>
      </c>
      <c r="M1260">
        <f t="shared" si="79"/>
        <v>2020</v>
      </c>
    </row>
    <row r="1261" spans="1:13" x14ac:dyDescent="0.25">
      <c r="A1261">
        <v>1845</v>
      </c>
      <c r="B1261" t="s">
        <v>14</v>
      </c>
      <c r="C1261" s="1">
        <v>44100</v>
      </c>
      <c r="D1261">
        <v>5</v>
      </c>
      <c r="E1261" t="s">
        <v>117</v>
      </c>
      <c r="F1261">
        <v>7</v>
      </c>
      <c r="G1261" s="17">
        <v>32.950000000000003</v>
      </c>
      <c r="H1261" s="16">
        <v>0</v>
      </c>
      <c r="I1261" t="s">
        <v>25</v>
      </c>
      <c r="J1261" s="18">
        <f t="shared" si="76"/>
        <v>164.75</v>
      </c>
      <c r="K1261">
        <f t="shared" si="77"/>
        <v>26</v>
      </c>
      <c r="L1261" t="str">
        <f t="shared" si="78"/>
        <v>Sep</v>
      </c>
      <c r="M1261">
        <f t="shared" si="79"/>
        <v>2020</v>
      </c>
    </row>
    <row r="1262" spans="1:13" x14ac:dyDescent="0.25">
      <c r="A1262">
        <v>77</v>
      </c>
      <c r="B1262" t="s">
        <v>39</v>
      </c>
      <c r="C1262" s="1">
        <v>44100</v>
      </c>
      <c r="D1262">
        <v>4</v>
      </c>
      <c r="E1262" t="s">
        <v>62</v>
      </c>
      <c r="F1262">
        <v>6</v>
      </c>
      <c r="G1262" s="17">
        <v>549</v>
      </c>
      <c r="H1262" s="16">
        <v>0</v>
      </c>
      <c r="I1262" t="s">
        <v>41</v>
      </c>
      <c r="J1262" s="18">
        <f t="shared" si="76"/>
        <v>2196</v>
      </c>
      <c r="K1262">
        <f t="shared" si="77"/>
        <v>26</v>
      </c>
      <c r="L1262" t="str">
        <f t="shared" si="78"/>
        <v>Sep</v>
      </c>
      <c r="M1262">
        <f t="shared" si="79"/>
        <v>2020</v>
      </c>
    </row>
    <row r="1263" spans="1:13" x14ac:dyDescent="0.25">
      <c r="A1263">
        <v>2114</v>
      </c>
      <c r="B1263" t="s">
        <v>27</v>
      </c>
      <c r="C1263" s="1">
        <v>44100</v>
      </c>
      <c r="D1263">
        <v>2</v>
      </c>
      <c r="E1263" t="s">
        <v>24</v>
      </c>
      <c r="F1263">
        <v>7</v>
      </c>
      <c r="G1263" s="17">
        <v>37.99</v>
      </c>
      <c r="H1263" s="16">
        <v>0</v>
      </c>
      <c r="I1263" t="s">
        <v>25</v>
      </c>
      <c r="J1263" s="18">
        <f t="shared" si="76"/>
        <v>75.98</v>
      </c>
      <c r="K1263">
        <f t="shared" si="77"/>
        <v>26</v>
      </c>
      <c r="L1263" t="str">
        <f t="shared" si="78"/>
        <v>Sep</v>
      </c>
      <c r="M1263">
        <f t="shared" si="79"/>
        <v>2020</v>
      </c>
    </row>
    <row r="1264" spans="1:13" x14ac:dyDescent="0.25">
      <c r="A1264">
        <v>1352</v>
      </c>
      <c r="B1264" t="s">
        <v>90</v>
      </c>
      <c r="C1264" s="1">
        <v>44101</v>
      </c>
      <c r="D1264">
        <v>5</v>
      </c>
      <c r="E1264" t="s">
        <v>85</v>
      </c>
      <c r="F1264">
        <v>4</v>
      </c>
      <c r="G1264" s="17">
        <v>17.5</v>
      </c>
      <c r="H1264" s="16">
        <v>0</v>
      </c>
      <c r="I1264" t="s">
        <v>10</v>
      </c>
      <c r="J1264" s="18">
        <f t="shared" si="76"/>
        <v>87.5</v>
      </c>
      <c r="K1264">
        <f t="shared" si="77"/>
        <v>27</v>
      </c>
      <c r="L1264" t="str">
        <f t="shared" si="78"/>
        <v>Sep</v>
      </c>
      <c r="M1264">
        <f t="shared" si="79"/>
        <v>2020</v>
      </c>
    </row>
    <row r="1265" spans="1:13" x14ac:dyDescent="0.25">
      <c r="A1265">
        <v>1255</v>
      </c>
      <c r="B1265" t="s">
        <v>27</v>
      </c>
      <c r="C1265" s="1">
        <v>44101</v>
      </c>
      <c r="D1265">
        <v>2</v>
      </c>
      <c r="E1265" t="s">
        <v>66</v>
      </c>
      <c r="F1265">
        <v>2</v>
      </c>
      <c r="G1265" s="17">
        <v>119</v>
      </c>
      <c r="H1265" s="16">
        <v>0</v>
      </c>
      <c r="I1265" t="s">
        <v>18</v>
      </c>
      <c r="J1265" s="18">
        <f t="shared" si="76"/>
        <v>238</v>
      </c>
      <c r="K1265">
        <f t="shared" si="77"/>
        <v>27</v>
      </c>
      <c r="L1265" t="str">
        <f t="shared" si="78"/>
        <v>Sep</v>
      </c>
      <c r="M1265">
        <f t="shared" si="79"/>
        <v>2020</v>
      </c>
    </row>
    <row r="1266" spans="1:13" x14ac:dyDescent="0.25">
      <c r="A1266">
        <v>1072</v>
      </c>
      <c r="B1266" t="s">
        <v>63</v>
      </c>
      <c r="C1266" s="1">
        <v>44101</v>
      </c>
      <c r="D1266">
        <v>3</v>
      </c>
      <c r="E1266" t="s">
        <v>58</v>
      </c>
      <c r="F1266">
        <v>7</v>
      </c>
      <c r="G1266" s="17">
        <v>29.99</v>
      </c>
      <c r="H1266" s="16">
        <v>0</v>
      </c>
      <c r="I1266" t="s">
        <v>25</v>
      </c>
      <c r="J1266" s="18">
        <f t="shared" si="76"/>
        <v>89.97</v>
      </c>
      <c r="K1266">
        <f t="shared" si="77"/>
        <v>27</v>
      </c>
      <c r="L1266" t="str">
        <f t="shared" si="78"/>
        <v>Sep</v>
      </c>
      <c r="M1266">
        <f t="shared" si="79"/>
        <v>2020</v>
      </c>
    </row>
    <row r="1267" spans="1:13" x14ac:dyDescent="0.25">
      <c r="A1267">
        <v>1646</v>
      </c>
      <c r="B1267" t="s">
        <v>34</v>
      </c>
      <c r="C1267" s="1">
        <v>44102</v>
      </c>
      <c r="D1267">
        <v>3</v>
      </c>
      <c r="E1267" t="s">
        <v>56</v>
      </c>
      <c r="F1267">
        <v>3</v>
      </c>
      <c r="G1267" s="17">
        <v>455</v>
      </c>
      <c r="H1267" s="16">
        <v>0</v>
      </c>
      <c r="I1267" t="s">
        <v>45</v>
      </c>
      <c r="J1267" s="18">
        <f t="shared" si="76"/>
        <v>1365</v>
      </c>
      <c r="K1267">
        <f t="shared" si="77"/>
        <v>28</v>
      </c>
      <c r="L1267" t="str">
        <f t="shared" si="78"/>
        <v>Sep</v>
      </c>
      <c r="M1267">
        <f t="shared" si="79"/>
        <v>2020</v>
      </c>
    </row>
    <row r="1268" spans="1:13" x14ac:dyDescent="0.25">
      <c r="A1268">
        <v>1386</v>
      </c>
      <c r="B1268" t="s">
        <v>16</v>
      </c>
      <c r="C1268" s="1">
        <v>44102</v>
      </c>
      <c r="D1268">
        <v>4</v>
      </c>
      <c r="E1268" t="s">
        <v>117</v>
      </c>
      <c r="F1268">
        <v>7</v>
      </c>
      <c r="G1268" s="17">
        <v>32.950000000000003</v>
      </c>
      <c r="H1268" s="16">
        <v>0</v>
      </c>
      <c r="I1268" t="s">
        <v>25</v>
      </c>
      <c r="J1268" s="18">
        <f t="shared" si="76"/>
        <v>131.80000000000001</v>
      </c>
      <c r="K1268">
        <f t="shared" si="77"/>
        <v>28</v>
      </c>
      <c r="L1268" t="str">
        <f t="shared" si="78"/>
        <v>Sep</v>
      </c>
      <c r="M1268">
        <f t="shared" si="79"/>
        <v>2020</v>
      </c>
    </row>
    <row r="1269" spans="1:13" x14ac:dyDescent="0.25">
      <c r="A1269">
        <v>272</v>
      </c>
      <c r="B1269" t="s">
        <v>16</v>
      </c>
      <c r="C1269" s="1">
        <v>44102</v>
      </c>
      <c r="D1269">
        <v>3</v>
      </c>
      <c r="E1269" t="s">
        <v>68</v>
      </c>
      <c r="F1269">
        <v>7</v>
      </c>
      <c r="G1269" s="17">
        <v>27.5</v>
      </c>
      <c r="H1269" s="16">
        <v>0</v>
      </c>
      <c r="I1269" t="s">
        <v>25</v>
      </c>
      <c r="J1269" s="18">
        <f t="shared" si="76"/>
        <v>82.5</v>
      </c>
      <c r="K1269">
        <f t="shared" si="77"/>
        <v>28</v>
      </c>
      <c r="L1269" t="str">
        <f t="shared" si="78"/>
        <v>Sep</v>
      </c>
      <c r="M1269">
        <f t="shared" si="79"/>
        <v>2020</v>
      </c>
    </row>
    <row r="1270" spans="1:13" x14ac:dyDescent="0.25">
      <c r="A1270">
        <v>1716</v>
      </c>
      <c r="B1270" t="s">
        <v>86</v>
      </c>
      <c r="C1270" s="1">
        <v>44102</v>
      </c>
      <c r="D1270">
        <v>1</v>
      </c>
      <c r="E1270" t="s">
        <v>84</v>
      </c>
      <c r="F1270">
        <v>4</v>
      </c>
      <c r="G1270" s="17">
        <v>14.99</v>
      </c>
      <c r="H1270" s="16">
        <v>0</v>
      </c>
      <c r="I1270" t="s">
        <v>10</v>
      </c>
      <c r="J1270" s="18">
        <f t="shared" si="76"/>
        <v>14.99</v>
      </c>
      <c r="K1270">
        <f t="shared" si="77"/>
        <v>28</v>
      </c>
      <c r="L1270" t="str">
        <f t="shared" si="78"/>
        <v>Sep</v>
      </c>
      <c r="M1270">
        <f t="shared" si="79"/>
        <v>2020</v>
      </c>
    </row>
    <row r="1271" spans="1:13" x14ac:dyDescent="0.25">
      <c r="A1271">
        <v>54</v>
      </c>
      <c r="B1271" t="s">
        <v>130</v>
      </c>
      <c r="C1271" s="1">
        <v>44102</v>
      </c>
      <c r="D1271">
        <v>3</v>
      </c>
      <c r="E1271" t="s">
        <v>29</v>
      </c>
      <c r="F1271">
        <v>5</v>
      </c>
      <c r="G1271" s="17">
        <v>189</v>
      </c>
      <c r="H1271" s="16">
        <v>0</v>
      </c>
      <c r="I1271" t="s">
        <v>13</v>
      </c>
      <c r="J1271" s="18">
        <f t="shared" si="76"/>
        <v>567</v>
      </c>
      <c r="K1271">
        <f t="shared" si="77"/>
        <v>28</v>
      </c>
      <c r="L1271" t="str">
        <f t="shared" si="78"/>
        <v>Sep</v>
      </c>
      <c r="M1271">
        <f t="shared" si="79"/>
        <v>2020</v>
      </c>
    </row>
    <row r="1272" spans="1:13" x14ac:dyDescent="0.25">
      <c r="A1272">
        <v>316</v>
      </c>
      <c r="B1272" t="s">
        <v>73</v>
      </c>
      <c r="C1272" s="1">
        <v>44102</v>
      </c>
      <c r="D1272">
        <v>2</v>
      </c>
      <c r="E1272" t="s">
        <v>24</v>
      </c>
      <c r="F1272">
        <v>7</v>
      </c>
      <c r="G1272" s="17">
        <v>37.99</v>
      </c>
      <c r="H1272" s="16">
        <v>0</v>
      </c>
      <c r="I1272" t="s">
        <v>25</v>
      </c>
      <c r="J1272" s="18">
        <f t="shared" si="76"/>
        <v>75.98</v>
      </c>
      <c r="K1272">
        <f t="shared" si="77"/>
        <v>28</v>
      </c>
      <c r="L1272" t="str">
        <f t="shared" si="78"/>
        <v>Sep</v>
      </c>
      <c r="M1272">
        <f t="shared" si="79"/>
        <v>2020</v>
      </c>
    </row>
    <row r="1273" spans="1:13" x14ac:dyDescent="0.25">
      <c r="A1273">
        <v>599</v>
      </c>
      <c r="B1273" t="s">
        <v>50</v>
      </c>
      <c r="C1273" s="1">
        <v>44103</v>
      </c>
      <c r="D1273">
        <v>4</v>
      </c>
      <c r="E1273" t="s">
        <v>35</v>
      </c>
      <c r="F1273">
        <v>4</v>
      </c>
      <c r="G1273" s="17">
        <v>20.95</v>
      </c>
      <c r="H1273" s="16">
        <v>0</v>
      </c>
      <c r="I1273" t="s">
        <v>10</v>
      </c>
      <c r="J1273" s="18">
        <f t="shared" si="76"/>
        <v>83.8</v>
      </c>
      <c r="K1273">
        <f t="shared" si="77"/>
        <v>29</v>
      </c>
      <c r="L1273" t="str">
        <f t="shared" si="78"/>
        <v>Sep</v>
      </c>
      <c r="M1273">
        <f t="shared" si="79"/>
        <v>2020</v>
      </c>
    </row>
    <row r="1274" spans="1:13" x14ac:dyDescent="0.25">
      <c r="A1274">
        <v>802</v>
      </c>
      <c r="B1274" t="s">
        <v>108</v>
      </c>
      <c r="C1274" s="1">
        <v>44103</v>
      </c>
      <c r="D1274">
        <v>4</v>
      </c>
      <c r="E1274" t="s">
        <v>44</v>
      </c>
      <c r="F1274">
        <v>3</v>
      </c>
      <c r="G1274" s="17">
        <v>499</v>
      </c>
      <c r="H1274" s="16">
        <v>0</v>
      </c>
      <c r="I1274" t="s">
        <v>45</v>
      </c>
      <c r="J1274" s="18">
        <f t="shared" si="76"/>
        <v>1996</v>
      </c>
      <c r="K1274">
        <f t="shared" si="77"/>
        <v>29</v>
      </c>
      <c r="L1274" t="str">
        <f t="shared" si="78"/>
        <v>Sep</v>
      </c>
      <c r="M1274">
        <f t="shared" si="79"/>
        <v>2020</v>
      </c>
    </row>
    <row r="1275" spans="1:13" x14ac:dyDescent="0.25">
      <c r="A1275">
        <v>162</v>
      </c>
      <c r="B1275" t="s">
        <v>112</v>
      </c>
      <c r="C1275" s="1">
        <v>44103</v>
      </c>
      <c r="D1275">
        <v>3</v>
      </c>
      <c r="E1275" t="s">
        <v>15</v>
      </c>
      <c r="F1275">
        <v>4</v>
      </c>
      <c r="G1275" s="17">
        <v>19.5</v>
      </c>
      <c r="H1275" s="16">
        <v>0</v>
      </c>
      <c r="I1275" t="s">
        <v>10</v>
      </c>
      <c r="J1275" s="18">
        <f t="shared" si="76"/>
        <v>58.5</v>
      </c>
      <c r="K1275">
        <f t="shared" si="77"/>
        <v>29</v>
      </c>
      <c r="L1275" t="str">
        <f t="shared" si="78"/>
        <v>Sep</v>
      </c>
      <c r="M1275">
        <f t="shared" si="79"/>
        <v>2020</v>
      </c>
    </row>
    <row r="1276" spans="1:13" x14ac:dyDescent="0.25">
      <c r="A1276">
        <v>1607</v>
      </c>
      <c r="B1276" t="s">
        <v>92</v>
      </c>
      <c r="C1276" s="1">
        <v>44103</v>
      </c>
      <c r="D1276">
        <v>2</v>
      </c>
      <c r="E1276" t="s">
        <v>15</v>
      </c>
      <c r="F1276">
        <v>4</v>
      </c>
      <c r="G1276" s="17">
        <v>19.5</v>
      </c>
      <c r="H1276" s="16">
        <v>0</v>
      </c>
      <c r="I1276" t="s">
        <v>10</v>
      </c>
      <c r="J1276" s="18">
        <f t="shared" si="76"/>
        <v>39</v>
      </c>
      <c r="K1276">
        <f t="shared" si="77"/>
        <v>29</v>
      </c>
      <c r="L1276" t="str">
        <f t="shared" si="78"/>
        <v>Sep</v>
      </c>
      <c r="M1276">
        <f t="shared" si="79"/>
        <v>2020</v>
      </c>
    </row>
    <row r="1277" spans="1:13" x14ac:dyDescent="0.25">
      <c r="A1277">
        <v>621</v>
      </c>
      <c r="B1277" t="s">
        <v>130</v>
      </c>
      <c r="C1277" s="1">
        <v>44103</v>
      </c>
      <c r="D1277">
        <v>6</v>
      </c>
      <c r="E1277" t="s">
        <v>114</v>
      </c>
      <c r="F1277">
        <v>7</v>
      </c>
      <c r="G1277" s="17">
        <v>42.99</v>
      </c>
      <c r="H1277" s="16">
        <v>0</v>
      </c>
      <c r="I1277" t="s">
        <v>25</v>
      </c>
      <c r="J1277" s="18">
        <f t="shared" si="76"/>
        <v>257.94</v>
      </c>
      <c r="K1277">
        <f t="shared" si="77"/>
        <v>29</v>
      </c>
      <c r="L1277" t="str">
        <f t="shared" si="78"/>
        <v>Sep</v>
      </c>
      <c r="M1277">
        <f t="shared" si="79"/>
        <v>2020</v>
      </c>
    </row>
    <row r="1278" spans="1:13" x14ac:dyDescent="0.25">
      <c r="A1278">
        <v>1051</v>
      </c>
      <c r="B1278" t="s">
        <v>39</v>
      </c>
      <c r="C1278" s="1">
        <v>44104</v>
      </c>
      <c r="D1278">
        <v>4</v>
      </c>
      <c r="E1278" t="s">
        <v>104</v>
      </c>
      <c r="F1278">
        <v>2</v>
      </c>
      <c r="G1278" s="17">
        <v>89</v>
      </c>
      <c r="H1278" s="16">
        <v>0</v>
      </c>
      <c r="I1278" t="s">
        <v>18</v>
      </c>
      <c r="J1278" s="18">
        <f t="shared" si="76"/>
        <v>356</v>
      </c>
      <c r="K1278">
        <f t="shared" si="77"/>
        <v>30</v>
      </c>
      <c r="L1278" t="str">
        <f t="shared" si="78"/>
        <v>Sep</v>
      </c>
      <c r="M1278">
        <f t="shared" si="79"/>
        <v>2020</v>
      </c>
    </row>
    <row r="1279" spans="1:13" x14ac:dyDescent="0.25">
      <c r="A1279">
        <v>99</v>
      </c>
      <c r="B1279" t="s">
        <v>32</v>
      </c>
      <c r="C1279" s="1">
        <v>44104</v>
      </c>
      <c r="D1279">
        <v>4</v>
      </c>
      <c r="E1279" t="s">
        <v>53</v>
      </c>
      <c r="F1279">
        <v>2</v>
      </c>
      <c r="G1279" s="17">
        <v>58.95</v>
      </c>
      <c r="H1279" s="16">
        <v>0</v>
      </c>
      <c r="I1279" t="s">
        <v>18</v>
      </c>
      <c r="J1279" s="18">
        <f t="shared" si="76"/>
        <v>235.8</v>
      </c>
      <c r="K1279">
        <f t="shared" si="77"/>
        <v>30</v>
      </c>
      <c r="L1279" t="str">
        <f t="shared" si="78"/>
        <v>Sep</v>
      </c>
      <c r="M1279">
        <f t="shared" si="79"/>
        <v>2020</v>
      </c>
    </row>
    <row r="1280" spans="1:13" x14ac:dyDescent="0.25">
      <c r="A1280">
        <v>71</v>
      </c>
      <c r="B1280" t="s">
        <v>22</v>
      </c>
      <c r="C1280" s="1">
        <v>44104</v>
      </c>
      <c r="D1280">
        <v>4</v>
      </c>
      <c r="E1280" t="s">
        <v>85</v>
      </c>
      <c r="F1280">
        <v>4</v>
      </c>
      <c r="G1280" s="17">
        <v>17.5</v>
      </c>
      <c r="H1280" s="16">
        <v>0</v>
      </c>
      <c r="I1280" t="s">
        <v>10</v>
      </c>
      <c r="J1280" s="18">
        <f t="shared" si="76"/>
        <v>70</v>
      </c>
      <c r="K1280">
        <f t="shared" si="77"/>
        <v>30</v>
      </c>
      <c r="L1280" t="str">
        <f t="shared" si="78"/>
        <v>Sep</v>
      </c>
      <c r="M1280">
        <f t="shared" si="79"/>
        <v>2020</v>
      </c>
    </row>
    <row r="1281" spans="1:13" x14ac:dyDescent="0.25">
      <c r="A1281">
        <v>848</v>
      </c>
      <c r="B1281" t="s">
        <v>64</v>
      </c>
      <c r="C1281" s="1">
        <v>44104</v>
      </c>
      <c r="D1281">
        <v>2</v>
      </c>
      <c r="E1281" t="s">
        <v>29</v>
      </c>
      <c r="F1281">
        <v>5</v>
      </c>
      <c r="G1281" s="17">
        <v>189</v>
      </c>
      <c r="H1281" s="16">
        <v>0</v>
      </c>
      <c r="I1281" t="s">
        <v>13</v>
      </c>
      <c r="J1281" s="18">
        <f t="shared" si="76"/>
        <v>378</v>
      </c>
      <c r="K1281">
        <f t="shared" si="77"/>
        <v>30</v>
      </c>
      <c r="L1281" t="str">
        <f t="shared" si="78"/>
        <v>Sep</v>
      </c>
      <c r="M1281">
        <f t="shared" si="79"/>
        <v>2020</v>
      </c>
    </row>
    <row r="1282" spans="1:13" x14ac:dyDescent="0.25">
      <c r="A1282">
        <v>995</v>
      </c>
      <c r="B1282" t="s">
        <v>16</v>
      </c>
      <c r="C1282" s="1">
        <v>44104</v>
      </c>
      <c r="D1282">
        <v>3</v>
      </c>
      <c r="E1282" t="s">
        <v>51</v>
      </c>
      <c r="F1282">
        <v>5</v>
      </c>
      <c r="G1282" s="17">
        <v>225</v>
      </c>
      <c r="H1282" s="16">
        <v>0</v>
      </c>
      <c r="I1282" t="s">
        <v>13</v>
      </c>
      <c r="J1282" s="18">
        <f t="shared" si="76"/>
        <v>675</v>
      </c>
      <c r="K1282">
        <f t="shared" si="77"/>
        <v>30</v>
      </c>
      <c r="L1282" t="str">
        <f t="shared" si="78"/>
        <v>Sep</v>
      </c>
      <c r="M1282">
        <f t="shared" si="79"/>
        <v>2020</v>
      </c>
    </row>
    <row r="1283" spans="1:13" x14ac:dyDescent="0.25">
      <c r="A1283">
        <v>163</v>
      </c>
      <c r="B1283" t="s">
        <v>67</v>
      </c>
      <c r="C1283" s="1">
        <v>44104</v>
      </c>
      <c r="D1283">
        <v>3</v>
      </c>
      <c r="E1283" t="s">
        <v>12</v>
      </c>
      <c r="F1283">
        <v>5</v>
      </c>
      <c r="G1283" s="17">
        <v>214</v>
      </c>
      <c r="H1283" s="16">
        <v>0</v>
      </c>
      <c r="I1283" t="s">
        <v>13</v>
      </c>
      <c r="J1283" s="18">
        <f t="shared" ref="J1283:J1346" si="80">G1283*D1283</f>
        <v>642</v>
      </c>
      <c r="K1283">
        <f t="shared" ref="K1283:K1346" si="81">DAY(C1283)</f>
        <v>30</v>
      </c>
      <c r="L1283" t="str">
        <f t="shared" ref="L1283:L1346" si="82">TEXT(C1283,"mmm")</f>
        <v>Sep</v>
      </c>
      <c r="M1283">
        <f t="shared" ref="M1283:M1346" si="83">YEAR(C1283)</f>
        <v>2020</v>
      </c>
    </row>
    <row r="1284" spans="1:13" x14ac:dyDescent="0.25">
      <c r="A1284">
        <v>485</v>
      </c>
      <c r="B1284" t="s">
        <v>125</v>
      </c>
      <c r="C1284" s="1">
        <v>44104</v>
      </c>
      <c r="D1284">
        <v>3</v>
      </c>
      <c r="E1284" t="s">
        <v>100</v>
      </c>
      <c r="F1284">
        <v>4</v>
      </c>
      <c r="G1284" s="17">
        <v>23.99</v>
      </c>
      <c r="H1284" s="16">
        <v>0</v>
      </c>
      <c r="I1284" t="s">
        <v>10</v>
      </c>
      <c r="J1284" s="18">
        <f t="shared" si="80"/>
        <v>71.97</v>
      </c>
      <c r="K1284">
        <f t="shared" si="81"/>
        <v>30</v>
      </c>
      <c r="L1284" t="str">
        <f t="shared" si="82"/>
        <v>Sep</v>
      </c>
      <c r="M1284">
        <f t="shared" si="83"/>
        <v>2020</v>
      </c>
    </row>
    <row r="1285" spans="1:13" x14ac:dyDescent="0.25">
      <c r="A1285">
        <v>169</v>
      </c>
      <c r="B1285" t="s">
        <v>19</v>
      </c>
      <c r="C1285" s="1">
        <v>44105</v>
      </c>
      <c r="D1285">
        <v>4</v>
      </c>
      <c r="E1285" t="s">
        <v>74</v>
      </c>
      <c r="F1285">
        <v>5</v>
      </c>
      <c r="G1285" s="17">
        <v>245</v>
      </c>
      <c r="H1285" s="16">
        <v>0</v>
      </c>
      <c r="I1285" t="s">
        <v>13</v>
      </c>
      <c r="J1285" s="18">
        <f t="shared" si="80"/>
        <v>980</v>
      </c>
      <c r="K1285">
        <f t="shared" si="81"/>
        <v>1</v>
      </c>
      <c r="L1285" t="str">
        <f t="shared" si="82"/>
        <v>Oct</v>
      </c>
      <c r="M1285">
        <f t="shared" si="83"/>
        <v>2020</v>
      </c>
    </row>
    <row r="1286" spans="1:13" x14ac:dyDescent="0.25">
      <c r="A1286">
        <v>1371</v>
      </c>
      <c r="B1286" t="s">
        <v>16</v>
      </c>
      <c r="C1286" s="1">
        <v>44105</v>
      </c>
      <c r="D1286">
        <v>3</v>
      </c>
      <c r="E1286" t="s">
        <v>66</v>
      </c>
      <c r="F1286">
        <v>2</v>
      </c>
      <c r="G1286" s="17">
        <v>119</v>
      </c>
      <c r="H1286" s="16">
        <v>0</v>
      </c>
      <c r="I1286" t="s">
        <v>18</v>
      </c>
      <c r="J1286" s="18">
        <f t="shared" si="80"/>
        <v>357</v>
      </c>
      <c r="K1286">
        <f t="shared" si="81"/>
        <v>1</v>
      </c>
      <c r="L1286" t="str">
        <f t="shared" si="82"/>
        <v>Oct</v>
      </c>
      <c r="M1286">
        <f t="shared" si="83"/>
        <v>2020</v>
      </c>
    </row>
    <row r="1287" spans="1:13" x14ac:dyDescent="0.25">
      <c r="A1287">
        <v>1410</v>
      </c>
      <c r="B1287" t="s">
        <v>120</v>
      </c>
      <c r="C1287" s="1">
        <v>44105</v>
      </c>
      <c r="D1287">
        <v>2</v>
      </c>
      <c r="E1287" t="s">
        <v>118</v>
      </c>
      <c r="F1287">
        <v>4</v>
      </c>
      <c r="G1287" s="17">
        <v>16.75</v>
      </c>
      <c r="H1287" s="16">
        <v>0</v>
      </c>
      <c r="I1287" t="s">
        <v>10</v>
      </c>
      <c r="J1287" s="18">
        <f t="shared" si="80"/>
        <v>33.5</v>
      </c>
      <c r="K1287">
        <f t="shared" si="81"/>
        <v>1</v>
      </c>
      <c r="L1287" t="str">
        <f t="shared" si="82"/>
        <v>Oct</v>
      </c>
      <c r="M1287">
        <f t="shared" si="83"/>
        <v>2020</v>
      </c>
    </row>
    <row r="1288" spans="1:13" x14ac:dyDescent="0.25">
      <c r="A1288">
        <v>1047</v>
      </c>
      <c r="B1288" t="s">
        <v>73</v>
      </c>
      <c r="C1288" s="1">
        <v>44105</v>
      </c>
      <c r="D1288">
        <v>3</v>
      </c>
      <c r="E1288" t="s">
        <v>104</v>
      </c>
      <c r="F1288">
        <v>2</v>
      </c>
      <c r="G1288" s="17">
        <v>89</v>
      </c>
      <c r="H1288" s="16">
        <v>0</v>
      </c>
      <c r="I1288" t="s">
        <v>18</v>
      </c>
      <c r="J1288" s="18">
        <f t="shared" si="80"/>
        <v>267</v>
      </c>
      <c r="K1288">
        <f t="shared" si="81"/>
        <v>1</v>
      </c>
      <c r="L1288" t="str">
        <f t="shared" si="82"/>
        <v>Oct</v>
      </c>
      <c r="M1288">
        <f t="shared" si="83"/>
        <v>2020</v>
      </c>
    </row>
    <row r="1289" spans="1:13" x14ac:dyDescent="0.25">
      <c r="A1289">
        <v>1053</v>
      </c>
      <c r="B1289" t="s">
        <v>27</v>
      </c>
      <c r="C1289" s="1">
        <v>44106</v>
      </c>
      <c r="D1289">
        <v>2</v>
      </c>
      <c r="E1289" t="s">
        <v>51</v>
      </c>
      <c r="F1289">
        <v>5</v>
      </c>
      <c r="G1289" s="17">
        <v>225</v>
      </c>
      <c r="H1289" s="16">
        <v>0</v>
      </c>
      <c r="I1289" t="s">
        <v>13</v>
      </c>
      <c r="J1289" s="18">
        <f t="shared" si="80"/>
        <v>450</v>
      </c>
      <c r="K1289">
        <f t="shared" si="81"/>
        <v>2</v>
      </c>
      <c r="L1289" t="str">
        <f t="shared" si="82"/>
        <v>Oct</v>
      </c>
      <c r="M1289">
        <f t="shared" si="83"/>
        <v>2020</v>
      </c>
    </row>
    <row r="1290" spans="1:13" x14ac:dyDescent="0.25">
      <c r="A1290">
        <v>1146</v>
      </c>
      <c r="B1290" t="s">
        <v>39</v>
      </c>
      <c r="C1290" s="1">
        <v>44106</v>
      </c>
      <c r="D1290">
        <v>3</v>
      </c>
      <c r="E1290" t="s">
        <v>70</v>
      </c>
      <c r="F1290">
        <v>7</v>
      </c>
      <c r="G1290" s="17">
        <v>34.99</v>
      </c>
      <c r="H1290" s="16">
        <v>0</v>
      </c>
      <c r="I1290" t="s">
        <v>25</v>
      </c>
      <c r="J1290" s="18">
        <f t="shared" si="80"/>
        <v>104.97</v>
      </c>
      <c r="K1290">
        <f t="shared" si="81"/>
        <v>2</v>
      </c>
      <c r="L1290" t="str">
        <f t="shared" si="82"/>
        <v>Oct</v>
      </c>
      <c r="M1290">
        <f t="shared" si="83"/>
        <v>2020</v>
      </c>
    </row>
    <row r="1291" spans="1:13" x14ac:dyDescent="0.25">
      <c r="A1291">
        <v>1961</v>
      </c>
      <c r="B1291" t="s">
        <v>16</v>
      </c>
      <c r="C1291" s="1">
        <v>44106</v>
      </c>
      <c r="D1291">
        <v>3</v>
      </c>
      <c r="E1291" t="s">
        <v>104</v>
      </c>
      <c r="F1291">
        <v>2</v>
      </c>
      <c r="G1291" s="17">
        <v>89</v>
      </c>
      <c r="H1291" s="16">
        <v>0</v>
      </c>
      <c r="I1291" t="s">
        <v>18</v>
      </c>
      <c r="J1291" s="18">
        <f t="shared" si="80"/>
        <v>267</v>
      </c>
      <c r="K1291">
        <f t="shared" si="81"/>
        <v>2</v>
      </c>
      <c r="L1291" t="str">
        <f t="shared" si="82"/>
        <v>Oct</v>
      </c>
      <c r="M1291">
        <f t="shared" si="83"/>
        <v>2020</v>
      </c>
    </row>
    <row r="1292" spans="1:13" x14ac:dyDescent="0.25">
      <c r="A1292">
        <v>476</v>
      </c>
      <c r="B1292" t="s">
        <v>92</v>
      </c>
      <c r="C1292" s="1">
        <v>44106</v>
      </c>
      <c r="D1292">
        <v>2</v>
      </c>
      <c r="E1292" t="s">
        <v>104</v>
      </c>
      <c r="F1292">
        <v>2</v>
      </c>
      <c r="G1292" s="17">
        <v>89</v>
      </c>
      <c r="H1292" s="16">
        <v>0</v>
      </c>
      <c r="I1292" t="s">
        <v>18</v>
      </c>
      <c r="J1292" s="18">
        <f t="shared" si="80"/>
        <v>178</v>
      </c>
      <c r="K1292">
        <f t="shared" si="81"/>
        <v>2</v>
      </c>
      <c r="L1292" t="str">
        <f t="shared" si="82"/>
        <v>Oct</v>
      </c>
      <c r="M1292">
        <f t="shared" si="83"/>
        <v>2020</v>
      </c>
    </row>
    <row r="1293" spans="1:13" x14ac:dyDescent="0.25">
      <c r="A1293">
        <v>1450</v>
      </c>
      <c r="B1293" t="s">
        <v>92</v>
      </c>
      <c r="C1293" s="1">
        <v>44106</v>
      </c>
      <c r="D1293">
        <v>2</v>
      </c>
      <c r="E1293" t="s">
        <v>89</v>
      </c>
      <c r="F1293">
        <v>7</v>
      </c>
      <c r="G1293" s="17">
        <v>49.95</v>
      </c>
      <c r="H1293" s="16">
        <v>0</v>
      </c>
      <c r="I1293" t="s">
        <v>25</v>
      </c>
      <c r="J1293" s="18">
        <f t="shared" si="80"/>
        <v>99.9</v>
      </c>
      <c r="K1293">
        <f t="shared" si="81"/>
        <v>2</v>
      </c>
      <c r="L1293" t="str">
        <f t="shared" si="82"/>
        <v>Oct</v>
      </c>
      <c r="M1293">
        <f t="shared" si="83"/>
        <v>2020</v>
      </c>
    </row>
    <row r="1294" spans="1:13" x14ac:dyDescent="0.25">
      <c r="A1294">
        <v>579</v>
      </c>
      <c r="B1294" t="s">
        <v>22</v>
      </c>
      <c r="C1294" s="1">
        <v>44106</v>
      </c>
      <c r="D1294">
        <v>3</v>
      </c>
      <c r="E1294" t="s">
        <v>99</v>
      </c>
      <c r="F1294">
        <v>1</v>
      </c>
      <c r="G1294" s="17">
        <v>7.99</v>
      </c>
      <c r="H1294" s="16">
        <v>0</v>
      </c>
      <c r="I1294" t="s">
        <v>21</v>
      </c>
      <c r="J1294" s="18">
        <f t="shared" si="80"/>
        <v>23.97</v>
      </c>
      <c r="K1294">
        <f t="shared" si="81"/>
        <v>2</v>
      </c>
      <c r="L1294" t="str">
        <f t="shared" si="82"/>
        <v>Oct</v>
      </c>
      <c r="M1294">
        <f t="shared" si="83"/>
        <v>2020</v>
      </c>
    </row>
    <row r="1295" spans="1:13" x14ac:dyDescent="0.25">
      <c r="A1295">
        <v>1028</v>
      </c>
      <c r="B1295" t="s">
        <v>30</v>
      </c>
      <c r="C1295" s="1">
        <v>44107</v>
      </c>
      <c r="D1295">
        <v>4</v>
      </c>
      <c r="E1295" t="s">
        <v>126</v>
      </c>
      <c r="F1295">
        <v>4</v>
      </c>
      <c r="G1295" s="17">
        <v>16.989999999999998</v>
      </c>
      <c r="H1295" s="16">
        <v>0</v>
      </c>
      <c r="I1295" t="s">
        <v>10</v>
      </c>
      <c r="J1295" s="18">
        <f t="shared" si="80"/>
        <v>67.959999999999994</v>
      </c>
      <c r="K1295">
        <f t="shared" si="81"/>
        <v>3</v>
      </c>
      <c r="L1295" t="str">
        <f t="shared" si="82"/>
        <v>Oct</v>
      </c>
      <c r="M1295">
        <f t="shared" si="83"/>
        <v>2020</v>
      </c>
    </row>
    <row r="1296" spans="1:13" x14ac:dyDescent="0.25">
      <c r="A1296">
        <v>618</v>
      </c>
      <c r="B1296" t="s">
        <v>92</v>
      </c>
      <c r="C1296" s="1">
        <v>44108</v>
      </c>
      <c r="D1296">
        <v>4</v>
      </c>
      <c r="E1296" t="s">
        <v>122</v>
      </c>
      <c r="F1296">
        <v>7</v>
      </c>
      <c r="G1296" s="17">
        <v>44.95</v>
      </c>
      <c r="H1296" s="16">
        <v>0</v>
      </c>
      <c r="I1296" t="s">
        <v>25</v>
      </c>
      <c r="J1296" s="18">
        <f t="shared" si="80"/>
        <v>179.8</v>
      </c>
      <c r="K1296">
        <f t="shared" si="81"/>
        <v>4</v>
      </c>
      <c r="L1296" t="str">
        <f t="shared" si="82"/>
        <v>Oct</v>
      </c>
      <c r="M1296">
        <f t="shared" si="83"/>
        <v>2020</v>
      </c>
    </row>
    <row r="1297" spans="1:13" x14ac:dyDescent="0.25">
      <c r="A1297">
        <v>1704</v>
      </c>
      <c r="B1297" t="s">
        <v>30</v>
      </c>
      <c r="C1297" s="1">
        <v>44108</v>
      </c>
      <c r="D1297">
        <v>5</v>
      </c>
      <c r="E1297" t="s">
        <v>49</v>
      </c>
      <c r="F1297">
        <v>6</v>
      </c>
      <c r="G1297" s="17">
        <v>699</v>
      </c>
      <c r="H1297" s="16">
        <v>0</v>
      </c>
      <c r="I1297" t="s">
        <v>41</v>
      </c>
      <c r="J1297" s="18">
        <f t="shared" si="80"/>
        <v>3495</v>
      </c>
      <c r="K1297">
        <f t="shared" si="81"/>
        <v>4</v>
      </c>
      <c r="L1297" t="str">
        <f t="shared" si="82"/>
        <v>Oct</v>
      </c>
      <c r="M1297">
        <f t="shared" si="83"/>
        <v>2020</v>
      </c>
    </row>
    <row r="1298" spans="1:13" x14ac:dyDescent="0.25">
      <c r="A1298">
        <v>773</v>
      </c>
      <c r="B1298" t="s">
        <v>61</v>
      </c>
      <c r="C1298" s="1">
        <v>44108</v>
      </c>
      <c r="D1298">
        <v>4</v>
      </c>
      <c r="E1298" t="s">
        <v>15</v>
      </c>
      <c r="F1298">
        <v>4</v>
      </c>
      <c r="G1298" s="17">
        <v>19.5</v>
      </c>
      <c r="H1298" s="16">
        <v>0</v>
      </c>
      <c r="I1298" t="s">
        <v>10</v>
      </c>
      <c r="J1298" s="18">
        <f t="shared" si="80"/>
        <v>78</v>
      </c>
      <c r="K1298">
        <f t="shared" si="81"/>
        <v>4</v>
      </c>
      <c r="L1298" t="str">
        <f t="shared" si="82"/>
        <v>Oct</v>
      </c>
      <c r="M1298">
        <f t="shared" si="83"/>
        <v>2020</v>
      </c>
    </row>
    <row r="1299" spans="1:13" x14ac:dyDescent="0.25">
      <c r="A1299">
        <v>426</v>
      </c>
      <c r="B1299" t="s">
        <v>111</v>
      </c>
      <c r="C1299" s="1">
        <v>44108</v>
      </c>
      <c r="D1299">
        <v>4</v>
      </c>
      <c r="E1299" t="s">
        <v>88</v>
      </c>
      <c r="F1299">
        <v>1</v>
      </c>
      <c r="G1299" s="17">
        <v>12</v>
      </c>
      <c r="H1299" s="16">
        <v>0</v>
      </c>
      <c r="I1299" t="s">
        <v>21</v>
      </c>
      <c r="J1299" s="18">
        <f t="shared" si="80"/>
        <v>48</v>
      </c>
      <c r="K1299">
        <f t="shared" si="81"/>
        <v>4</v>
      </c>
      <c r="L1299" t="str">
        <f t="shared" si="82"/>
        <v>Oct</v>
      </c>
      <c r="M1299">
        <f t="shared" si="83"/>
        <v>2020</v>
      </c>
    </row>
    <row r="1300" spans="1:13" x14ac:dyDescent="0.25">
      <c r="A1300">
        <v>362</v>
      </c>
      <c r="B1300" t="s">
        <v>59</v>
      </c>
      <c r="C1300" s="1">
        <v>44109</v>
      </c>
      <c r="D1300">
        <v>4</v>
      </c>
      <c r="E1300" t="s">
        <v>46</v>
      </c>
      <c r="F1300">
        <v>3</v>
      </c>
      <c r="G1300" s="17">
        <v>399</v>
      </c>
      <c r="H1300" s="16">
        <v>0</v>
      </c>
      <c r="I1300" t="s">
        <v>45</v>
      </c>
      <c r="J1300" s="18">
        <f t="shared" si="80"/>
        <v>1596</v>
      </c>
      <c r="K1300">
        <f t="shared" si="81"/>
        <v>5</v>
      </c>
      <c r="L1300" t="str">
        <f t="shared" si="82"/>
        <v>Oct</v>
      </c>
      <c r="M1300">
        <f t="shared" si="83"/>
        <v>2020</v>
      </c>
    </row>
    <row r="1301" spans="1:13" x14ac:dyDescent="0.25">
      <c r="A1301">
        <v>2056</v>
      </c>
      <c r="B1301" t="s">
        <v>36</v>
      </c>
      <c r="C1301" s="1">
        <v>44109</v>
      </c>
      <c r="D1301">
        <v>5</v>
      </c>
      <c r="E1301" t="s">
        <v>88</v>
      </c>
      <c r="F1301">
        <v>1</v>
      </c>
      <c r="G1301" s="17">
        <v>12</v>
      </c>
      <c r="H1301" s="16">
        <v>0</v>
      </c>
      <c r="I1301" t="s">
        <v>21</v>
      </c>
      <c r="J1301" s="18">
        <f t="shared" si="80"/>
        <v>60</v>
      </c>
      <c r="K1301">
        <f t="shared" si="81"/>
        <v>5</v>
      </c>
      <c r="L1301" t="str">
        <f t="shared" si="82"/>
        <v>Oct</v>
      </c>
      <c r="M1301">
        <f t="shared" si="83"/>
        <v>2020</v>
      </c>
    </row>
    <row r="1302" spans="1:13" x14ac:dyDescent="0.25">
      <c r="A1302">
        <v>1032</v>
      </c>
      <c r="B1302" t="s">
        <v>111</v>
      </c>
      <c r="C1302" s="1">
        <v>44109</v>
      </c>
      <c r="D1302">
        <v>6</v>
      </c>
      <c r="E1302" t="s">
        <v>85</v>
      </c>
      <c r="F1302">
        <v>4</v>
      </c>
      <c r="G1302" s="17">
        <v>17.5</v>
      </c>
      <c r="H1302" s="16">
        <v>0</v>
      </c>
      <c r="I1302" t="s">
        <v>10</v>
      </c>
      <c r="J1302" s="18">
        <f t="shared" si="80"/>
        <v>105</v>
      </c>
      <c r="K1302">
        <f t="shared" si="81"/>
        <v>5</v>
      </c>
      <c r="L1302" t="str">
        <f t="shared" si="82"/>
        <v>Oct</v>
      </c>
      <c r="M1302">
        <f t="shared" si="83"/>
        <v>2020</v>
      </c>
    </row>
    <row r="1303" spans="1:13" x14ac:dyDescent="0.25">
      <c r="A1303">
        <v>218</v>
      </c>
      <c r="B1303" t="s">
        <v>48</v>
      </c>
      <c r="C1303" s="1">
        <v>44109</v>
      </c>
      <c r="D1303">
        <v>5</v>
      </c>
      <c r="E1303" t="s">
        <v>33</v>
      </c>
      <c r="F1303">
        <v>4</v>
      </c>
      <c r="G1303" s="17">
        <v>14.99</v>
      </c>
      <c r="H1303" s="16">
        <v>0</v>
      </c>
      <c r="I1303" t="s">
        <v>10</v>
      </c>
      <c r="J1303" s="18">
        <f t="shared" si="80"/>
        <v>74.95</v>
      </c>
      <c r="K1303">
        <f t="shared" si="81"/>
        <v>5</v>
      </c>
      <c r="L1303" t="str">
        <f t="shared" si="82"/>
        <v>Oct</v>
      </c>
      <c r="M1303">
        <f t="shared" si="83"/>
        <v>2020</v>
      </c>
    </row>
    <row r="1304" spans="1:13" x14ac:dyDescent="0.25">
      <c r="A1304">
        <v>141</v>
      </c>
      <c r="B1304" t="s">
        <v>90</v>
      </c>
      <c r="C1304" s="1">
        <v>44110</v>
      </c>
      <c r="D1304">
        <v>3</v>
      </c>
      <c r="E1304" t="s">
        <v>75</v>
      </c>
      <c r="F1304">
        <v>1</v>
      </c>
      <c r="G1304" s="17">
        <v>12</v>
      </c>
      <c r="H1304" s="16">
        <v>0</v>
      </c>
      <c r="I1304" t="s">
        <v>21</v>
      </c>
      <c r="J1304" s="18">
        <f t="shared" si="80"/>
        <v>36</v>
      </c>
      <c r="K1304">
        <f t="shared" si="81"/>
        <v>6</v>
      </c>
      <c r="L1304" t="str">
        <f t="shared" si="82"/>
        <v>Oct</v>
      </c>
      <c r="M1304">
        <f t="shared" si="83"/>
        <v>2020</v>
      </c>
    </row>
    <row r="1305" spans="1:13" x14ac:dyDescent="0.25">
      <c r="A1305">
        <v>1453</v>
      </c>
      <c r="B1305" t="s">
        <v>27</v>
      </c>
      <c r="C1305" s="1">
        <v>44110</v>
      </c>
      <c r="D1305">
        <v>5</v>
      </c>
      <c r="E1305" t="s">
        <v>37</v>
      </c>
      <c r="F1305">
        <v>4</v>
      </c>
      <c r="G1305" s="17">
        <v>24.95</v>
      </c>
      <c r="H1305" s="16">
        <v>0</v>
      </c>
      <c r="I1305" t="s">
        <v>10</v>
      </c>
      <c r="J1305" s="18">
        <f t="shared" si="80"/>
        <v>124.75</v>
      </c>
      <c r="K1305">
        <f t="shared" si="81"/>
        <v>6</v>
      </c>
      <c r="L1305" t="str">
        <f t="shared" si="82"/>
        <v>Oct</v>
      </c>
      <c r="M1305">
        <f t="shared" si="83"/>
        <v>2020</v>
      </c>
    </row>
    <row r="1306" spans="1:13" x14ac:dyDescent="0.25">
      <c r="A1306">
        <v>1552</v>
      </c>
      <c r="B1306" t="s">
        <v>111</v>
      </c>
      <c r="C1306" s="1">
        <v>44110</v>
      </c>
      <c r="D1306">
        <v>6</v>
      </c>
      <c r="E1306" t="s">
        <v>51</v>
      </c>
      <c r="F1306">
        <v>5</v>
      </c>
      <c r="G1306" s="17">
        <v>225</v>
      </c>
      <c r="H1306" s="16">
        <v>0</v>
      </c>
      <c r="I1306" t="s">
        <v>13</v>
      </c>
      <c r="J1306" s="18">
        <f t="shared" si="80"/>
        <v>1350</v>
      </c>
      <c r="K1306">
        <f t="shared" si="81"/>
        <v>6</v>
      </c>
      <c r="L1306" t="str">
        <f t="shared" si="82"/>
        <v>Oct</v>
      </c>
      <c r="M1306">
        <f t="shared" si="83"/>
        <v>2020</v>
      </c>
    </row>
    <row r="1307" spans="1:13" x14ac:dyDescent="0.25">
      <c r="A1307">
        <v>602</v>
      </c>
      <c r="B1307" t="s">
        <v>16</v>
      </c>
      <c r="C1307" s="1">
        <v>44110</v>
      </c>
      <c r="D1307">
        <v>4</v>
      </c>
      <c r="E1307" t="s">
        <v>124</v>
      </c>
      <c r="F1307">
        <v>6</v>
      </c>
      <c r="G1307" s="17">
        <v>899</v>
      </c>
      <c r="H1307" s="16">
        <v>0</v>
      </c>
      <c r="I1307" t="s">
        <v>41</v>
      </c>
      <c r="J1307" s="18">
        <f t="shared" si="80"/>
        <v>3596</v>
      </c>
      <c r="K1307">
        <f t="shared" si="81"/>
        <v>6</v>
      </c>
      <c r="L1307" t="str">
        <f t="shared" si="82"/>
        <v>Oct</v>
      </c>
      <c r="M1307">
        <f t="shared" si="83"/>
        <v>2020</v>
      </c>
    </row>
    <row r="1308" spans="1:13" x14ac:dyDescent="0.25">
      <c r="A1308">
        <v>866</v>
      </c>
      <c r="B1308" t="s">
        <v>90</v>
      </c>
      <c r="C1308" s="1">
        <v>44111</v>
      </c>
      <c r="D1308">
        <v>4</v>
      </c>
      <c r="E1308" t="s">
        <v>44</v>
      </c>
      <c r="F1308">
        <v>3</v>
      </c>
      <c r="G1308" s="17">
        <v>499</v>
      </c>
      <c r="H1308" s="16">
        <v>0</v>
      </c>
      <c r="I1308" t="s">
        <v>45</v>
      </c>
      <c r="J1308" s="18">
        <f t="shared" si="80"/>
        <v>1996</v>
      </c>
      <c r="K1308">
        <f t="shared" si="81"/>
        <v>7</v>
      </c>
      <c r="L1308" t="str">
        <f t="shared" si="82"/>
        <v>Oct</v>
      </c>
      <c r="M1308">
        <f t="shared" si="83"/>
        <v>2020</v>
      </c>
    </row>
    <row r="1309" spans="1:13" x14ac:dyDescent="0.25">
      <c r="A1309">
        <v>2055</v>
      </c>
      <c r="B1309" t="s">
        <v>39</v>
      </c>
      <c r="C1309" s="1">
        <v>44111</v>
      </c>
      <c r="D1309">
        <v>5</v>
      </c>
      <c r="E1309" t="s">
        <v>118</v>
      </c>
      <c r="F1309">
        <v>4</v>
      </c>
      <c r="G1309" s="17">
        <v>16.75</v>
      </c>
      <c r="H1309" s="16">
        <v>0</v>
      </c>
      <c r="I1309" t="s">
        <v>10</v>
      </c>
      <c r="J1309" s="18">
        <f t="shared" si="80"/>
        <v>83.75</v>
      </c>
      <c r="K1309">
        <f t="shared" si="81"/>
        <v>7</v>
      </c>
      <c r="L1309" t="str">
        <f t="shared" si="82"/>
        <v>Oct</v>
      </c>
      <c r="M1309">
        <f t="shared" si="83"/>
        <v>2020</v>
      </c>
    </row>
    <row r="1310" spans="1:13" x14ac:dyDescent="0.25">
      <c r="A1310">
        <v>1636</v>
      </c>
      <c r="B1310" t="s">
        <v>36</v>
      </c>
      <c r="C1310" s="1">
        <v>44111</v>
      </c>
      <c r="D1310">
        <v>3</v>
      </c>
      <c r="E1310" t="s">
        <v>66</v>
      </c>
      <c r="F1310">
        <v>2</v>
      </c>
      <c r="G1310" s="17">
        <v>119</v>
      </c>
      <c r="H1310" s="16">
        <v>0</v>
      </c>
      <c r="I1310" t="s">
        <v>18</v>
      </c>
      <c r="J1310" s="18">
        <f t="shared" si="80"/>
        <v>357</v>
      </c>
      <c r="K1310">
        <f t="shared" si="81"/>
        <v>7</v>
      </c>
      <c r="L1310" t="str">
        <f t="shared" si="82"/>
        <v>Oct</v>
      </c>
      <c r="M1310">
        <f t="shared" si="83"/>
        <v>2020</v>
      </c>
    </row>
    <row r="1311" spans="1:13" x14ac:dyDescent="0.25">
      <c r="A1311">
        <v>1263</v>
      </c>
      <c r="B1311" t="s">
        <v>16</v>
      </c>
      <c r="C1311" s="1">
        <v>44111</v>
      </c>
      <c r="D1311">
        <v>3</v>
      </c>
      <c r="E1311" t="s">
        <v>106</v>
      </c>
      <c r="F1311">
        <v>1</v>
      </c>
      <c r="G1311" s="17">
        <v>4.99</v>
      </c>
      <c r="H1311" s="16">
        <v>0</v>
      </c>
      <c r="I1311" t="s">
        <v>21</v>
      </c>
      <c r="J1311" s="18">
        <f t="shared" si="80"/>
        <v>14.97</v>
      </c>
      <c r="K1311">
        <f t="shared" si="81"/>
        <v>7</v>
      </c>
      <c r="L1311" t="str">
        <f t="shared" si="82"/>
        <v>Oct</v>
      </c>
      <c r="M1311">
        <f t="shared" si="83"/>
        <v>2020</v>
      </c>
    </row>
    <row r="1312" spans="1:13" x14ac:dyDescent="0.25">
      <c r="A1312">
        <v>2078</v>
      </c>
      <c r="B1312" t="s">
        <v>95</v>
      </c>
      <c r="C1312" s="1">
        <v>44111</v>
      </c>
      <c r="D1312">
        <v>1</v>
      </c>
      <c r="E1312" t="s">
        <v>121</v>
      </c>
      <c r="F1312">
        <v>5</v>
      </c>
      <c r="G1312" s="17">
        <v>189</v>
      </c>
      <c r="H1312" s="16">
        <v>0</v>
      </c>
      <c r="I1312" t="s">
        <v>13</v>
      </c>
      <c r="J1312" s="18">
        <f t="shared" si="80"/>
        <v>189</v>
      </c>
      <c r="K1312">
        <f t="shared" si="81"/>
        <v>7</v>
      </c>
      <c r="L1312" t="str">
        <f t="shared" si="82"/>
        <v>Oct</v>
      </c>
      <c r="M1312">
        <f t="shared" si="83"/>
        <v>2020</v>
      </c>
    </row>
    <row r="1313" spans="1:13" x14ac:dyDescent="0.25">
      <c r="A1313">
        <v>1101</v>
      </c>
      <c r="B1313" t="s">
        <v>64</v>
      </c>
      <c r="C1313" s="1">
        <v>44112</v>
      </c>
      <c r="D1313">
        <v>4</v>
      </c>
      <c r="E1313" t="s">
        <v>60</v>
      </c>
      <c r="F1313">
        <v>4</v>
      </c>
      <c r="G1313" s="17">
        <v>24.95</v>
      </c>
      <c r="H1313" s="16">
        <v>0</v>
      </c>
      <c r="I1313" t="s">
        <v>10</v>
      </c>
      <c r="J1313" s="18">
        <f t="shared" si="80"/>
        <v>99.8</v>
      </c>
      <c r="K1313">
        <f t="shared" si="81"/>
        <v>8</v>
      </c>
      <c r="L1313" t="str">
        <f t="shared" si="82"/>
        <v>Oct</v>
      </c>
      <c r="M1313">
        <f t="shared" si="83"/>
        <v>2020</v>
      </c>
    </row>
    <row r="1314" spans="1:13" x14ac:dyDescent="0.25">
      <c r="A1314">
        <v>341</v>
      </c>
      <c r="B1314" t="s">
        <v>43</v>
      </c>
      <c r="C1314" s="1">
        <v>44112</v>
      </c>
      <c r="D1314">
        <v>2</v>
      </c>
      <c r="E1314" t="s">
        <v>26</v>
      </c>
      <c r="F1314">
        <v>4</v>
      </c>
      <c r="G1314" s="17">
        <v>12.99</v>
      </c>
      <c r="H1314" s="16">
        <v>0</v>
      </c>
      <c r="I1314" t="s">
        <v>10</v>
      </c>
      <c r="J1314" s="18">
        <f t="shared" si="80"/>
        <v>25.98</v>
      </c>
      <c r="K1314">
        <f t="shared" si="81"/>
        <v>8</v>
      </c>
      <c r="L1314" t="str">
        <f t="shared" si="82"/>
        <v>Oct</v>
      </c>
      <c r="M1314">
        <f t="shared" si="83"/>
        <v>2020</v>
      </c>
    </row>
    <row r="1315" spans="1:13" x14ac:dyDescent="0.25">
      <c r="A1315">
        <v>1233</v>
      </c>
      <c r="B1315" t="s">
        <v>69</v>
      </c>
      <c r="C1315" s="1">
        <v>44112</v>
      </c>
      <c r="D1315">
        <v>3</v>
      </c>
      <c r="E1315" t="s">
        <v>118</v>
      </c>
      <c r="F1315">
        <v>4</v>
      </c>
      <c r="G1315" s="17">
        <v>16.75</v>
      </c>
      <c r="H1315" s="16">
        <v>0</v>
      </c>
      <c r="I1315" t="s">
        <v>10</v>
      </c>
      <c r="J1315" s="18">
        <f t="shared" si="80"/>
        <v>50.25</v>
      </c>
      <c r="K1315">
        <f t="shared" si="81"/>
        <v>8</v>
      </c>
      <c r="L1315" t="str">
        <f t="shared" si="82"/>
        <v>Oct</v>
      </c>
      <c r="M1315">
        <f t="shared" si="83"/>
        <v>2020</v>
      </c>
    </row>
    <row r="1316" spans="1:13" x14ac:dyDescent="0.25">
      <c r="A1316">
        <v>1544</v>
      </c>
      <c r="B1316" t="s">
        <v>120</v>
      </c>
      <c r="C1316" s="1">
        <v>44112</v>
      </c>
      <c r="D1316">
        <v>4</v>
      </c>
      <c r="E1316" t="s">
        <v>58</v>
      </c>
      <c r="F1316">
        <v>7</v>
      </c>
      <c r="G1316" s="17">
        <v>29.99</v>
      </c>
      <c r="H1316" s="16">
        <v>0</v>
      </c>
      <c r="I1316" t="s">
        <v>25</v>
      </c>
      <c r="J1316" s="18">
        <f t="shared" si="80"/>
        <v>119.96</v>
      </c>
      <c r="K1316">
        <f t="shared" si="81"/>
        <v>8</v>
      </c>
      <c r="L1316" t="str">
        <f t="shared" si="82"/>
        <v>Oct</v>
      </c>
      <c r="M1316">
        <f t="shared" si="83"/>
        <v>2020</v>
      </c>
    </row>
    <row r="1317" spans="1:13" x14ac:dyDescent="0.25">
      <c r="A1317">
        <v>1638</v>
      </c>
      <c r="B1317" t="s">
        <v>93</v>
      </c>
      <c r="C1317" s="1">
        <v>44113</v>
      </c>
      <c r="D1317">
        <v>4</v>
      </c>
      <c r="E1317" t="s">
        <v>115</v>
      </c>
      <c r="F1317">
        <v>2</v>
      </c>
      <c r="G1317" s="17">
        <v>69</v>
      </c>
      <c r="H1317" s="16">
        <v>0</v>
      </c>
      <c r="I1317" t="s">
        <v>18</v>
      </c>
      <c r="J1317" s="18">
        <f t="shared" si="80"/>
        <v>276</v>
      </c>
      <c r="K1317">
        <f t="shared" si="81"/>
        <v>9</v>
      </c>
      <c r="L1317" t="str">
        <f t="shared" si="82"/>
        <v>Oct</v>
      </c>
      <c r="M1317">
        <f t="shared" si="83"/>
        <v>2020</v>
      </c>
    </row>
    <row r="1318" spans="1:13" x14ac:dyDescent="0.25">
      <c r="A1318">
        <v>1478</v>
      </c>
      <c r="B1318" t="s">
        <v>16</v>
      </c>
      <c r="C1318" s="1">
        <v>44113</v>
      </c>
      <c r="D1318">
        <v>4</v>
      </c>
      <c r="E1318" t="s">
        <v>89</v>
      </c>
      <c r="F1318">
        <v>7</v>
      </c>
      <c r="G1318" s="17">
        <v>49.95</v>
      </c>
      <c r="H1318" s="16">
        <v>0</v>
      </c>
      <c r="I1318" t="s">
        <v>25</v>
      </c>
      <c r="J1318" s="18">
        <f t="shared" si="80"/>
        <v>199.8</v>
      </c>
      <c r="K1318">
        <f t="shared" si="81"/>
        <v>9</v>
      </c>
      <c r="L1318" t="str">
        <f t="shared" si="82"/>
        <v>Oct</v>
      </c>
      <c r="M1318">
        <f t="shared" si="83"/>
        <v>2020</v>
      </c>
    </row>
    <row r="1319" spans="1:13" x14ac:dyDescent="0.25">
      <c r="A1319">
        <v>1144</v>
      </c>
      <c r="B1319" t="s">
        <v>32</v>
      </c>
      <c r="C1319" s="1">
        <v>44113</v>
      </c>
      <c r="D1319">
        <v>4</v>
      </c>
      <c r="E1319" t="s">
        <v>24</v>
      </c>
      <c r="F1319">
        <v>7</v>
      </c>
      <c r="G1319" s="17">
        <v>37.99</v>
      </c>
      <c r="H1319" s="16">
        <v>0</v>
      </c>
      <c r="I1319" t="s">
        <v>25</v>
      </c>
      <c r="J1319" s="18">
        <f t="shared" si="80"/>
        <v>151.96</v>
      </c>
      <c r="K1319">
        <f t="shared" si="81"/>
        <v>9</v>
      </c>
      <c r="L1319" t="str">
        <f t="shared" si="82"/>
        <v>Oct</v>
      </c>
      <c r="M1319">
        <f t="shared" si="83"/>
        <v>2020</v>
      </c>
    </row>
    <row r="1320" spans="1:13" x14ac:dyDescent="0.25">
      <c r="A1320">
        <v>559</v>
      </c>
      <c r="B1320" t="s">
        <v>61</v>
      </c>
      <c r="C1320" s="1">
        <v>44113</v>
      </c>
      <c r="D1320">
        <v>4</v>
      </c>
      <c r="E1320" t="s">
        <v>87</v>
      </c>
      <c r="F1320">
        <v>7</v>
      </c>
      <c r="G1320" s="17">
        <v>49</v>
      </c>
      <c r="H1320" s="16">
        <v>0</v>
      </c>
      <c r="I1320" t="s">
        <v>25</v>
      </c>
      <c r="J1320" s="18">
        <f t="shared" si="80"/>
        <v>196</v>
      </c>
      <c r="K1320">
        <f t="shared" si="81"/>
        <v>9</v>
      </c>
      <c r="L1320" t="str">
        <f t="shared" si="82"/>
        <v>Oct</v>
      </c>
      <c r="M1320">
        <f t="shared" si="83"/>
        <v>2020</v>
      </c>
    </row>
    <row r="1321" spans="1:13" x14ac:dyDescent="0.25">
      <c r="A1321">
        <v>534</v>
      </c>
      <c r="B1321" t="s">
        <v>34</v>
      </c>
      <c r="C1321" s="1">
        <v>44114</v>
      </c>
      <c r="D1321">
        <v>2</v>
      </c>
      <c r="E1321" t="s">
        <v>65</v>
      </c>
      <c r="F1321">
        <v>1</v>
      </c>
      <c r="G1321" s="17">
        <v>9.99</v>
      </c>
      <c r="H1321" s="16">
        <v>0</v>
      </c>
      <c r="I1321" t="s">
        <v>21</v>
      </c>
      <c r="J1321" s="18">
        <f t="shared" si="80"/>
        <v>19.98</v>
      </c>
      <c r="K1321">
        <f t="shared" si="81"/>
        <v>10</v>
      </c>
      <c r="L1321" t="str">
        <f t="shared" si="82"/>
        <v>Oct</v>
      </c>
      <c r="M1321">
        <f t="shared" si="83"/>
        <v>2020</v>
      </c>
    </row>
    <row r="1322" spans="1:13" x14ac:dyDescent="0.25">
      <c r="A1322">
        <v>1460</v>
      </c>
      <c r="B1322" t="s">
        <v>73</v>
      </c>
      <c r="C1322" s="1">
        <v>44114</v>
      </c>
      <c r="D1322">
        <v>5</v>
      </c>
      <c r="E1322" t="s">
        <v>97</v>
      </c>
      <c r="F1322">
        <v>1</v>
      </c>
      <c r="G1322" s="17">
        <v>8.99</v>
      </c>
      <c r="H1322" s="16">
        <v>0</v>
      </c>
      <c r="I1322" t="s">
        <v>21</v>
      </c>
      <c r="J1322" s="18">
        <f t="shared" si="80"/>
        <v>44.95</v>
      </c>
      <c r="K1322">
        <f t="shared" si="81"/>
        <v>10</v>
      </c>
      <c r="L1322" t="str">
        <f t="shared" si="82"/>
        <v>Oct</v>
      </c>
      <c r="M1322">
        <f t="shared" si="83"/>
        <v>2020</v>
      </c>
    </row>
    <row r="1323" spans="1:13" x14ac:dyDescent="0.25">
      <c r="A1323">
        <v>1035</v>
      </c>
      <c r="B1323" t="s">
        <v>50</v>
      </c>
      <c r="C1323" s="1">
        <v>44114</v>
      </c>
      <c r="D1323">
        <v>5</v>
      </c>
      <c r="E1323" t="s">
        <v>31</v>
      </c>
      <c r="F1323">
        <v>2</v>
      </c>
      <c r="G1323" s="17">
        <v>129.94999999999999</v>
      </c>
      <c r="H1323" s="16">
        <v>0</v>
      </c>
      <c r="I1323" t="s">
        <v>18</v>
      </c>
      <c r="J1323" s="18">
        <f t="shared" si="80"/>
        <v>649.75</v>
      </c>
      <c r="K1323">
        <f t="shared" si="81"/>
        <v>10</v>
      </c>
      <c r="L1323" t="str">
        <f t="shared" si="82"/>
        <v>Oct</v>
      </c>
      <c r="M1323">
        <f t="shared" si="83"/>
        <v>2020</v>
      </c>
    </row>
    <row r="1324" spans="1:13" x14ac:dyDescent="0.25">
      <c r="A1324">
        <v>1695</v>
      </c>
      <c r="B1324" t="s">
        <v>11</v>
      </c>
      <c r="C1324" s="1">
        <v>44114</v>
      </c>
      <c r="D1324">
        <v>6</v>
      </c>
      <c r="E1324" t="s">
        <v>12</v>
      </c>
      <c r="F1324">
        <v>5</v>
      </c>
      <c r="G1324" s="17">
        <v>214</v>
      </c>
      <c r="H1324" s="16">
        <v>0</v>
      </c>
      <c r="I1324" t="s">
        <v>13</v>
      </c>
      <c r="J1324" s="18">
        <f t="shared" si="80"/>
        <v>1284</v>
      </c>
      <c r="K1324">
        <f t="shared" si="81"/>
        <v>10</v>
      </c>
      <c r="L1324" t="str">
        <f t="shared" si="82"/>
        <v>Oct</v>
      </c>
      <c r="M1324">
        <f t="shared" si="83"/>
        <v>2020</v>
      </c>
    </row>
    <row r="1325" spans="1:13" x14ac:dyDescent="0.25">
      <c r="A1325">
        <v>671</v>
      </c>
      <c r="B1325" t="s">
        <v>101</v>
      </c>
      <c r="C1325" s="1">
        <v>44114</v>
      </c>
      <c r="D1325">
        <v>4</v>
      </c>
      <c r="E1325" t="s">
        <v>83</v>
      </c>
      <c r="F1325">
        <v>1</v>
      </c>
      <c r="G1325" s="17">
        <v>8.99</v>
      </c>
      <c r="H1325" s="16">
        <v>0</v>
      </c>
      <c r="I1325" t="s">
        <v>21</v>
      </c>
      <c r="J1325" s="18">
        <f t="shared" si="80"/>
        <v>35.96</v>
      </c>
      <c r="K1325">
        <f t="shared" si="81"/>
        <v>10</v>
      </c>
      <c r="L1325" t="str">
        <f t="shared" si="82"/>
        <v>Oct</v>
      </c>
      <c r="M1325">
        <f t="shared" si="83"/>
        <v>2020</v>
      </c>
    </row>
    <row r="1326" spans="1:13" x14ac:dyDescent="0.25">
      <c r="A1326">
        <v>244</v>
      </c>
      <c r="B1326" t="s">
        <v>14</v>
      </c>
      <c r="C1326" s="1">
        <v>44114</v>
      </c>
      <c r="D1326">
        <v>3</v>
      </c>
      <c r="E1326" t="s">
        <v>89</v>
      </c>
      <c r="F1326">
        <v>7</v>
      </c>
      <c r="G1326" s="17">
        <v>49.95</v>
      </c>
      <c r="H1326" s="16">
        <v>0</v>
      </c>
      <c r="I1326" t="s">
        <v>25</v>
      </c>
      <c r="J1326" s="18">
        <f t="shared" si="80"/>
        <v>149.85000000000002</v>
      </c>
      <c r="K1326">
        <f t="shared" si="81"/>
        <v>10</v>
      </c>
      <c r="L1326" t="str">
        <f t="shared" si="82"/>
        <v>Oct</v>
      </c>
      <c r="M1326">
        <f t="shared" si="83"/>
        <v>2020</v>
      </c>
    </row>
    <row r="1327" spans="1:13" x14ac:dyDescent="0.25">
      <c r="A1327">
        <v>703</v>
      </c>
      <c r="B1327" t="s">
        <v>82</v>
      </c>
      <c r="C1327" s="1">
        <v>44114</v>
      </c>
      <c r="D1327">
        <v>4</v>
      </c>
      <c r="E1327" t="s">
        <v>122</v>
      </c>
      <c r="F1327">
        <v>7</v>
      </c>
      <c r="G1327" s="17">
        <v>44.95</v>
      </c>
      <c r="H1327" s="16">
        <v>0</v>
      </c>
      <c r="I1327" t="s">
        <v>25</v>
      </c>
      <c r="J1327" s="18">
        <f t="shared" si="80"/>
        <v>179.8</v>
      </c>
      <c r="K1327">
        <f t="shared" si="81"/>
        <v>10</v>
      </c>
      <c r="L1327" t="str">
        <f t="shared" si="82"/>
        <v>Oct</v>
      </c>
      <c r="M1327">
        <f t="shared" si="83"/>
        <v>2020</v>
      </c>
    </row>
    <row r="1328" spans="1:13" x14ac:dyDescent="0.25">
      <c r="A1328">
        <v>1366</v>
      </c>
      <c r="B1328" t="s">
        <v>86</v>
      </c>
      <c r="C1328" s="1">
        <v>44114</v>
      </c>
      <c r="D1328">
        <v>2</v>
      </c>
      <c r="E1328" t="s">
        <v>66</v>
      </c>
      <c r="F1328">
        <v>2</v>
      </c>
      <c r="G1328" s="17">
        <v>119</v>
      </c>
      <c r="H1328" s="16">
        <v>0</v>
      </c>
      <c r="I1328" t="s">
        <v>18</v>
      </c>
      <c r="J1328" s="18">
        <f t="shared" si="80"/>
        <v>238</v>
      </c>
      <c r="K1328">
        <f t="shared" si="81"/>
        <v>10</v>
      </c>
      <c r="L1328" t="str">
        <f t="shared" si="82"/>
        <v>Oct</v>
      </c>
      <c r="M1328">
        <f t="shared" si="83"/>
        <v>2020</v>
      </c>
    </row>
    <row r="1329" spans="1:13" x14ac:dyDescent="0.25">
      <c r="A1329">
        <v>1850</v>
      </c>
      <c r="B1329" t="s">
        <v>125</v>
      </c>
      <c r="C1329" s="1">
        <v>44114</v>
      </c>
      <c r="D1329">
        <v>6</v>
      </c>
      <c r="E1329" t="s">
        <v>88</v>
      </c>
      <c r="F1329">
        <v>1</v>
      </c>
      <c r="G1329" s="17">
        <v>12</v>
      </c>
      <c r="H1329" s="16">
        <v>0</v>
      </c>
      <c r="I1329" t="s">
        <v>21</v>
      </c>
      <c r="J1329" s="18">
        <f t="shared" si="80"/>
        <v>72</v>
      </c>
      <c r="K1329">
        <f t="shared" si="81"/>
        <v>10</v>
      </c>
      <c r="L1329" t="str">
        <f t="shared" si="82"/>
        <v>Oct</v>
      </c>
      <c r="M1329">
        <f t="shared" si="83"/>
        <v>2020</v>
      </c>
    </row>
    <row r="1330" spans="1:13" x14ac:dyDescent="0.25">
      <c r="A1330">
        <v>141</v>
      </c>
      <c r="B1330" t="s">
        <v>90</v>
      </c>
      <c r="C1330" s="1">
        <v>44115</v>
      </c>
      <c r="D1330">
        <v>3</v>
      </c>
      <c r="E1330" t="s">
        <v>121</v>
      </c>
      <c r="F1330">
        <v>5</v>
      </c>
      <c r="G1330" s="17">
        <v>189</v>
      </c>
      <c r="H1330" s="16">
        <v>0</v>
      </c>
      <c r="I1330" t="s">
        <v>13</v>
      </c>
      <c r="J1330" s="18">
        <f t="shared" si="80"/>
        <v>567</v>
      </c>
      <c r="K1330">
        <f t="shared" si="81"/>
        <v>11</v>
      </c>
      <c r="L1330" t="str">
        <f t="shared" si="82"/>
        <v>Oct</v>
      </c>
      <c r="M1330">
        <f t="shared" si="83"/>
        <v>2020</v>
      </c>
    </row>
    <row r="1331" spans="1:13" x14ac:dyDescent="0.25">
      <c r="A1331">
        <v>555</v>
      </c>
      <c r="B1331" t="s">
        <v>42</v>
      </c>
      <c r="C1331" s="1">
        <v>44115</v>
      </c>
      <c r="D1331">
        <v>5</v>
      </c>
      <c r="E1331" t="s">
        <v>104</v>
      </c>
      <c r="F1331">
        <v>2</v>
      </c>
      <c r="G1331" s="17">
        <v>89</v>
      </c>
      <c r="H1331" s="16">
        <v>0</v>
      </c>
      <c r="I1331" t="s">
        <v>18</v>
      </c>
      <c r="J1331" s="18">
        <f t="shared" si="80"/>
        <v>445</v>
      </c>
      <c r="K1331">
        <f t="shared" si="81"/>
        <v>11</v>
      </c>
      <c r="L1331" t="str">
        <f t="shared" si="82"/>
        <v>Oct</v>
      </c>
      <c r="M1331">
        <f t="shared" si="83"/>
        <v>2020</v>
      </c>
    </row>
    <row r="1332" spans="1:13" x14ac:dyDescent="0.25">
      <c r="A1332">
        <v>1864</v>
      </c>
      <c r="B1332" t="s">
        <v>27</v>
      </c>
      <c r="C1332" s="1">
        <v>44115</v>
      </c>
      <c r="D1332">
        <v>5</v>
      </c>
      <c r="E1332" t="s">
        <v>23</v>
      </c>
      <c r="F1332">
        <v>4</v>
      </c>
      <c r="G1332" s="17">
        <v>19.5</v>
      </c>
      <c r="H1332" s="16">
        <v>0</v>
      </c>
      <c r="I1332" t="s">
        <v>10</v>
      </c>
      <c r="J1332" s="18">
        <f t="shared" si="80"/>
        <v>97.5</v>
      </c>
      <c r="K1332">
        <f t="shared" si="81"/>
        <v>11</v>
      </c>
      <c r="L1332" t="str">
        <f t="shared" si="82"/>
        <v>Oct</v>
      </c>
      <c r="M1332">
        <f t="shared" si="83"/>
        <v>2020</v>
      </c>
    </row>
    <row r="1333" spans="1:13" x14ac:dyDescent="0.25">
      <c r="A1333">
        <v>1437</v>
      </c>
      <c r="B1333" t="s">
        <v>27</v>
      </c>
      <c r="C1333" s="1">
        <v>44116</v>
      </c>
      <c r="D1333">
        <v>5</v>
      </c>
      <c r="E1333" t="s">
        <v>52</v>
      </c>
      <c r="F1333">
        <v>3</v>
      </c>
      <c r="G1333" s="17">
        <v>250</v>
      </c>
      <c r="H1333" s="16">
        <v>0</v>
      </c>
      <c r="I1333" t="s">
        <v>45</v>
      </c>
      <c r="J1333" s="18">
        <f t="shared" si="80"/>
        <v>1250</v>
      </c>
      <c r="K1333">
        <f t="shared" si="81"/>
        <v>12</v>
      </c>
      <c r="L1333" t="str">
        <f t="shared" si="82"/>
        <v>Oct</v>
      </c>
      <c r="M1333">
        <f t="shared" si="83"/>
        <v>2020</v>
      </c>
    </row>
    <row r="1334" spans="1:13" x14ac:dyDescent="0.25">
      <c r="A1334">
        <v>1284</v>
      </c>
      <c r="B1334" t="s">
        <v>50</v>
      </c>
      <c r="C1334" s="1">
        <v>44116</v>
      </c>
      <c r="D1334">
        <v>3</v>
      </c>
      <c r="E1334" t="s">
        <v>102</v>
      </c>
      <c r="F1334">
        <v>4</v>
      </c>
      <c r="G1334" s="17">
        <v>15.5</v>
      </c>
      <c r="H1334" s="16">
        <v>0</v>
      </c>
      <c r="I1334" t="s">
        <v>10</v>
      </c>
      <c r="J1334" s="18">
        <f t="shared" si="80"/>
        <v>46.5</v>
      </c>
      <c r="K1334">
        <f t="shared" si="81"/>
        <v>12</v>
      </c>
      <c r="L1334" t="str">
        <f t="shared" si="82"/>
        <v>Oct</v>
      </c>
      <c r="M1334">
        <f t="shared" si="83"/>
        <v>2020</v>
      </c>
    </row>
    <row r="1335" spans="1:13" x14ac:dyDescent="0.25">
      <c r="A1335">
        <v>357</v>
      </c>
      <c r="B1335" t="s">
        <v>95</v>
      </c>
      <c r="C1335" s="1">
        <v>44116</v>
      </c>
      <c r="D1335">
        <v>3</v>
      </c>
      <c r="E1335" t="s">
        <v>56</v>
      </c>
      <c r="F1335">
        <v>3</v>
      </c>
      <c r="G1335" s="17">
        <v>455</v>
      </c>
      <c r="H1335" s="16">
        <v>0</v>
      </c>
      <c r="I1335" t="s">
        <v>45</v>
      </c>
      <c r="J1335" s="18">
        <f t="shared" si="80"/>
        <v>1365</v>
      </c>
      <c r="K1335">
        <f t="shared" si="81"/>
        <v>12</v>
      </c>
      <c r="L1335" t="str">
        <f t="shared" si="82"/>
        <v>Oct</v>
      </c>
      <c r="M1335">
        <f t="shared" si="83"/>
        <v>2020</v>
      </c>
    </row>
    <row r="1336" spans="1:13" x14ac:dyDescent="0.25">
      <c r="A1336">
        <v>99</v>
      </c>
      <c r="B1336" t="s">
        <v>32</v>
      </c>
      <c r="C1336" s="1">
        <v>44116</v>
      </c>
      <c r="D1336">
        <v>3</v>
      </c>
      <c r="E1336" t="s">
        <v>56</v>
      </c>
      <c r="F1336">
        <v>3</v>
      </c>
      <c r="G1336" s="17">
        <v>455</v>
      </c>
      <c r="H1336" s="16">
        <v>0</v>
      </c>
      <c r="I1336" t="s">
        <v>45</v>
      </c>
      <c r="J1336" s="18">
        <f t="shared" si="80"/>
        <v>1365</v>
      </c>
      <c r="K1336">
        <f t="shared" si="81"/>
        <v>12</v>
      </c>
      <c r="L1336" t="str">
        <f t="shared" si="82"/>
        <v>Oct</v>
      </c>
      <c r="M1336">
        <f t="shared" si="83"/>
        <v>2020</v>
      </c>
    </row>
    <row r="1337" spans="1:13" x14ac:dyDescent="0.25">
      <c r="A1337">
        <v>72</v>
      </c>
      <c r="B1337" t="s">
        <v>43</v>
      </c>
      <c r="C1337" s="1">
        <v>44117</v>
      </c>
      <c r="D1337">
        <v>4</v>
      </c>
      <c r="E1337" t="s">
        <v>70</v>
      </c>
      <c r="F1337">
        <v>7</v>
      </c>
      <c r="G1337" s="17">
        <v>34.99</v>
      </c>
      <c r="H1337" s="16">
        <v>0</v>
      </c>
      <c r="I1337" t="s">
        <v>25</v>
      </c>
      <c r="J1337" s="18">
        <f t="shared" si="80"/>
        <v>139.96</v>
      </c>
      <c r="K1337">
        <f t="shared" si="81"/>
        <v>13</v>
      </c>
      <c r="L1337" t="str">
        <f t="shared" si="82"/>
        <v>Oct</v>
      </c>
      <c r="M1337">
        <f t="shared" si="83"/>
        <v>2020</v>
      </c>
    </row>
    <row r="1338" spans="1:13" x14ac:dyDescent="0.25">
      <c r="A1338">
        <v>1193</v>
      </c>
      <c r="B1338" t="s">
        <v>90</v>
      </c>
      <c r="C1338" s="1">
        <v>44117</v>
      </c>
      <c r="D1338">
        <v>5</v>
      </c>
      <c r="E1338" t="s">
        <v>49</v>
      </c>
      <c r="F1338">
        <v>6</v>
      </c>
      <c r="G1338" s="17">
        <v>699</v>
      </c>
      <c r="H1338" s="16">
        <v>0</v>
      </c>
      <c r="I1338" t="s">
        <v>41</v>
      </c>
      <c r="J1338" s="18">
        <f t="shared" si="80"/>
        <v>3495</v>
      </c>
      <c r="K1338">
        <f t="shared" si="81"/>
        <v>13</v>
      </c>
      <c r="L1338" t="str">
        <f t="shared" si="82"/>
        <v>Oct</v>
      </c>
      <c r="M1338">
        <f t="shared" si="83"/>
        <v>2020</v>
      </c>
    </row>
    <row r="1339" spans="1:13" x14ac:dyDescent="0.25">
      <c r="A1339">
        <v>843</v>
      </c>
      <c r="B1339" t="s">
        <v>27</v>
      </c>
      <c r="C1339" s="1">
        <v>44117</v>
      </c>
      <c r="D1339">
        <v>3</v>
      </c>
      <c r="E1339" t="s">
        <v>102</v>
      </c>
      <c r="F1339">
        <v>4</v>
      </c>
      <c r="G1339" s="17">
        <v>15.5</v>
      </c>
      <c r="H1339" s="16">
        <v>0</v>
      </c>
      <c r="I1339" t="s">
        <v>10</v>
      </c>
      <c r="J1339" s="18">
        <f t="shared" si="80"/>
        <v>46.5</v>
      </c>
      <c r="K1339">
        <f t="shared" si="81"/>
        <v>13</v>
      </c>
      <c r="L1339" t="str">
        <f t="shared" si="82"/>
        <v>Oct</v>
      </c>
      <c r="M1339">
        <f t="shared" si="83"/>
        <v>2020</v>
      </c>
    </row>
    <row r="1340" spans="1:13" x14ac:dyDescent="0.25">
      <c r="A1340">
        <v>1920</v>
      </c>
      <c r="B1340" t="s">
        <v>90</v>
      </c>
      <c r="C1340" s="1">
        <v>44117</v>
      </c>
      <c r="D1340">
        <v>3</v>
      </c>
      <c r="E1340" t="s">
        <v>105</v>
      </c>
      <c r="F1340">
        <v>4</v>
      </c>
      <c r="G1340" s="17">
        <v>14.99</v>
      </c>
      <c r="H1340" s="16">
        <v>0</v>
      </c>
      <c r="I1340" t="s">
        <v>10</v>
      </c>
      <c r="J1340" s="18">
        <f t="shared" si="80"/>
        <v>44.97</v>
      </c>
      <c r="K1340">
        <f t="shared" si="81"/>
        <v>13</v>
      </c>
      <c r="L1340" t="str">
        <f t="shared" si="82"/>
        <v>Oct</v>
      </c>
      <c r="M1340">
        <f t="shared" si="83"/>
        <v>2020</v>
      </c>
    </row>
    <row r="1341" spans="1:13" x14ac:dyDescent="0.25">
      <c r="A1341">
        <v>1766</v>
      </c>
      <c r="B1341" t="s">
        <v>50</v>
      </c>
      <c r="C1341" s="1">
        <v>44117</v>
      </c>
      <c r="D1341">
        <v>4</v>
      </c>
      <c r="E1341" t="s">
        <v>81</v>
      </c>
      <c r="F1341">
        <v>6</v>
      </c>
      <c r="G1341" s="17">
        <v>684</v>
      </c>
      <c r="H1341" s="16">
        <v>0</v>
      </c>
      <c r="I1341" t="s">
        <v>41</v>
      </c>
      <c r="J1341" s="18">
        <f t="shared" si="80"/>
        <v>2736</v>
      </c>
      <c r="K1341">
        <f t="shared" si="81"/>
        <v>13</v>
      </c>
      <c r="L1341" t="str">
        <f t="shared" si="82"/>
        <v>Oct</v>
      </c>
      <c r="M1341">
        <f t="shared" si="83"/>
        <v>2020</v>
      </c>
    </row>
    <row r="1342" spans="1:13" x14ac:dyDescent="0.25">
      <c r="A1342">
        <v>153</v>
      </c>
      <c r="B1342" t="s">
        <v>107</v>
      </c>
      <c r="C1342" s="1">
        <v>44117</v>
      </c>
      <c r="D1342">
        <v>2</v>
      </c>
      <c r="E1342" t="s">
        <v>76</v>
      </c>
      <c r="F1342">
        <v>7</v>
      </c>
      <c r="G1342" s="17">
        <v>49</v>
      </c>
      <c r="H1342" s="16">
        <v>0</v>
      </c>
      <c r="I1342" t="s">
        <v>25</v>
      </c>
      <c r="J1342" s="18">
        <f t="shared" si="80"/>
        <v>98</v>
      </c>
      <c r="K1342">
        <f t="shared" si="81"/>
        <v>13</v>
      </c>
      <c r="L1342" t="str">
        <f t="shared" si="82"/>
        <v>Oct</v>
      </c>
      <c r="M1342">
        <f t="shared" si="83"/>
        <v>2020</v>
      </c>
    </row>
    <row r="1343" spans="1:13" x14ac:dyDescent="0.25">
      <c r="A1343">
        <v>1573</v>
      </c>
      <c r="B1343" t="s">
        <v>16</v>
      </c>
      <c r="C1343" s="1">
        <v>44118</v>
      </c>
      <c r="D1343">
        <v>4</v>
      </c>
      <c r="E1343" t="s">
        <v>122</v>
      </c>
      <c r="F1343">
        <v>7</v>
      </c>
      <c r="G1343" s="17">
        <v>44.95</v>
      </c>
      <c r="H1343" s="16">
        <v>0</v>
      </c>
      <c r="I1343" t="s">
        <v>25</v>
      </c>
      <c r="J1343" s="18">
        <f t="shared" si="80"/>
        <v>179.8</v>
      </c>
      <c r="K1343">
        <f t="shared" si="81"/>
        <v>14</v>
      </c>
      <c r="L1343" t="str">
        <f t="shared" si="82"/>
        <v>Oct</v>
      </c>
      <c r="M1343">
        <f t="shared" si="83"/>
        <v>2020</v>
      </c>
    </row>
    <row r="1344" spans="1:13" x14ac:dyDescent="0.25">
      <c r="A1344">
        <v>435</v>
      </c>
      <c r="B1344" t="s">
        <v>32</v>
      </c>
      <c r="C1344" s="1">
        <v>44118</v>
      </c>
      <c r="D1344">
        <v>2</v>
      </c>
      <c r="E1344" t="s">
        <v>85</v>
      </c>
      <c r="F1344">
        <v>4</v>
      </c>
      <c r="G1344" s="17">
        <v>17.5</v>
      </c>
      <c r="H1344" s="16">
        <v>0</v>
      </c>
      <c r="I1344" t="s">
        <v>10</v>
      </c>
      <c r="J1344" s="18">
        <f t="shared" si="80"/>
        <v>35</v>
      </c>
      <c r="K1344">
        <f t="shared" si="81"/>
        <v>14</v>
      </c>
      <c r="L1344" t="str">
        <f t="shared" si="82"/>
        <v>Oct</v>
      </c>
      <c r="M1344">
        <f t="shared" si="83"/>
        <v>2020</v>
      </c>
    </row>
    <row r="1345" spans="1:13" x14ac:dyDescent="0.25">
      <c r="A1345">
        <v>1167</v>
      </c>
      <c r="B1345" t="s">
        <v>64</v>
      </c>
      <c r="C1345" s="1">
        <v>44118</v>
      </c>
      <c r="D1345">
        <v>3</v>
      </c>
      <c r="E1345" t="s">
        <v>47</v>
      </c>
      <c r="F1345">
        <v>3</v>
      </c>
      <c r="G1345" s="17">
        <v>450</v>
      </c>
      <c r="H1345" s="16">
        <v>0</v>
      </c>
      <c r="I1345" t="s">
        <v>45</v>
      </c>
      <c r="J1345" s="18">
        <f t="shared" si="80"/>
        <v>1350</v>
      </c>
      <c r="K1345">
        <f t="shared" si="81"/>
        <v>14</v>
      </c>
      <c r="L1345" t="str">
        <f t="shared" si="82"/>
        <v>Oct</v>
      </c>
      <c r="M1345">
        <f t="shared" si="83"/>
        <v>2020</v>
      </c>
    </row>
    <row r="1346" spans="1:13" x14ac:dyDescent="0.25">
      <c r="A1346">
        <v>1027</v>
      </c>
      <c r="B1346" t="s">
        <v>69</v>
      </c>
      <c r="C1346" s="1">
        <v>44118</v>
      </c>
      <c r="D1346">
        <v>4</v>
      </c>
      <c r="E1346" t="s">
        <v>23</v>
      </c>
      <c r="F1346">
        <v>4</v>
      </c>
      <c r="G1346" s="17">
        <v>19.5</v>
      </c>
      <c r="H1346" s="16">
        <v>0</v>
      </c>
      <c r="I1346" t="s">
        <v>10</v>
      </c>
      <c r="J1346" s="18">
        <f t="shared" si="80"/>
        <v>78</v>
      </c>
      <c r="K1346">
        <f t="shared" si="81"/>
        <v>14</v>
      </c>
      <c r="L1346" t="str">
        <f t="shared" si="82"/>
        <v>Oct</v>
      </c>
      <c r="M1346">
        <f t="shared" si="83"/>
        <v>2020</v>
      </c>
    </row>
    <row r="1347" spans="1:13" x14ac:dyDescent="0.25">
      <c r="A1347">
        <v>636</v>
      </c>
      <c r="B1347" t="s">
        <v>32</v>
      </c>
      <c r="C1347" s="1">
        <v>44118</v>
      </c>
      <c r="D1347">
        <v>6</v>
      </c>
      <c r="E1347" t="s">
        <v>103</v>
      </c>
      <c r="F1347">
        <v>7</v>
      </c>
      <c r="G1347" s="17">
        <v>28.99</v>
      </c>
      <c r="H1347" s="16">
        <v>0</v>
      </c>
      <c r="I1347" t="s">
        <v>25</v>
      </c>
      <c r="J1347" s="18">
        <f t="shared" ref="J1347:J1410" si="84">G1347*D1347</f>
        <v>173.94</v>
      </c>
      <c r="K1347">
        <f t="shared" ref="K1347:K1410" si="85">DAY(C1347)</f>
        <v>14</v>
      </c>
      <c r="L1347" t="str">
        <f t="shared" ref="L1347:L1410" si="86">TEXT(C1347,"mmm")</f>
        <v>Oct</v>
      </c>
      <c r="M1347">
        <f t="shared" ref="M1347:M1410" si="87">YEAR(C1347)</f>
        <v>2020</v>
      </c>
    </row>
    <row r="1348" spans="1:13" x14ac:dyDescent="0.25">
      <c r="A1348">
        <v>1630</v>
      </c>
      <c r="B1348" t="s">
        <v>27</v>
      </c>
      <c r="C1348" s="1">
        <v>44118</v>
      </c>
      <c r="D1348">
        <v>2</v>
      </c>
      <c r="E1348" t="s">
        <v>77</v>
      </c>
      <c r="F1348">
        <v>2</v>
      </c>
      <c r="G1348" s="17">
        <v>167</v>
      </c>
      <c r="H1348" s="16">
        <v>0</v>
      </c>
      <c r="I1348" t="s">
        <v>18</v>
      </c>
      <c r="J1348" s="18">
        <f t="shared" si="84"/>
        <v>334</v>
      </c>
      <c r="K1348">
        <f t="shared" si="85"/>
        <v>14</v>
      </c>
      <c r="L1348" t="str">
        <f t="shared" si="86"/>
        <v>Oct</v>
      </c>
      <c r="M1348">
        <f t="shared" si="87"/>
        <v>2020</v>
      </c>
    </row>
    <row r="1349" spans="1:13" x14ac:dyDescent="0.25">
      <c r="A1349">
        <v>406</v>
      </c>
      <c r="B1349" t="s">
        <v>95</v>
      </c>
      <c r="C1349" s="1">
        <v>44118</v>
      </c>
      <c r="D1349">
        <v>5</v>
      </c>
      <c r="E1349" t="s">
        <v>88</v>
      </c>
      <c r="F1349">
        <v>1</v>
      </c>
      <c r="G1349" s="17">
        <v>12</v>
      </c>
      <c r="H1349" s="16">
        <v>0</v>
      </c>
      <c r="I1349" t="s">
        <v>21</v>
      </c>
      <c r="J1349" s="18">
        <f t="shared" si="84"/>
        <v>60</v>
      </c>
      <c r="K1349">
        <f t="shared" si="85"/>
        <v>14</v>
      </c>
      <c r="L1349" t="str">
        <f t="shared" si="86"/>
        <v>Oct</v>
      </c>
      <c r="M1349">
        <f t="shared" si="87"/>
        <v>2020</v>
      </c>
    </row>
    <row r="1350" spans="1:13" x14ac:dyDescent="0.25">
      <c r="A1350">
        <v>886</v>
      </c>
      <c r="B1350" t="s">
        <v>27</v>
      </c>
      <c r="C1350" s="1">
        <v>44119</v>
      </c>
      <c r="D1350">
        <v>2</v>
      </c>
      <c r="E1350" t="s">
        <v>91</v>
      </c>
      <c r="F1350">
        <v>4</v>
      </c>
      <c r="G1350" s="17">
        <v>23.99</v>
      </c>
      <c r="H1350" s="16">
        <v>0</v>
      </c>
      <c r="I1350" t="s">
        <v>10</v>
      </c>
      <c r="J1350" s="18">
        <f t="shared" si="84"/>
        <v>47.98</v>
      </c>
      <c r="K1350">
        <f t="shared" si="85"/>
        <v>15</v>
      </c>
      <c r="L1350" t="str">
        <f t="shared" si="86"/>
        <v>Oct</v>
      </c>
      <c r="M1350">
        <f t="shared" si="87"/>
        <v>2020</v>
      </c>
    </row>
    <row r="1351" spans="1:13" x14ac:dyDescent="0.25">
      <c r="A1351">
        <v>946</v>
      </c>
      <c r="B1351" t="s">
        <v>27</v>
      </c>
      <c r="C1351" s="1">
        <v>44119</v>
      </c>
      <c r="D1351">
        <v>1</v>
      </c>
      <c r="E1351" t="s">
        <v>84</v>
      </c>
      <c r="F1351">
        <v>4</v>
      </c>
      <c r="G1351" s="17">
        <v>14.99</v>
      </c>
      <c r="H1351" s="16">
        <v>0</v>
      </c>
      <c r="I1351" t="s">
        <v>10</v>
      </c>
      <c r="J1351" s="18">
        <f t="shared" si="84"/>
        <v>14.99</v>
      </c>
      <c r="K1351">
        <f t="shared" si="85"/>
        <v>15</v>
      </c>
      <c r="L1351" t="str">
        <f t="shared" si="86"/>
        <v>Oct</v>
      </c>
      <c r="M1351">
        <f t="shared" si="87"/>
        <v>2020</v>
      </c>
    </row>
    <row r="1352" spans="1:13" x14ac:dyDescent="0.25">
      <c r="A1352">
        <v>1295</v>
      </c>
      <c r="B1352" t="s">
        <v>48</v>
      </c>
      <c r="C1352" s="1">
        <v>44119</v>
      </c>
      <c r="D1352">
        <v>2</v>
      </c>
      <c r="E1352" t="s">
        <v>106</v>
      </c>
      <c r="F1352">
        <v>1</v>
      </c>
      <c r="G1352" s="17">
        <v>4.99</v>
      </c>
      <c r="H1352" s="16">
        <v>0</v>
      </c>
      <c r="I1352" t="s">
        <v>21</v>
      </c>
      <c r="J1352" s="18">
        <f t="shared" si="84"/>
        <v>9.98</v>
      </c>
      <c r="K1352">
        <f t="shared" si="85"/>
        <v>15</v>
      </c>
      <c r="L1352" t="str">
        <f t="shared" si="86"/>
        <v>Oct</v>
      </c>
      <c r="M1352">
        <f t="shared" si="87"/>
        <v>2020</v>
      </c>
    </row>
    <row r="1353" spans="1:13" x14ac:dyDescent="0.25">
      <c r="A1353">
        <v>756</v>
      </c>
      <c r="B1353" t="s">
        <v>130</v>
      </c>
      <c r="C1353" s="1">
        <v>44119</v>
      </c>
      <c r="D1353">
        <v>4</v>
      </c>
      <c r="E1353" t="s">
        <v>74</v>
      </c>
      <c r="F1353">
        <v>5</v>
      </c>
      <c r="G1353" s="17">
        <v>245</v>
      </c>
      <c r="H1353" s="16">
        <v>0</v>
      </c>
      <c r="I1353" t="s">
        <v>13</v>
      </c>
      <c r="J1353" s="18">
        <f t="shared" si="84"/>
        <v>980</v>
      </c>
      <c r="K1353">
        <f t="shared" si="85"/>
        <v>15</v>
      </c>
      <c r="L1353" t="str">
        <f t="shared" si="86"/>
        <v>Oct</v>
      </c>
      <c r="M1353">
        <f t="shared" si="87"/>
        <v>2020</v>
      </c>
    </row>
    <row r="1354" spans="1:13" x14ac:dyDescent="0.25">
      <c r="A1354">
        <v>998</v>
      </c>
      <c r="B1354" t="s">
        <v>107</v>
      </c>
      <c r="C1354" s="1">
        <v>44119</v>
      </c>
      <c r="D1354">
        <v>3</v>
      </c>
      <c r="E1354" t="s">
        <v>98</v>
      </c>
      <c r="F1354">
        <v>1</v>
      </c>
      <c r="G1354" s="17">
        <v>11.99</v>
      </c>
      <c r="H1354" s="16">
        <v>0</v>
      </c>
      <c r="I1354" t="s">
        <v>21</v>
      </c>
      <c r="J1354" s="18">
        <f t="shared" si="84"/>
        <v>35.97</v>
      </c>
      <c r="K1354">
        <f t="shared" si="85"/>
        <v>15</v>
      </c>
      <c r="L1354" t="str">
        <f t="shared" si="86"/>
        <v>Oct</v>
      </c>
      <c r="M1354">
        <f t="shared" si="87"/>
        <v>2020</v>
      </c>
    </row>
    <row r="1355" spans="1:13" x14ac:dyDescent="0.25">
      <c r="A1355">
        <v>631</v>
      </c>
      <c r="B1355" t="s">
        <v>16</v>
      </c>
      <c r="C1355" s="1">
        <v>44119</v>
      </c>
      <c r="D1355">
        <v>2</v>
      </c>
      <c r="E1355" t="s">
        <v>104</v>
      </c>
      <c r="F1355">
        <v>2</v>
      </c>
      <c r="G1355" s="17">
        <v>89</v>
      </c>
      <c r="H1355" s="16">
        <v>0</v>
      </c>
      <c r="I1355" t="s">
        <v>18</v>
      </c>
      <c r="J1355" s="18">
        <f t="shared" si="84"/>
        <v>178</v>
      </c>
      <c r="K1355">
        <f t="shared" si="85"/>
        <v>15</v>
      </c>
      <c r="L1355" t="str">
        <f t="shared" si="86"/>
        <v>Oct</v>
      </c>
      <c r="M1355">
        <f t="shared" si="87"/>
        <v>2020</v>
      </c>
    </row>
    <row r="1356" spans="1:13" x14ac:dyDescent="0.25">
      <c r="A1356">
        <v>1834</v>
      </c>
      <c r="B1356" t="s">
        <v>48</v>
      </c>
      <c r="C1356" s="1">
        <v>44119</v>
      </c>
      <c r="D1356">
        <v>3</v>
      </c>
      <c r="E1356" t="s">
        <v>56</v>
      </c>
      <c r="F1356">
        <v>3</v>
      </c>
      <c r="G1356" s="17">
        <v>455</v>
      </c>
      <c r="H1356" s="16">
        <v>0</v>
      </c>
      <c r="I1356" t="s">
        <v>45</v>
      </c>
      <c r="J1356" s="18">
        <f t="shared" si="84"/>
        <v>1365</v>
      </c>
      <c r="K1356">
        <f t="shared" si="85"/>
        <v>15</v>
      </c>
      <c r="L1356" t="str">
        <f t="shared" si="86"/>
        <v>Oct</v>
      </c>
      <c r="M1356">
        <f t="shared" si="87"/>
        <v>2020</v>
      </c>
    </row>
    <row r="1357" spans="1:13" x14ac:dyDescent="0.25">
      <c r="A1357">
        <v>1397</v>
      </c>
      <c r="B1357" t="s">
        <v>16</v>
      </c>
      <c r="C1357" s="1">
        <v>44119</v>
      </c>
      <c r="D1357">
        <v>4</v>
      </c>
      <c r="E1357" t="s">
        <v>57</v>
      </c>
      <c r="F1357">
        <v>7</v>
      </c>
      <c r="G1357" s="17">
        <v>29.99</v>
      </c>
      <c r="H1357" s="16">
        <v>0</v>
      </c>
      <c r="I1357" t="s">
        <v>25</v>
      </c>
      <c r="J1357" s="18">
        <f t="shared" si="84"/>
        <v>119.96</v>
      </c>
      <c r="K1357">
        <f t="shared" si="85"/>
        <v>15</v>
      </c>
      <c r="L1357" t="str">
        <f t="shared" si="86"/>
        <v>Oct</v>
      </c>
      <c r="M1357">
        <f t="shared" si="87"/>
        <v>2020</v>
      </c>
    </row>
    <row r="1358" spans="1:13" x14ac:dyDescent="0.25">
      <c r="A1358">
        <v>1726</v>
      </c>
      <c r="B1358" t="s">
        <v>64</v>
      </c>
      <c r="C1358" s="1">
        <v>44119</v>
      </c>
      <c r="D1358">
        <v>5</v>
      </c>
      <c r="E1358" t="s">
        <v>47</v>
      </c>
      <c r="F1358">
        <v>3</v>
      </c>
      <c r="G1358" s="17">
        <v>450</v>
      </c>
      <c r="H1358" s="16">
        <v>0</v>
      </c>
      <c r="I1358" t="s">
        <v>45</v>
      </c>
      <c r="J1358" s="18">
        <f t="shared" si="84"/>
        <v>2250</v>
      </c>
      <c r="K1358">
        <f t="shared" si="85"/>
        <v>15</v>
      </c>
      <c r="L1358" t="str">
        <f t="shared" si="86"/>
        <v>Oct</v>
      </c>
      <c r="M1358">
        <f t="shared" si="87"/>
        <v>2020</v>
      </c>
    </row>
    <row r="1359" spans="1:13" x14ac:dyDescent="0.25">
      <c r="A1359">
        <v>1142</v>
      </c>
      <c r="B1359" t="s">
        <v>27</v>
      </c>
      <c r="C1359" s="1">
        <v>44119</v>
      </c>
      <c r="D1359">
        <v>3</v>
      </c>
      <c r="E1359" t="s">
        <v>15</v>
      </c>
      <c r="F1359">
        <v>4</v>
      </c>
      <c r="G1359" s="17">
        <v>19.5</v>
      </c>
      <c r="H1359" s="16">
        <v>0</v>
      </c>
      <c r="I1359" t="s">
        <v>10</v>
      </c>
      <c r="J1359" s="18">
        <f t="shared" si="84"/>
        <v>58.5</v>
      </c>
      <c r="K1359">
        <f t="shared" si="85"/>
        <v>15</v>
      </c>
      <c r="L1359" t="str">
        <f t="shared" si="86"/>
        <v>Oct</v>
      </c>
      <c r="M1359">
        <f t="shared" si="87"/>
        <v>2020</v>
      </c>
    </row>
    <row r="1360" spans="1:13" x14ac:dyDescent="0.25">
      <c r="A1360">
        <v>2101</v>
      </c>
      <c r="B1360" t="s">
        <v>82</v>
      </c>
      <c r="C1360" s="1">
        <v>44120</v>
      </c>
      <c r="D1360">
        <v>5</v>
      </c>
      <c r="E1360" t="s">
        <v>88</v>
      </c>
      <c r="F1360">
        <v>1</v>
      </c>
      <c r="G1360" s="17">
        <v>12</v>
      </c>
      <c r="H1360" s="16">
        <v>0</v>
      </c>
      <c r="I1360" t="s">
        <v>21</v>
      </c>
      <c r="J1360" s="18">
        <f t="shared" si="84"/>
        <v>60</v>
      </c>
      <c r="K1360">
        <f t="shared" si="85"/>
        <v>16</v>
      </c>
      <c r="L1360" t="str">
        <f t="shared" si="86"/>
        <v>Oct</v>
      </c>
      <c r="M1360">
        <f t="shared" si="87"/>
        <v>2020</v>
      </c>
    </row>
    <row r="1361" spans="1:13" x14ac:dyDescent="0.25">
      <c r="A1361">
        <v>1521</v>
      </c>
      <c r="B1361" t="s">
        <v>39</v>
      </c>
      <c r="C1361" s="1">
        <v>44120</v>
      </c>
      <c r="D1361">
        <v>5</v>
      </c>
      <c r="E1361" t="s">
        <v>99</v>
      </c>
      <c r="F1361">
        <v>1</v>
      </c>
      <c r="G1361" s="17">
        <v>7.99</v>
      </c>
      <c r="H1361" s="16">
        <v>0</v>
      </c>
      <c r="I1361" t="s">
        <v>21</v>
      </c>
      <c r="J1361" s="18">
        <f t="shared" si="84"/>
        <v>39.950000000000003</v>
      </c>
      <c r="K1361">
        <f t="shared" si="85"/>
        <v>16</v>
      </c>
      <c r="L1361" t="str">
        <f t="shared" si="86"/>
        <v>Oct</v>
      </c>
      <c r="M1361">
        <f t="shared" si="87"/>
        <v>2020</v>
      </c>
    </row>
    <row r="1362" spans="1:13" x14ac:dyDescent="0.25">
      <c r="A1362">
        <v>757</v>
      </c>
      <c r="B1362" t="s">
        <v>27</v>
      </c>
      <c r="C1362" s="1">
        <v>44120</v>
      </c>
      <c r="D1362">
        <v>3</v>
      </c>
      <c r="E1362" t="s">
        <v>106</v>
      </c>
      <c r="F1362">
        <v>1</v>
      </c>
      <c r="G1362" s="17">
        <v>4.99</v>
      </c>
      <c r="H1362" s="16">
        <v>0</v>
      </c>
      <c r="I1362" t="s">
        <v>21</v>
      </c>
      <c r="J1362" s="18">
        <f t="shared" si="84"/>
        <v>14.97</v>
      </c>
      <c r="K1362">
        <f t="shared" si="85"/>
        <v>16</v>
      </c>
      <c r="L1362" t="str">
        <f t="shared" si="86"/>
        <v>Oct</v>
      </c>
      <c r="M1362">
        <f t="shared" si="87"/>
        <v>2020</v>
      </c>
    </row>
    <row r="1363" spans="1:13" x14ac:dyDescent="0.25">
      <c r="A1363">
        <v>1576</v>
      </c>
      <c r="B1363" t="s">
        <v>30</v>
      </c>
      <c r="C1363" s="1">
        <v>44121</v>
      </c>
      <c r="D1363">
        <v>2</v>
      </c>
      <c r="E1363" t="s">
        <v>52</v>
      </c>
      <c r="F1363">
        <v>3</v>
      </c>
      <c r="G1363" s="17">
        <v>250</v>
      </c>
      <c r="H1363" s="16">
        <v>0</v>
      </c>
      <c r="I1363" t="s">
        <v>45</v>
      </c>
      <c r="J1363" s="18">
        <f t="shared" si="84"/>
        <v>500</v>
      </c>
      <c r="K1363">
        <f t="shared" si="85"/>
        <v>17</v>
      </c>
      <c r="L1363" t="str">
        <f t="shared" si="86"/>
        <v>Oct</v>
      </c>
      <c r="M1363">
        <f t="shared" si="87"/>
        <v>2020</v>
      </c>
    </row>
    <row r="1364" spans="1:13" x14ac:dyDescent="0.25">
      <c r="A1364">
        <v>614</v>
      </c>
      <c r="B1364" t="s">
        <v>27</v>
      </c>
      <c r="C1364" s="1">
        <v>44121</v>
      </c>
      <c r="D1364">
        <v>3</v>
      </c>
      <c r="E1364" t="s">
        <v>114</v>
      </c>
      <c r="F1364">
        <v>7</v>
      </c>
      <c r="G1364" s="17">
        <v>42.99</v>
      </c>
      <c r="H1364" s="16">
        <v>0</v>
      </c>
      <c r="I1364" t="s">
        <v>25</v>
      </c>
      <c r="J1364" s="18">
        <f t="shared" si="84"/>
        <v>128.97</v>
      </c>
      <c r="K1364">
        <f t="shared" si="85"/>
        <v>17</v>
      </c>
      <c r="L1364" t="str">
        <f t="shared" si="86"/>
        <v>Oct</v>
      </c>
      <c r="M1364">
        <f t="shared" si="87"/>
        <v>2020</v>
      </c>
    </row>
    <row r="1365" spans="1:13" x14ac:dyDescent="0.25">
      <c r="A1365">
        <v>1570</v>
      </c>
      <c r="B1365" t="s">
        <v>39</v>
      </c>
      <c r="C1365" s="1">
        <v>44121</v>
      </c>
      <c r="D1365">
        <v>3</v>
      </c>
      <c r="E1365" t="s">
        <v>85</v>
      </c>
      <c r="F1365">
        <v>4</v>
      </c>
      <c r="G1365" s="17">
        <v>17.5</v>
      </c>
      <c r="H1365" s="16">
        <v>0</v>
      </c>
      <c r="I1365" t="s">
        <v>10</v>
      </c>
      <c r="J1365" s="18">
        <f t="shared" si="84"/>
        <v>52.5</v>
      </c>
      <c r="K1365">
        <f t="shared" si="85"/>
        <v>17</v>
      </c>
      <c r="L1365" t="str">
        <f t="shared" si="86"/>
        <v>Oct</v>
      </c>
      <c r="M1365">
        <f t="shared" si="87"/>
        <v>2020</v>
      </c>
    </row>
    <row r="1366" spans="1:13" x14ac:dyDescent="0.25">
      <c r="A1366">
        <v>963</v>
      </c>
      <c r="B1366" t="s">
        <v>64</v>
      </c>
      <c r="C1366" s="1">
        <v>44122</v>
      </c>
      <c r="D1366">
        <v>5</v>
      </c>
      <c r="E1366" t="s">
        <v>37</v>
      </c>
      <c r="F1366">
        <v>4</v>
      </c>
      <c r="G1366" s="17">
        <v>24.95</v>
      </c>
      <c r="H1366" s="16">
        <v>0</v>
      </c>
      <c r="I1366" t="s">
        <v>10</v>
      </c>
      <c r="J1366" s="18">
        <f t="shared" si="84"/>
        <v>124.75</v>
      </c>
      <c r="K1366">
        <f t="shared" si="85"/>
        <v>18</v>
      </c>
      <c r="L1366" t="str">
        <f t="shared" si="86"/>
        <v>Oct</v>
      </c>
      <c r="M1366">
        <f t="shared" si="87"/>
        <v>2020</v>
      </c>
    </row>
    <row r="1367" spans="1:13" x14ac:dyDescent="0.25">
      <c r="A1367">
        <v>835</v>
      </c>
      <c r="B1367" t="s">
        <v>64</v>
      </c>
      <c r="C1367" s="1">
        <v>44122</v>
      </c>
      <c r="D1367">
        <v>2</v>
      </c>
      <c r="E1367" t="s">
        <v>35</v>
      </c>
      <c r="F1367">
        <v>4</v>
      </c>
      <c r="G1367" s="17">
        <v>20.95</v>
      </c>
      <c r="H1367" s="16">
        <v>0</v>
      </c>
      <c r="I1367" t="s">
        <v>10</v>
      </c>
      <c r="J1367" s="18">
        <f t="shared" si="84"/>
        <v>41.9</v>
      </c>
      <c r="K1367">
        <f t="shared" si="85"/>
        <v>18</v>
      </c>
      <c r="L1367" t="str">
        <f t="shared" si="86"/>
        <v>Oct</v>
      </c>
      <c r="M1367">
        <f t="shared" si="87"/>
        <v>2020</v>
      </c>
    </row>
    <row r="1368" spans="1:13" x14ac:dyDescent="0.25">
      <c r="A1368">
        <v>538</v>
      </c>
      <c r="B1368" t="s">
        <v>48</v>
      </c>
      <c r="C1368" s="1">
        <v>44122</v>
      </c>
      <c r="D1368">
        <v>4</v>
      </c>
      <c r="E1368" t="s">
        <v>74</v>
      </c>
      <c r="F1368">
        <v>5</v>
      </c>
      <c r="G1368" s="17">
        <v>245</v>
      </c>
      <c r="H1368" s="16">
        <v>0</v>
      </c>
      <c r="I1368" t="s">
        <v>13</v>
      </c>
      <c r="J1368" s="18">
        <f t="shared" si="84"/>
        <v>980</v>
      </c>
      <c r="K1368">
        <f t="shared" si="85"/>
        <v>18</v>
      </c>
      <c r="L1368" t="str">
        <f t="shared" si="86"/>
        <v>Oct</v>
      </c>
      <c r="M1368">
        <f t="shared" si="87"/>
        <v>2020</v>
      </c>
    </row>
    <row r="1369" spans="1:13" x14ac:dyDescent="0.25">
      <c r="A1369">
        <v>179</v>
      </c>
      <c r="B1369" t="s">
        <v>48</v>
      </c>
      <c r="C1369" s="1">
        <v>44122</v>
      </c>
      <c r="D1369">
        <v>5</v>
      </c>
      <c r="E1369" t="s">
        <v>31</v>
      </c>
      <c r="F1369">
        <v>2</v>
      </c>
      <c r="G1369" s="17">
        <v>129.94999999999999</v>
      </c>
      <c r="H1369" s="16">
        <v>0</v>
      </c>
      <c r="I1369" t="s">
        <v>18</v>
      </c>
      <c r="J1369" s="18">
        <f t="shared" si="84"/>
        <v>649.75</v>
      </c>
      <c r="K1369">
        <f t="shared" si="85"/>
        <v>18</v>
      </c>
      <c r="L1369" t="str">
        <f t="shared" si="86"/>
        <v>Oct</v>
      </c>
      <c r="M1369">
        <f t="shared" si="87"/>
        <v>2020</v>
      </c>
    </row>
    <row r="1370" spans="1:13" x14ac:dyDescent="0.25">
      <c r="A1370">
        <v>1334</v>
      </c>
      <c r="B1370" t="s">
        <v>59</v>
      </c>
      <c r="C1370" s="1">
        <v>44122</v>
      </c>
      <c r="D1370">
        <v>3</v>
      </c>
      <c r="E1370" t="s">
        <v>44</v>
      </c>
      <c r="F1370">
        <v>3</v>
      </c>
      <c r="G1370" s="17">
        <v>499</v>
      </c>
      <c r="H1370" s="16">
        <v>0</v>
      </c>
      <c r="I1370" t="s">
        <v>45</v>
      </c>
      <c r="J1370" s="18">
        <f t="shared" si="84"/>
        <v>1497</v>
      </c>
      <c r="K1370">
        <f t="shared" si="85"/>
        <v>18</v>
      </c>
      <c r="L1370" t="str">
        <f t="shared" si="86"/>
        <v>Oct</v>
      </c>
      <c r="M1370">
        <f t="shared" si="87"/>
        <v>2020</v>
      </c>
    </row>
    <row r="1371" spans="1:13" x14ac:dyDescent="0.25">
      <c r="A1371">
        <v>2011</v>
      </c>
      <c r="B1371" t="s">
        <v>43</v>
      </c>
      <c r="C1371" s="1">
        <v>44122</v>
      </c>
      <c r="D1371">
        <v>3</v>
      </c>
      <c r="E1371" t="s">
        <v>37</v>
      </c>
      <c r="F1371">
        <v>4</v>
      </c>
      <c r="G1371" s="17">
        <v>24.95</v>
      </c>
      <c r="H1371" s="16">
        <v>0</v>
      </c>
      <c r="I1371" t="s">
        <v>10</v>
      </c>
      <c r="J1371" s="18">
        <f t="shared" si="84"/>
        <v>74.849999999999994</v>
      </c>
      <c r="K1371">
        <f t="shared" si="85"/>
        <v>18</v>
      </c>
      <c r="L1371" t="str">
        <f t="shared" si="86"/>
        <v>Oct</v>
      </c>
      <c r="M1371">
        <f t="shared" si="87"/>
        <v>2020</v>
      </c>
    </row>
    <row r="1372" spans="1:13" x14ac:dyDescent="0.25">
      <c r="A1372">
        <v>287</v>
      </c>
      <c r="B1372" t="s">
        <v>120</v>
      </c>
      <c r="C1372" s="1">
        <v>44123</v>
      </c>
      <c r="D1372">
        <v>4</v>
      </c>
      <c r="E1372" t="s">
        <v>105</v>
      </c>
      <c r="F1372">
        <v>4</v>
      </c>
      <c r="G1372" s="17">
        <v>14.99</v>
      </c>
      <c r="H1372" s="16">
        <v>0</v>
      </c>
      <c r="I1372" t="s">
        <v>10</v>
      </c>
      <c r="J1372" s="18">
        <f t="shared" si="84"/>
        <v>59.96</v>
      </c>
      <c r="K1372">
        <f t="shared" si="85"/>
        <v>19</v>
      </c>
      <c r="L1372" t="str">
        <f t="shared" si="86"/>
        <v>Oct</v>
      </c>
      <c r="M1372">
        <f t="shared" si="87"/>
        <v>2020</v>
      </c>
    </row>
    <row r="1373" spans="1:13" x14ac:dyDescent="0.25">
      <c r="A1373">
        <v>1538</v>
      </c>
      <c r="B1373" t="s">
        <v>48</v>
      </c>
      <c r="C1373" s="1">
        <v>44123</v>
      </c>
      <c r="D1373">
        <v>3</v>
      </c>
      <c r="E1373" t="s">
        <v>56</v>
      </c>
      <c r="F1373">
        <v>3</v>
      </c>
      <c r="G1373" s="17">
        <v>455</v>
      </c>
      <c r="H1373" s="16">
        <v>0</v>
      </c>
      <c r="I1373" t="s">
        <v>45</v>
      </c>
      <c r="J1373" s="18">
        <f t="shared" si="84"/>
        <v>1365</v>
      </c>
      <c r="K1373">
        <f t="shared" si="85"/>
        <v>19</v>
      </c>
      <c r="L1373" t="str">
        <f t="shared" si="86"/>
        <v>Oct</v>
      </c>
      <c r="M1373">
        <f t="shared" si="87"/>
        <v>2020</v>
      </c>
    </row>
    <row r="1374" spans="1:13" x14ac:dyDescent="0.25">
      <c r="A1374">
        <v>677</v>
      </c>
      <c r="B1374" t="s">
        <v>95</v>
      </c>
      <c r="C1374" s="1">
        <v>44123</v>
      </c>
      <c r="D1374">
        <v>2</v>
      </c>
      <c r="E1374" t="s">
        <v>35</v>
      </c>
      <c r="F1374">
        <v>4</v>
      </c>
      <c r="G1374" s="17">
        <v>20.95</v>
      </c>
      <c r="H1374" s="16">
        <v>0</v>
      </c>
      <c r="I1374" t="s">
        <v>10</v>
      </c>
      <c r="J1374" s="18">
        <f t="shared" si="84"/>
        <v>41.9</v>
      </c>
      <c r="K1374">
        <f t="shared" si="85"/>
        <v>19</v>
      </c>
      <c r="L1374" t="str">
        <f t="shared" si="86"/>
        <v>Oct</v>
      </c>
      <c r="M1374">
        <f t="shared" si="87"/>
        <v>2020</v>
      </c>
    </row>
    <row r="1375" spans="1:13" x14ac:dyDescent="0.25">
      <c r="A1375">
        <v>1013</v>
      </c>
      <c r="B1375" t="s">
        <v>32</v>
      </c>
      <c r="C1375" s="1">
        <v>44123</v>
      </c>
      <c r="D1375">
        <v>3</v>
      </c>
      <c r="E1375" t="s">
        <v>53</v>
      </c>
      <c r="F1375">
        <v>2</v>
      </c>
      <c r="G1375" s="17">
        <v>58.95</v>
      </c>
      <c r="H1375" s="16">
        <v>0</v>
      </c>
      <c r="I1375" t="s">
        <v>18</v>
      </c>
      <c r="J1375" s="18">
        <f t="shared" si="84"/>
        <v>176.85000000000002</v>
      </c>
      <c r="K1375">
        <f t="shared" si="85"/>
        <v>19</v>
      </c>
      <c r="L1375" t="str">
        <f t="shared" si="86"/>
        <v>Oct</v>
      </c>
      <c r="M1375">
        <f t="shared" si="87"/>
        <v>2020</v>
      </c>
    </row>
    <row r="1376" spans="1:13" x14ac:dyDescent="0.25">
      <c r="A1376">
        <v>45</v>
      </c>
      <c r="B1376" t="s">
        <v>93</v>
      </c>
      <c r="C1376" s="1">
        <v>44123</v>
      </c>
      <c r="D1376">
        <v>3</v>
      </c>
      <c r="E1376" t="s">
        <v>121</v>
      </c>
      <c r="F1376">
        <v>5</v>
      </c>
      <c r="G1376" s="17">
        <v>189</v>
      </c>
      <c r="H1376" s="16">
        <v>0</v>
      </c>
      <c r="I1376" t="s">
        <v>13</v>
      </c>
      <c r="J1376" s="18">
        <f t="shared" si="84"/>
        <v>567</v>
      </c>
      <c r="K1376">
        <f t="shared" si="85"/>
        <v>19</v>
      </c>
      <c r="L1376" t="str">
        <f t="shared" si="86"/>
        <v>Oct</v>
      </c>
      <c r="M1376">
        <f t="shared" si="87"/>
        <v>2020</v>
      </c>
    </row>
    <row r="1377" spans="1:13" x14ac:dyDescent="0.25">
      <c r="A1377">
        <v>1133</v>
      </c>
      <c r="B1377" t="s">
        <v>128</v>
      </c>
      <c r="C1377" s="1">
        <v>44124</v>
      </c>
      <c r="D1377">
        <v>6</v>
      </c>
      <c r="E1377" t="s">
        <v>49</v>
      </c>
      <c r="F1377">
        <v>6</v>
      </c>
      <c r="G1377" s="17">
        <v>699</v>
      </c>
      <c r="H1377" s="16">
        <v>0</v>
      </c>
      <c r="I1377" t="s">
        <v>41</v>
      </c>
      <c r="J1377" s="18">
        <f t="shared" si="84"/>
        <v>4194</v>
      </c>
      <c r="K1377">
        <f t="shared" si="85"/>
        <v>20</v>
      </c>
      <c r="L1377" t="str">
        <f t="shared" si="86"/>
        <v>Oct</v>
      </c>
      <c r="M1377">
        <f t="shared" si="87"/>
        <v>2020</v>
      </c>
    </row>
    <row r="1378" spans="1:13" x14ac:dyDescent="0.25">
      <c r="A1378">
        <v>613</v>
      </c>
      <c r="B1378" t="s">
        <v>16</v>
      </c>
      <c r="C1378" s="1">
        <v>44124</v>
      </c>
      <c r="D1378">
        <v>3</v>
      </c>
      <c r="E1378" t="s">
        <v>122</v>
      </c>
      <c r="F1378">
        <v>7</v>
      </c>
      <c r="G1378" s="17">
        <v>44.95</v>
      </c>
      <c r="H1378" s="16">
        <v>0</v>
      </c>
      <c r="I1378" t="s">
        <v>25</v>
      </c>
      <c r="J1378" s="18">
        <f t="shared" si="84"/>
        <v>134.85000000000002</v>
      </c>
      <c r="K1378">
        <f t="shared" si="85"/>
        <v>20</v>
      </c>
      <c r="L1378" t="str">
        <f t="shared" si="86"/>
        <v>Oct</v>
      </c>
      <c r="M1378">
        <f t="shared" si="87"/>
        <v>2020</v>
      </c>
    </row>
    <row r="1379" spans="1:13" x14ac:dyDescent="0.25">
      <c r="A1379">
        <v>373</v>
      </c>
      <c r="B1379" t="s">
        <v>78</v>
      </c>
      <c r="C1379" s="1">
        <v>44124</v>
      </c>
      <c r="D1379">
        <v>4</v>
      </c>
      <c r="E1379" t="s">
        <v>80</v>
      </c>
      <c r="F1379">
        <v>4</v>
      </c>
      <c r="G1379" s="17">
        <v>19.989999999999998</v>
      </c>
      <c r="H1379" s="16">
        <v>0</v>
      </c>
      <c r="I1379" t="s">
        <v>10</v>
      </c>
      <c r="J1379" s="18">
        <f t="shared" si="84"/>
        <v>79.959999999999994</v>
      </c>
      <c r="K1379">
        <f t="shared" si="85"/>
        <v>20</v>
      </c>
      <c r="L1379" t="str">
        <f t="shared" si="86"/>
        <v>Oct</v>
      </c>
      <c r="M1379">
        <f t="shared" si="87"/>
        <v>2020</v>
      </c>
    </row>
    <row r="1380" spans="1:13" x14ac:dyDescent="0.25">
      <c r="A1380">
        <v>1832</v>
      </c>
      <c r="B1380" t="s">
        <v>27</v>
      </c>
      <c r="C1380" s="1">
        <v>44125</v>
      </c>
      <c r="D1380">
        <v>6</v>
      </c>
      <c r="E1380" t="s">
        <v>94</v>
      </c>
      <c r="F1380">
        <v>7</v>
      </c>
      <c r="G1380" s="17">
        <v>36.99</v>
      </c>
      <c r="H1380" s="16">
        <v>0</v>
      </c>
      <c r="I1380" t="s">
        <v>25</v>
      </c>
      <c r="J1380" s="18">
        <f t="shared" si="84"/>
        <v>221.94</v>
      </c>
      <c r="K1380">
        <f t="shared" si="85"/>
        <v>21</v>
      </c>
      <c r="L1380" t="str">
        <f t="shared" si="86"/>
        <v>Oct</v>
      </c>
      <c r="M1380">
        <f t="shared" si="87"/>
        <v>2020</v>
      </c>
    </row>
    <row r="1381" spans="1:13" x14ac:dyDescent="0.25">
      <c r="A1381">
        <v>1049</v>
      </c>
      <c r="B1381" t="s">
        <v>86</v>
      </c>
      <c r="C1381" s="1">
        <v>44125</v>
      </c>
      <c r="D1381">
        <v>4</v>
      </c>
      <c r="E1381" t="s">
        <v>98</v>
      </c>
      <c r="F1381">
        <v>1</v>
      </c>
      <c r="G1381" s="17">
        <v>11.99</v>
      </c>
      <c r="H1381" s="16">
        <v>0</v>
      </c>
      <c r="I1381" t="s">
        <v>21</v>
      </c>
      <c r="J1381" s="18">
        <f t="shared" si="84"/>
        <v>47.96</v>
      </c>
      <c r="K1381">
        <f t="shared" si="85"/>
        <v>21</v>
      </c>
      <c r="L1381" t="str">
        <f t="shared" si="86"/>
        <v>Oct</v>
      </c>
      <c r="M1381">
        <f t="shared" si="87"/>
        <v>2020</v>
      </c>
    </row>
    <row r="1382" spans="1:13" x14ac:dyDescent="0.25">
      <c r="A1382">
        <v>813</v>
      </c>
      <c r="B1382" t="s">
        <v>14</v>
      </c>
      <c r="C1382" s="1">
        <v>44125</v>
      </c>
      <c r="D1382">
        <v>2</v>
      </c>
      <c r="E1382" t="s">
        <v>76</v>
      </c>
      <c r="F1382">
        <v>7</v>
      </c>
      <c r="G1382" s="17">
        <v>49</v>
      </c>
      <c r="H1382" s="16">
        <v>0</v>
      </c>
      <c r="I1382" t="s">
        <v>25</v>
      </c>
      <c r="J1382" s="18">
        <f t="shared" si="84"/>
        <v>98</v>
      </c>
      <c r="K1382">
        <f t="shared" si="85"/>
        <v>21</v>
      </c>
      <c r="L1382" t="str">
        <f t="shared" si="86"/>
        <v>Oct</v>
      </c>
      <c r="M1382">
        <f t="shared" si="87"/>
        <v>2020</v>
      </c>
    </row>
    <row r="1383" spans="1:13" x14ac:dyDescent="0.25">
      <c r="A1383">
        <v>1373</v>
      </c>
      <c r="B1383" t="s">
        <v>27</v>
      </c>
      <c r="C1383" s="1">
        <v>44125</v>
      </c>
      <c r="D1383">
        <v>4</v>
      </c>
      <c r="E1383" t="s">
        <v>12</v>
      </c>
      <c r="F1383">
        <v>5</v>
      </c>
      <c r="G1383" s="17">
        <v>214</v>
      </c>
      <c r="H1383" s="16">
        <v>0</v>
      </c>
      <c r="I1383" t="s">
        <v>13</v>
      </c>
      <c r="J1383" s="18">
        <f t="shared" si="84"/>
        <v>856</v>
      </c>
      <c r="K1383">
        <f t="shared" si="85"/>
        <v>21</v>
      </c>
      <c r="L1383" t="str">
        <f t="shared" si="86"/>
        <v>Oct</v>
      </c>
      <c r="M1383">
        <f t="shared" si="87"/>
        <v>2020</v>
      </c>
    </row>
    <row r="1384" spans="1:13" x14ac:dyDescent="0.25">
      <c r="A1384">
        <v>959</v>
      </c>
      <c r="B1384" t="s">
        <v>16</v>
      </c>
      <c r="C1384" s="1">
        <v>44125</v>
      </c>
      <c r="D1384">
        <v>2</v>
      </c>
      <c r="E1384" t="s">
        <v>26</v>
      </c>
      <c r="F1384">
        <v>4</v>
      </c>
      <c r="G1384" s="17">
        <v>12.99</v>
      </c>
      <c r="H1384" s="16">
        <v>0</v>
      </c>
      <c r="I1384" t="s">
        <v>10</v>
      </c>
      <c r="J1384" s="18">
        <f t="shared" si="84"/>
        <v>25.98</v>
      </c>
      <c r="K1384">
        <f t="shared" si="85"/>
        <v>21</v>
      </c>
      <c r="L1384" t="str">
        <f t="shared" si="86"/>
        <v>Oct</v>
      </c>
      <c r="M1384">
        <f t="shared" si="87"/>
        <v>2020</v>
      </c>
    </row>
    <row r="1385" spans="1:13" x14ac:dyDescent="0.25">
      <c r="A1385">
        <v>1000</v>
      </c>
      <c r="B1385" t="s">
        <v>48</v>
      </c>
      <c r="C1385" s="1">
        <v>44125</v>
      </c>
      <c r="D1385">
        <v>3</v>
      </c>
      <c r="E1385" t="s">
        <v>40</v>
      </c>
      <c r="F1385">
        <v>6</v>
      </c>
      <c r="G1385" s="17">
        <v>599</v>
      </c>
      <c r="H1385" s="16">
        <v>0</v>
      </c>
      <c r="I1385" t="s">
        <v>41</v>
      </c>
      <c r="J1385" s="18">
        <f t="shared" si="84"/>
        <v>1797</v>
      </c>
      <c r="K1385">
        <f t="shared" si="85"/>
        <v>21</v>
      </c>
      <c r="L1385" t="str">
        <f t="shared" si="86"/>
        <v>Oct</v>
      </c>
      <c r="M1385">
        <f t="shared" si="87"/>
        <v>2020</v>
      </c>
    </row>
    <row r="1386" spans="1:13" x14ac:dyDescent="0.25">
      <c r="A1386">
        <v>2009</v>
      </c>
      <c r="B1386" t="s">
        <v>32</v>
      </c>
      <c r="C1386" s="1">
        <v>44126</v>
      </c>
      <c r="D1386">
        <v>5</v>
      </c>
      <c r="E1386" t="s">
        <v>40</v>
      </c>
      <c r="F1386">
        <v>6</v>
      </c>
      <c r="G1386" s="17">
        <v>599</v>
      </c>
      <c r="H1386" s="16">
        <v>0</v>
      </c>
      <c r="I1386" t="s">
        <v>41</v>
      </c>
      <c r="J1386" s="18">
        <f t="shared" si="84"/>
        <v>2995</v>
      </c>
      <c r="K1386">
        <f t="shared" si="85"/>
        <v>22</v>
      </c>
      <c r="L1386" t="str">
        <f t="shared" si="86"/>
        <v>Oct</v>
      </c>
      <c r="M1386">
        <f t="shared" si="87"/>
        <v>2020</v>
      </c>
    </row>
    <row r="1387" spans="1:13" x14ac:dyDescent="0.25">
      <c r="A1387">
        <v>306</v>
      </c>
      <c r="B1387" t="s">
        <v>50</v>
      </c>
      <c r="C1387" s="1">
        <v>44126</v>
      </c>
      <c r="D1387">
        <v>3</v>
      </c>
      <c r="E1387" t="s">
        <v>85</v>
      </c>
      <c r="F1387">
        <v>4</v>
      </c>
      <c r="G1387" s="17">
        <v>17.5</v>
      </c>
      <c r="H1387" s="16">
        <v>0</v>
      </c>
      <c r="I1387" t="s">
        <v>10</v>
      </c>
      <c r="J1387" s="18">
        <f t="shared" si="84"/>
        <v>52.5</v>
      </c>
      <c r="K1387">
        <f t="shared" si="85"/>
        <v>22</v>
      </c>
      <c r="L1387" t="str">
        <f t="shared" si="86"/>
        <v>Oct</v>
      </c>
      <c r="M1387">
        <f t="shared" si="87"/>
        <v>2020</v>
      </c>
    </row>
    <row r="1388" spans="1:13" x14ac:dyDescent="0.25">
      <c r="A1388">
        <v>1554</v>
      </c>
      <c r="B1388" t="s">
        <v>55</v>
      </c>
      <c r="C1388" s="1">
        <v>44126</v>
      </c>
      <c r="D1388">
        <v>6</v>
      </c>
      <c r="E1388" t="s">
        <v>79</v>
      </c>
      <c r="F1388">
        <v>4</v>
      </c>
      <c r="G1388" s="17">
        <v>13.99</v>
      </c>
      <c r="H1388" s="16">
        <v>0</v>
      </c>
      <c r="I1388" t="s">
        <v>10</v>
      </c>
      <c r="J1388" s="18">
        <f t="shared" si="84"/>
        <v>83.94</v>
      </c>
      <c r="K1388">
        <f t="shared" si="85"/>
        <v>22</v>
      </c>
      <c r="L1388" t="str">
        <f t="shared" si="86"/>
        <v>Oct</v>
      </c>
      <c r="M1388">
        <f t="shared" si="87"/>
        <v>2020</v>
      </c>
    </row>
    <row r="1389" spans="1:13" x14ac:dyDescent="0.25">
      <c r="A1389">
        <v>1233</v>
      </c>
      <c r="B1389" t="s">
        <v>69</v>
      </c>
      <c r="C1389" s="1">
        <v>44126</v>
      </c>
      <c r="D1389">
        <v>4</v>
      </c>
      <c r="E1389" t="s">
        <v>9</v>
      </c>
      <c r="F1389">
        <v>4</v>
      </c>
      <c r="G1389" s="17">
        <v>24.99</v>
      </c>
      <c r="H1389" s="16">
        <v>0</v>
      </c>
      <c r="I1389" t="s">
        <v>10</v>
      </c>
      <c r="J1389" s="18">
        <f t="shared" si="84"/>
        <v>99.96</v>
      </c>
      <c r="K1389">
        <f t="shared" si="85"/>
        <v>22</v>
      </c>
      <c r="L1389" t="str">
        <f t="shared" si="86"/>
        <v>Oct</v>
      </c>
      <c r="M1389">
        <f t="shared" si="87"/>
        <v>2020</v>
      </c>
    </row>
    <row r="1390" spans="1:13" x14ac:dyDescent="0.25">
      <c r="A1390">
        <v>2074</v>
      </c>
      <c r="B1390" t="s">
        <v>48</v>
      </c>
      <c r="C1390" s="1">
        <v>44126</v>
      </c>
      <c r="D1390">
        <v>4</v>
      </c>
      <c r="E1390" t="s">
        <v>68</v>
      </c>
      <c r="F1390">
        <v>7</v>
      </c>
      <c r="G1390" s="17">
        <v>27.5</v>
      </c>
      <c r="H1390" s="16">
        <v>0</v>
      </c>
      <c r="I1390" t="s">
        <v>25</v>
      </c>
      <c r="J1390" s="18">
        <f t="shared" si="84"/>
        <v>110</v>
      </c>
      <c r="K1390">
        <f t="shared" si="85"/>
        <v>22</v>
      </c>
      <c r="L1390" t="str">
        <f t="shared" si="86"/>
        <v>Oct</v>
      </c>
      <c r="M1390">
        <f t="shared" si="87"/>
        <v>2020</v>
      </c>
    </row>
    <row r="1391" spans="1:13" x14ac:dyDescent="0.25">
      <c r="A1391">
        <v>776</v>
      </c>
      <c r="B1391" t="s">
        <v>112</v>
      </c>
      <c r="C1391" s="1">
        <v>44126</v>
      </c>
      <c r="D1391">
        <v>1</v>
      </c>
      <c r="E1391" t="s">
        <v>109</v>
      </c>
      <c r="F1391">
        <v>3</v>
      </c>
      <c r="G1391" s="17">
        <v>250</v>
      </c>
      <c r="H1391" s="16">
        <v>0</v>
      </c>
      <c r="I1391" t="s">
        <v>45</v>
      </c>
      <c r="J1391" s="18">
        <f t="shared" si="84"/>
        <v>250</v>
      </c>
      <c r="K1391">
        <f t="shared" si="85"/>
        <v>22</v>
      </c>
      <c r="L1391" t="str">
        <f t="shared" si="86"/>
        <v>Oct</v>
      </c>
      <c r="M1391">
        <f t="shared" si="87"/>
        <v>2020</v>
      </c>
    </row>
    <row r="1392" spans="1:13" x14ac:dyDescent="0.25">
      <c r="A1392">
        <v>1879</v>
      </c>
      <c r="B1392" t="s">
        <v>92</v>
      </c>
      <c r="C1392" s="1">
        <v>44127</v>
      </c>
      <c r="D1392">
        <v>5</v>
      </c>
      <c r="E1392" t="s">
        <v>57</v>
      </c>
      <c r="F1392">
        <v>7</v>
      </c>
      <c r="G1392" s="17">
        <v>29.99</v>
      </c>
      <c r="H1392" s="16">
        <v>0</v>
      </c>
      <c r="I1392" t="s">
        <v>25</v>
      </c>
      <c r="J1392" s="18">
        <f t="shared" si="84"/>
        <v>149.94999999999999</v>
      </c>
      <c r="K1392">
        <f t="shared" si="85"/>
        <v>23</v>
      </c>
      <c r="L1392" t="str">
        <f t="shared" si="86"/>
        <v>Oct</v>
      </c>
      <c r="M1392">
        <f t="shared" si="87"/>
        <v>2020</v>
      </c>
    </row>
    <row r="1393" spans="1:13" x14ac:dyDescent="0.25">
      <c r="A1393">
        <v>2004</v>
      </c>
      <c r="B1393" t="s">
        <v>63</v>
      </c>
      <c r="C1393" s="1">
        <v>44127</v>
      </c>
      <c r="D1393">
        <v>3</v>
      </c>
      <c r="E1393" t="s">
        <v>117</v>
      </c>
      <c r="F1393">
        <v>7</v>
      </c>
      <c r="G1393" s="17">
        <v>32.950000000000003</v>
      </c>
      <c r="H1393" s="16">
        <v>0</v>
      </c>
      <c r="I1393" t="s">
        <v>25</v>
      </c>
      <c r="J1393" s="18">
        <f t="shared" si="84"/>
        <v>98.850000000000009</v>
      </c>
      <c r="K1393">
        <f t="shared" si="85"/>
        <v>23</v>
      </c>
      <c r="L1393" t="str">
        <f t="shared" si="86"/>
        <v>Oct</v>
      </c>
      <c r="M1393">
        <f t="shared" si="87"/>
        <v>2020</v>
      </c>
    </row>
    <row r="1394" spans="1:13" x14ac:dyDescent="0.25">
      <c r="A1394">
        <v>1002</v>
      </c>
      <c r="B1394" t="s">
        <v>50</v>
      </c>
      <c r="C1394" s="1">
        <v>44127</v>
      </c>
      <c r="D1394">
        <v>3</v>
      </c>
      <c r="E1394" t="s">
        <v>99</v>
      </c>
      <c r="F1394">
        <v>1</v>
      </c>
      <c r="G1394" s="17">
        <v>7.99</v>
      </c>
      <c r="H1394" s="16">
        <v>0</v>
      </c>
      <c r="I1394" t="s">
        <v>21</v>
      </c>
      <c r="J1394" s="18">
        <f t="shared" si="84"/>
        <v>23.97</v>
      </c>
      <c r="K1394">
        <f t="shared" si="85"/>
        <v>23</v>
      </c>
      <c r="L1394" t="str">
        <f t="shared" si="86"/>
        <v>Oct</v>
      </c>
      <c r="M1394">
        <f t="shared" si="87"/>
        <v>2020</v>
      </c>
    </row>
    <row r="1395" spans="1:13" x14ac:dyDescent="0.25">
      <c r="A1395">
        <v>1094</v>
      </c>
      <c r="B1395" t="s">
        <v>63</v>
      </c>
      <c r="C1395" s="1">
        <v>44127</v>
      </c>
      <c r="D1395">
        <v>4</v>
      </c>
      <c r="E1395" t="s">
        <v>26</v>
      </c>
      <c r="F1395">
        <v>4</v>
      </c>
      <c r="G1395" s="17">
        <v>12.99</v>
      </c>
      <c r="H1395" s="16">
        <v>0</v>
      </c>
      <c r="I1395" t="s">
        <v>10</v>
      </c>
      <c r="J1395" s="18">
        <f t="shared" si="84"/>
        <v>51.96</v>
      </c>
      <c r="K1395">
        <f t="shared" si="85"/>
        <v>23</v>
      </c>
      <c r="L1395" t="str">
        <f t="shared" si="86"/>
        <v>Oct</v>
      </c>
      <c r="M1395">
        <f t="shared" si="87"/>
        <v>2020</v>
      </c>
    </row>
    <row r="1396" spans="1:13" x14ac:dyDescent="0.25">
      <c r="A1396">
        <v>308</v>
      </c>
      <c r="B1396" t="s">
        <v>86</v>
      </c>
      <c r="C1396" s="1">
        <v>44127</v>
      </c>
      <c r="D1396">
        <v>5</v>
      </c>
      <c r="E1396" t="s">
        <v>29</v>
      </c>
      <c r="F1396">
        <v>5</v>
      </c>
      <c r="G1396" s="17">
        <v>189</v>
      </c>
      <c r="H1396" s="16">
        <v>0</v>
      </c>
      <c r="I1396" t="s">
        <v>13</v>
      </c>
      <c r="J1396" s="18">
        <f t="shared" si="84"/>
        <v>945</v>
      </c>
      <c r="K1396">
        <f t="shared" si="85"/>
        <v>23</v>
      </c>
      <c r="L1396" t="str">
        <f t="shared" si="86"/>
        <v>Oct</v>
      </c>
      <c r="M1396">
        <f t="shared" si="87"/>
        <v>2020</v>
      </c>
    </row>
    <row r="1397" spans="1:13" x14ac:dyDescent="0.25">
      <c r="A1397">
        <v>2052</v>
      </c>
      <c r="B1397" t="s">
        <v>107</v>
      </c>
      <c r="C1397" s="1">
        <v>44127</v>
      </c>
      <c r="D1397">
        <v>3</v>
      </c>
      <c r="E1397" t="s">
        <v>70</v>
      </c>
      <c r="F1397">
        <v>7</v>
      </c>
      <c r="G1397" s="17">
        <v>34.99</v>
      </c>
      <c r="H1397" s="16">
        <v>0</v>
      </c>
      <c r="I1397" t="s">
        <v>25</v>
      </c>
      <c r="J1397" s="18">
        <f t="shared" si="84"/>
        <v>104.97</v>
      </c>
      <c r="K1397">
        <f t="shared" si="85"/>
        <v>23</v>
      </c>
      <c r="L1397" t="str">
        <f t="shared" si="86"/>
        <v>Oct</v>
      </c>
      <c r="M1397">
        <f t="shared" si="87"/>
        <v>2020</v>
      </c>
    </row>
    <row r="1398" spans="1:13" x14ac:dyDescent="0.25">
      <c r="A1398">
        <v>1986</v>
      </c>
      <c r="B1398" t="s">
        <v>30</v>
      </c>
      <c r="C1398" s="1">
        <v>44127</v>
      </c>
      <c r="D1398">
        <v>6</v>
      </c>
      <c r="E1398" t="s">
        <v>94</v>
      </c>
      <c r="F1398">
        <v>7</v>
      </c>
      <c r="G1398" s="17">
        <v>36.99</v>
      </c>
      <c r="H1398" s="16">
        <v>0</v>
      </c>
      <c r="I1398" t="s">
        <v>25</v>
      </c>
      <c r="J1398" s="18">
        <f t="shared" si="84"/>
        <v>221.94</v>
      </c>
      <c r="K1398">
        <f t="shared" si="85"/>
        <v>23</v>
      </c>
      <c r="L1398" t="str">
        <f t="shared" si="86"/>
        <v>Oct</v>
      </c>
      <c r="M1398">
        <f t="shared" si="87"/>
        <v>2020</v>
      </c>
    </row>
    <row r="1399" spans="1:13" x14ac:dyDescent="0.25">
      <c r="A1399">
        <v>1010</v>
      </c>
      <c r="B1399" t="s">
        <v>61</v>
      </c>
      <c r="C1399" s="1">
        <v>44128</v>
      </c>
      <c r="D1399">
        <v>1</v>
      </c>
      <c r="E1399" t="s">
        <v>75</v>
      </c>
      <c r="F1399">
        <v>1</v>
      </c>
      <c r="G1399" s="17">
        <v>12</v>
      </c>
      <c r="H1399" s="16">
        <v>0</v>
      </c>
      <c r="I1399" t="s">
        <v>21</v>
      </c>
      <c r="J1399" s="18">
        <f t="shared" si="84"/>
        <v>12</v>
      </c>
      <c r="K1399">
        <f t="shared" si="85"/>
        <v>24</v>
      </c>
      <c r="L1399" t="str">
        <f t="shared" si="86"/>
        <v>Oct</v>
      </c>
      <c r="M1399">
        <f t="shared" si="87"/>
        <v>2020</v>
      </c>
    </row>
    <row r="1400" spans="1:13" x14ac:dyDescent="0.25">
      <c r="A1400">
        <v>229</v>
      </c>
      <c r="B1400" t="s">
        <v>32</v>
      </c>
      <c r="C1400" s="1">
        <v>44128</v>
      </c>
      <c r="D1400">
        <v>2</v>
      </c>
      <c r="E1400" t="s">
        <v>89</v>
      </c>
      <c r="F1400">
        <v>7</v>
      </c>
      <c r="G1400" s="17">
        <v>49.95</v>
      </c>
      <c r="H1400" s="16">
        <v>0</v>
      </c>
      <c r="I1400" t="s">
        <v>25</v>
      </c>
      <c r="J1400" s="18">
        <f t="shared" si="84"/>
        <v>99.9</v>
      </c>
      <c r="K1400">
        <f t="shared" si="85"/>
        <v>24</v>
      </c>
      <c r="L1400" t="str">
        <f t="shared" si="86"/>
        <v>Oct</v>
      </c>
      <c r="M1400">
        <f t="shared" si="87"/>
        <v>2020</v>
      </c>
    </row>
    <row r="1401" spans="1:13" x14ac:dyDescent="0.25">
      <c r="A1401">
        <v>49</v>
      </c>
      <c r="B1401" t="s">
        <v>61</v>
      </c>
      <c r="C1401" s="1">
        <v>44128</v>
      </c>
      <c r="D1401">
        <v>5</v>
      </c>
      <c r="E1401" t="s">
        <v>98</v>
      </c>
      <c r="F1401">
        <v>1</v>
      </c>
      <c r="G1401" s="17">
        <v>11.99</v>
      </c>
      <c r="H1401" s="16">
        <v>0</v>
      </c>
      <c r="I1401" t="s">
        <v>21</v>
      </c>
      <c r="J1401" s="18">
        <f t="shared" si="84"/>
        <v>59.95</v>
      </c>
      <c r="K1401">
        <f t="shared" si="85"/>
        <v>24</v>
      </c>
      <c r="L1401" t="str">
        <f t="shared" si="86"/>
        <v>Oct</v>
      </c>
      <c r="M1401">
        <f t="shared" si="87"/>
        <v>2020</v>
      </c>
    </row>
    <row r="1402" spans="1:13" x14ac:dyDescent="0.25">
      <c r="A1402">
        <v>473</v>
      </c>
      <c r="B1402" t="s">
        <v>125</v>
      </c>
      <c r="C1402" s="1">
        <v>44128</v>
      </c>
      <c r="D1402">
        <v>1</v>
      </c>
      <c r="E1402" t="s">
        <v>38</v>
      </c>
      <c r="F1402">
        <v>5</v>
      </c>
      <c r="G1402" s="17">
        <v>189</v>
      </c>
      <c r="H1402" s="16">
        <v>0</v>
      </c>
      <c r="I1402" t="s">
        <v>13</v>
      </c>
      <c r="J1402" s="18">
        <f t="shared" si="84"/>
        <v>189</v>
      </c>
      <c r="K1402">
        <f t="shared" si="85"/>
        <v>24</v>
      </c>
      <c r="L1402" t="str">
        <f t="shared" si="86"/>
        <v>Oct</v>
      </c>
      <c r="M1402">
        <f t="shared" si="87"/>
        <v>2020</v>
      </c>
    </row>
    <row r="1403" spans="1:13" x14ac:dyDescent="0.25">
      <c r="A1403">
        <v>1989</v>
      </c>
      <c r="B1403" t="s">
        <v>78</v>
      </c>
      <c r="C1403" s="1">
        <v>44128</v>
      </c>
      <c r="D1403">
        <v>3</v>
      </c>
      <c r="E1403" t="s">
        <v>46</v>
      </c>
      <c r="F1403">
        <v>3</v>
      </c>
      <c r="G1403" s="17">
        <v>399</v>
      </c>
      <c r="H1403" s="16">
        <v>0</v>
      </c>
      <c r="I1403" t="s">
        <v>45</v>
      </c>
      <c r="J1403" s="18">
        <f t="shared" si="84"/>
        <v>1197</v>
      </c>
      <c r="K1403">
        <f t="shared" si="85"/>
        <v>24</v>
      </c>
      <c r="L1403" t="str">
        <f t="shared" si="86"/>
        <v>Oct</v>
      </c>
      <c r="M1403">
        <f t="shared" si="87"/>
        <v>2020</v>
      </c>
    </row>
    <row r="1404" spans="1:13" x14ac:dyDescent="0.25">
      <c r="A1404">
        <v>667</v>
      </c>
      <c r="B1404" t="s">
        <v>43</v>
      </c>
      <c r="C1404" s="1">
        <v>44129</v>
      </c>
      <c r="D1404">
        <v>2</v>
      </c>
      <c r="E1404" t="s">
        <v>91</v>
      </c>
      <c r="F1404">
        <v>4</v>
      </c>
      <c r="G1404" s="17">
        <v>23.99</v>
      </c>
      <c r="H1404" s="16">
        <v>0</v>
      </c>
      <c r="I1404" t="s">
        <v>10</v>
      </c>
      <c r="J1404" s="18">
        <f t="shared" si="84"/>
        <v>47.98</v>
      </c>
      <c r="K1404">
        <f t="shared" si="85"/>
        <v>25</v>
      </c>
      <c r="L1404" t="str">
        <f t="shared" si="86"/>
        <v>Oct</v>
      </c>
      <c r="M1404">
        <f t="shared" si="87"/>
        <v>2020</v>
      </c>
    </row>
    <row r="1405" spans="1:13" x14ac:dyDescent="0.25">
      <c r="A1405">
        <v>902</v>
      </c>
      <c r="B1405" t="s">
        <v>59</v>
      </c>
      <c r="C1405" s="1">
        <v>44129</v>
      </c>
      <c r="D1405">
        <v>3</v>
      </c>
      <c r="E1405" t="s">
        <v>124</v>
      </c>
      <c r="F1405">
        <v>6</v>
      </c>
      <c r="G1405" s="17">
        <v>899</v>
      </c>
      <c r="H1405" s="16">
        <v>0</v>
      </c>
      <c r="I1405" t="s">
        <v>41</v>
      </c>
      <c r="J1405" s="18">
        <f t="shared" si="84"/>
        <v>2697</v>
      </c>
      <c r="K1405">
        <f t="shared" si="85"/>
        <v>25</v>
      </c>
      <c r="L1405" t="str">
        <f t="shared" si="86"/>
        <v>Oct</v>
      </c>
      <c r="M1405">
        <f t="shared" si="87"/>
        <v>2020</v>
      </c>
    </row>
    <row r="1406" spans="1:13" x14ac:dyDescent="0.25">
      <c r="A1406">
        <v>1758</v>
      </c>
      <c r="B1406" t="s">
        <v>14</v>
      </c>
      <c r="C1406" s="1">
        <v>44129</v>
      </c>
      <c r="D1406">
        <v>2</v>
      </c>
      <c r="E1406" t="s">
        <v>17</v>
      </c>
      <c r="F1406">
        <v>2</v>
      </c>
      <c r="G1406" s="17">
        <v>179</v>
      </c>
      <c r="H1406" s="16">
        <v>0</v>
      </c>
      <c r="I1406" t="s">
        <v>18</v>
      </c>
      <c r="J1406" s="18">
        <f t="shared" si="84"/>
        <v>358</v>
      </c>
      <c r="K1406">
        <f t="shared" si="85"/>
        <v>25</v>
      </c>
      <c r="L1406" t="str">
        <f t="shared" si="86"/>
        <v>Oct</v>
      </c>
      <c r="M1406">
        <f t="shared" si="87"/>
        <v>2020</v>
      </c>
    </row>
    <row r="1407" spans="1:13" x14ac:dyDescent="0.25">
      <c r="A1407">
        <v>1086</v>
      </c>
      <c r="B1407" t="s">
        <v>107</v>
      </c>
      <c r="C1407" s="1">
        <v>44129</v>
      </c>
      <c r="D1407">
        <v>5</v>
      </c>
      <c r="E1407" t="s">
        <v>103</v>
      </c>
      <c r="F1407">
        <v>7</v>
      </c>
      <c r="G1407" s="17">
        <v>28.99</v>
      </c>
      <c r="H1407" s="16">
        <v>0</v>
      </c>
      <c r="I1407" t="s">
        <v>25</v>
      </c>
      <c r="J1407" s="18">
        <f t="shared" si="84"/>
        <v>144.94999999999999</v>
      </c>
      <c r="K1407">
        <f t="shared" si="85"/>
        <v>25</v>
      </c>
      <c r="L1407" t="str">
        <f t="shared" si="86"/>
        <v>Oct</v>
      </c>
      <c r="M1407">
        <f t="shared" si="87"/>
        <v>2020</v>
      </c>
    </row>
    <row r="1408" spans="1:13" x14ac:dyDescent="0.25">
      <c r="A1408">
        <v>1669</v>
      </c>
      <c r="B1408" t="s">
        <v>27</v>
      </c>
      <c r="C1408" s="1">
        <v>44129</v>
      </c>
      <c r="D1408">
        <v>5</v>
      </c>
      <c r="E1408" t="s">
        <v>35</v>
      </c>
      <c r="F1408">
        <v>4</v>
      </c>
      <c r="G1408" s="17">
        <v>20.95</v>
      </c>
      <c r="H1408" s="16">
        <v>0</v>
      </c>
      <c r="I1408" t="s">
        <v>10</v>
      </c>
      <c r="J1408" s="18">
        <f t="shared" si="84"/>
        <v>104.75</v>
      </c>
      <c r="K1408">
        <f t="shared" si="85"/>
        <v>25</v>
      </c>
      <c r="L1408" t="str">
        <f t="shared" si="86"/>
        <v>Oct</v>
      </c>
      <c r="M1408">
        <f t="shared" si="87"/>
        <v>2020</v>
      </c>
    </row>
    <row r="1409" spans="1:13" x14ac:dyDescent="0.25">
      <c r="A1409">
        <v>844</v>
      </c>
      <c r="B1409" t="s">
        <v>72</v>
      </c>
      <c r="C1409" s="1">
        <v>44129</v>
      </c>
      <c r="D1409">
        <v>3</v>
      </c>
      <c r="E1409" t="s">
        <v>98</v>
      </c>
      <c r="F1409">
        <v>1</v>
      </c>
      <c r="G1409" s="17">
        <v>11.99</v>
      </c>
      <c r="H1409" s="16">
        <v>0</v>
      </c>
      <c r="I1409" t="s">
        <v>21</v>
      </c>
      <c r="J1409" s="18">
        <f t="shared" si="84"/>
        <v>35.97</v>
      </c>
      <c r="K1409">
        <f t="shared" si="85"/>
        <v>25</v>
      </c>
      <c r="L1409" t="str">
        <f t="shared" si="86"/>
        <v>Oct</v>
      </c>
      <c r="M1409">
        <f t="shared" si="87"/>
        <v>2020</v>
      </c>
    </row>
    <row r="1410" spans="1:13" x14ac:dyDescent="0.25">
      <c r="A1410">
        <v>1306</v>
      </c>
      <c r="B1410" t="s">
        <v>82</v>
      </c>
      <c r="C1410" s="1">
        <v>44130</v>
      </c>
      <c r="D1410">
        <v>3</v>
      </c>
      <c r="E1410" t="s">
        <v>49</v>
      </c>
      <c r="F1410">
        <v>6</v>
      </c>
      <c r="G1410" s="17">
        <v>699</v>
      </c>
      <c r="H1410" s="16">
        <v>0</v>
      </c>
      <c r="I1410" t="s">
        <v>41</v>
      </c>
      <c r="J1410" s="18">
        <f t="shared" si="84"/>
        <v>2097</v>
      </c>
      <c r="K1410">
        <f t="shared" si="85"/>
        <v>26</v>
      </c>
      <c r="L1410" t="str">
        <f t="shared" si="86"/>
        <v>Oct</v>
      </c>
      <c r="M1410">
        <f t="shared" si="87"/>
        <v>2020</v>
      </c>
    </row>
    <row r="1411" spans="1:13" x14ac:dyDescent="0.25">
      <c r="A1411">
        <v>428</v>
      </c>
      <c r="B1411" t="s">
        <v>36</v>
      </c>
      <c r="C1411" s="1">
        <v>44130</v>
      </c>
      <c r="D1411">
        <v>3</v>
      </c>
      <c r="E1411" t="s">
        <v>102</v>
      </c>
      <c r="F1411">
        <v>4</v>
      </c>
      <c r="G1411" s="17">
        <v>15.5</v>
      </c>
      <c r="H1411" s="16">
        <v>0</v>
      </c>
      <c r="I1411" t="s">
        <v>10</v>
      </c>
      <c r="J1411" s="18">
        <f t="shared" ref="J1411:J1474" si="88">G1411*D1411</f>
        <v>46.5</v>
      </c>
      <c r="K1411">
        <f t="shared" ref="K1411:K1474" si="89">DAY(C1411)</f>
        <v>26</v>
      </c>
      <c r="L1411" t="str">
        <f t="shared" ref="L1411:L1474" si="90">TEXT(C1411,"mmm")</f>
        <v>Oct</v>
      </c>
      <c r="M1411">
        <f t="shared" ref="M1411:M1474" si="91">YEAR(C1411)</f>
        <v>2020</v>
      </c>
    </row>
    <row r="1412" spans="1:13" x14ac:dyDescent="0.25">
      <c r="A1412">
        <v>387</v>
      </c>
      <c r="B1412" t="s">
        <v>16</v>
      </c>
      <c r="C1412" s="1">
        <v>44131</v>
      </c>
      <c r="D1412">
        <v>3</v>
      </c>
      <c r="E1412" t="s">
        <v>62</v>
      </c>
      <c r="F1412">
        <v>6</v>
      </c>
      <c r="G1412" s="17">
        <v>549</v>
      </c>
      <c r="H1412" s="16">
        <v>0</v>
      </c>
      <c r="I1412" t="s">
        <v>41</v>
      </c>
      <c r="J1412" s="18">
        <f t="shared" si="88"/>
        <v>1647</v>
      </c>
      <c r="K1412">
        <f t="shared" si="89"/>
        <v>27</v>
      </c>
      <c r="L1412" t="str">
        <f t="shared" si="90"/>
        <v>Oct</v>
      </c>
      <c r="M1412">
        <f t="shared" si="91"/>
        <v>2020</v>
      </c>
    </row>
    <row r="1413" spans="1:13" x14ac:dyDescent="0.25">
      <c r="A1413">
        <v>1762</v>
      </c>
      <c r="B1413" t="s">
        <v>34</v>
      </c>
      <c r="C1413" s="1">
        <v>44131</v>
      </c>
      <c r="D1413">
        <v>3</v>
      </c>
      <c r="E1413" t="s">
        <v>123</v>
      </c>
      <c r="F1413">
        <v>2</v>
      </c>
      <c r="G1413" s="17">
        <v>54</v>
      </c>
      <c r="H1413" s="16">
        <v>0</v>
      </c>
      <c r="I1413" t="s">
        <v>18</v>
      </c>
      <c r="J1413" s="18">
        <f t="shared" si="88"/>
        <v>162</v>
      </c>
      <c r="K1413">
        <f t="shared" si="89"/>
        <v>27</v>
      </c>
      <c r="L1413" t="str">
        <f t="shared" si="90"/>
        <v>Oct</v>
      </c>
      <c r="M1413">
        <f t="shared" si="91"/>
        <v>2020</v>
      </c>
    </row>
    <row r="1414" spans="1:13" x14ac:dyDescent="0.25">
      <c r="A1414">
        <v>845</v>
      </c>
      <c r="B1414" t="s">
        <v>32</v>
      </c>
      <c r="C1414" s="1">
        <v>44131</v>
      </c>
      <c r="D1414">
        <v>4</v>
      </c>
      <c r="E1414" t="s">
        <v>74</v>
      </c>
      <c r="F1414">
        <v>5</v>
      </c>
      <c r="G1414" s="17">
        <v>245</v>
      </c>
      <c r="H1414" s="16">
        <v>0</v>
      </c>
      <c r="I1414" t="s">
        <v>13</v>
      </c>
      <c r="J1414" s="18">
        <f t="shared" si="88"/>
        <v>980</v>
      </c>
      <c r="K1414">
        <f t="shared" si="89"/>
        <v>27</v>
      </c>
      <c r="L1414" t="str">
        <f t="shared" si="90"/>
        <v>Oct</v>
      </c>
      <c r="M1414">
        <f t="shared" si="91"/>
        <v>2020</v>
      </c>
    </row>
    <row r="1415" spans="1:13" x14ac:dyDescent="0.25">
      <c r="A1415">
        <v>310</v>
      </c>
      <c r="B1415" t="s">
        <v>59</v>
      </c>
      <c r="C1415" s="1">
        <v>44131</v>
      </c>
      <c r="D1415">
        <v>6</v>
      </c>
      <c r="E1415" t="s">
        <v>84</v>
      </c>
      <c r="F1415">
        <v>4</v>
      </c>
      <c r="G1415" s="17">
        <v>14.99</v>
      </c>
      <c r="H1415" s="16">
        <v>0</v>
      </c>
      <c r="I1415" t="s">
        <v>10</v>
      </c>
      <c r="J1415" s="18">
        <f t="shared" si="88"/>
        <v>89.94</v>
      </c>
      <c r="K1415">
        <f t="shared" si="89"/>
        <v>27</v>
      </c>
      <c r="L1415" t="str">
        <f t="shared" si="90"/>
        <v>Oct</v>
      </c>
      <c r="M1415">
        <f t="shared" si="91"/>
        <v>2020</v>
      </c>
    </row>
    <row r="1416" spans="1:13" x14ac:dyDescent="0.25">
      <c r="A1416">
        <v>43</v>
      </c>
      <c r="B1416" t="s">
        <v>61</v>
      </c>
      <c r="C1416" s="1">
        <v>44131</v>
      </c>
      <c r="D1416">
        <v>3</v>
      </c>
      <c r="E1416" t="s">
        <v>44</v>
      </c>
      <c r="F1416">
        <v>3</v>
      </c>
      <c r="G1416" s="17">
        <v>499</v>
      </c>
      <c r="H1416" s="16">
        <v>0</v>
      </c>
      <c r="I1416" t="s">
        <v>45</v>
      </c>
      <c r="J1416" s="18">
        <f t="shared" si="88"/>
        <v>1497</v>
      </c>
      <c r="K1416">
        <f t="shared" si="89"/>
        <v>27</v>
      </c>
      <c r="L1416" t="str">
        <f t="shared" si="90"/>
        <v>Oct</v>
      </c>
      <c r="M1416">
        <f t="shared" si="91"/>
        <v>2020</v>
      </c>
    </row>
    <row r="1417" spans="1:13" x14ac:dyDescent="0.25">
      <c r="A1417">
        <v>1570</v>
      </c>
      <c r="B1417" t="s">
        <v>39</v>
      </c>
      <c r="C1417" s="1">
        <v>44131</v>
      </c>
      <c r="D1417">
        <v>4</v>
      </c>
      <c r="E1417" t="s">
        <v>68</v>
      </c>
      <c r="F1417">
        <v>7</v>
      </c>
      <c r="G1417" s="17">
        <v>27.5</v>
      </c>
      <c r="H1417" s="16">
        <v>0</v>
      </c>
      <c r="I1417" t="s">
        <v>25</v>
      </c>
      <c r="J1417" s="18">
        <f t="shared" si="88"/>
        <v>110</v>
      </c>
      <c r="K1417">
        <f t="shared" si="89"/>
        <v>27</v>
      </c>
      <c r="L1417" t="str">
        <f t="shared" si="90"/>
        <v>Oct</v>
      </c>
      <c r="M1417">
        <f t="shared" si="91"/>
        <v>2020</v>
      </c>
    </row>
    <row r="1418" spans="1:13" x14ac:dyDescent="0.25">
      <c r="A1418">
        <v>1360</v>
      </c>
      <c r="B1418" t="s">
        <v>14</v>
      </c>
      <c r="C1418" s="1">
        <v>44131</v>
      </c>
      <c r="D1418">
        <v>5</v>
      </c>
      <c r="E1418" t="s">
        <v>98</v>
      </c>
      <c r="F1418">
        <v>1</v>
      </c>
      <c r="G1418" s="17">
        <v>11.99</v>
      </c>
      <c r="H1418" s="16">
        <v>0</v>
      </c>
      <c r="I1418" t="s">
        <v>21</v>
      </c>
      <c r="J1418" s="18">
        <f t="shared" si="88"/>
        <v>59.95</v>
      </c>
      <c r="K1418">
        <f t="shared" si="89"/>
        <v>27</v>
      </c>
      <c r="L1418" t="str">
        <f t="shared" si="90"/>
        <v>Oct</v>
      </c>
      <c r="M1418">
        <f t="shared" si="91"/>
        <v>2020</v>
      </c>
    </row>
    <row r="1419" spans="1:13" x14ac:dyDescent="0.25">
      <c r="A1419">
        <v>1202</v>
      </c>
      <c r="B1419" t="s">
        <v>63</v>
      </c>
      <c r="C1419" s="1">
        <v>44132</v>
      </c>
      <c r="D1419">
        <v>4</v>
      </c>
      <c r="E1419" t="s">
        <v>33</v>
      </c>
      <c r="F1419">
        <v>4</v>
      </c>
      <c r="G1419" s="17">
        <v>14.99</v>
      </c>
      <c r="H1419" s="16">
        <v>0</v>
      </c>
      <c r="I1419" t="s">
        <v>10</v>
      </c>
      <c r="J1419" s="18">
        <f t="shared" si="88"/>
        <v>59.96</v>
      </c>
      <c r="K1419">
        <f t="shared" si="89"/>
        <v>28</v>
      </c>
      <c r="L1419" t="str">
        <f t="shared" si="90"/>
        <v>Oct</v>
      </c>
      <c r="M1419">
        <f t="shared" si="91"/>
        <v>2020</v>
      </c>
    </row>
    <row r="1420" spans="1:13" x14ac:dyDescent="0.25">
      <c r="A1420">
        <v>2043</v>
      </c>
      <c r="B1420" t="s">
        <v>63</v>
      </c>
      <c r="C1420" s="1">
        <v>44132</v>
      </c>
      <c r="D1420">
        <v>2</v>
      </c>
      <c r="E1420" t="s">
        <v>9</v>
      </c>
      <c r="F1420">
        <v>4</v>
      </c>
      <c r="G1420" s="17">
        <v>24.99</v>
      </c>
      <c r="H1420" s="16">
        <v>0</v>
      </c>
      <c r="I1420" t="s">
        <v>10</v>
      </c>
      <c r="J1420" s="18">
        <f t="shared" si="88"/>
        <v>49.98</v>
      </c>
      <c r="K1420">
        <f t="shared" si="89"/>
        <v>28</v>
      </c>
      <c r="L1420" t="str">
        <f t="shared" si="90"/>
        <v>Oct</v>
      </c>
      <c r="M1420">
        <f t="shared" si="91"/>
        <v>2020</v>
      </c>
    </row>
    <row r="1421" spans="1:13" x14ac:dyDescent="0.25">
      <c r="A1421">
        <v>196</v>
      </c>
      <c r="B1421" t="s">
        <v>16</v>
      </c>
      <c r="C1421" s="1">
        <v>44132</v>
      </c>
      <c r="D1421">
        <v>1</v>
      </c>
      <c r="E1421" t="s">
        <v>17</v>
      </c>
      <c r="F1421">
        <v>2</v>
      </c>
      <c r="G1421" s="17">
        <v>179</v>
      </c>
      <c r="H1421" s="16">
        <v>0</v>
      </c>
      <c r="I1421" t="s">
        <v>18</v>
      </c>
      <c r="J1421" s="18">
        <f t="shared" si="88"/>
        <v>179</v>
      </c>
      <c r="K1421">
        <f t="shared" si="89"/>
        <v>28</v>
      </c>
      <c r="L1421" t="str">
        <f t="shared" si="90"/>
        <v>Oct</v>
      </c>
      <c r="M1421">
        <f t="shared" si="91"/>
        <v>2020</v>
      </c>
    </row>
    <row r="1422" spans="1:13" x14ac:dyDescent="0.25">
      <c r="A1422">
        <v>1040</v>
      </c>
      <c r="B1422" t="s">
        <v>59</v>
      </c>
      <c r="C1422" s="1">
        <v>44132</v>
      </c>
      <c r="D1422">
        <v>4</v>
      </c>
      <c r="E1422" t="s">
        <v>62</v>
      </c>
      <c r="F1422">
        <v>6</v>
      </c>
      <c r="G1422" s="17">
        <v>549</v>
      </c>
      <c r="H1422" s="16">
        <v>0</v>
      </c>
      <c r="I1422" t="s">
        <v>41</v>
      </c>
      <c r="J1422" s="18">
        <f t="shared" si="88"/>
        <v>2196</v>
      </c>
      <c r="K1422">
        <f t="shared" si="89"/>
        <v>28</v>
      </c>
      <c r="L1422" t="str">
        <f t="shared" si="90"/>
        <v>Oct</v>
      </c>
      <c r="M1422">
        <f t="shared" si="91"/>
        <v>2020</v>
      </c>
    </row>
    <row r="1423" spans="1:13" x14ac:dyDescent="0.25">
      <c r="A1423">
        <v>2058</v>
      </c>
      <c r="B1423" t="s">
        <v>86</v>
      </c>
      <c r="C1423" s="1">
        <v>44133</v>
      </c>
      <c r="D1423">
        <v>5</v>
      </c>
      <c r="E1423" t="s">
        <v>31</v>
      </c>
      <c r="F1423">
        <v>2</v>
      </c>
      <c r="G1423" s="17">
        <v>129.94999999999999</v>
      </c>
      <c r="H1423" s="16">
        <v>0</v>
      </c>
      <c r="I1423" t="s">
        <v>18</v>
      </c>
      <c r="J1423" s="18">
        <f t="shared" si="88"/>
        <v>649.75</v>
      </c>
      <c r="K1423">
        <f t="shared" si="89"/>
        <v>29</v>
      </c>
      <c r="L1423" t="str">
        <f t="shared" si="90"/>
        <v>Oct</v>
      </c>
      <c r="M1423">
        <f t="shared" si="91"/>
        <v>2020</v>
      </c>
    </row>
    <row r="1424" spans="1:13" x14ac:dyDescent="0.25">
      <c r="A1424">
        <v>1401</v>
      </c>
      <c r="B1424" t="s">
        <v>30</v>
      </c>
      <c r="C1424" s="1">
        <v>44133</v>
      </c>
      <c r="D1424">
        <v>3</v>
      </c>
      <c r="E1424" t="s">
        <v>115</v>
      </c>
      <c r="F1424">
        <v>2</v>
      </c>
      <c r="G1424" s="17">
        <v>69</v>
      </c>
      <c r="H1424" s="16">
        <v>0</v>
      </c>
      <c r="I1424" t="s">
        <v>18</v>
      </c>
      <c r="J1424" s="18">
        <f t="shared" si="88"/>
        <v>207</v>
      </c>
      <c r="K1424">
        <f t="shared" si="89"/>
        <v>29</v>
      </c>
      <c r="L1424" t="str">
        <f t="shared" si="90"/>
        <v>Oct</v>
      </c>
      <c r="M1424">
        <f t="shared" si="91"/>
        <v>2020</v>
      </c>
    </row>
    <row r="1425" spans="1:13" x14ac:dyDescent="0.25">
      <c r="A1425">
        <v>1516</v>
      </c>
      <c r="B1425" t="s">
        <v>48</v>
      </c>
      <c r="C1425" s="1">
        <v>44133</v>
      </c>
      <c r="D1425">
        <v>3</v>
      </c>
      <c r="E1425" t="s">
        <v>117</v>
      </c>
      <c r="F1425">
        <v>7</v>
      </c>
      <c r="G1425" s="17">
        <v>32.950000000000003</v>
      </c>
      <c r="H1425" s="16">
        <v>0</v>
      </c>
      <c r="I1425" t="s">
        <v>25</v>
      </c>
      <c r="J1425" s="18">
        <f t="shared" si="88"/>
        <v>98.850000000000009</v>
      </c>
      <c r="K1425">
        <f t="shared" si="89"/>
        <v>29</v>
      </c>
      <c r="L1425" t="str">
        <f t="shared" si="90"/>
        <v>Oct</v>
      </c>
      <c r="M1425">
        <f t="shared" si="91"/>
        <v>2020</v>
      </c>
    </row>
    <row r="1426" spans="1:13" x14ac:dyDescent="0.25">
      <c r="A1426">
        <v>1071</v>
      </c>
      <c r="B1426" t="s">
        <v>39</v>
      </c>
      <c r="C1426" s="1">
        <v>44133</v>
      </c>
      <c r="D1426">
        <v>5</v>
      </c>
      <c r="E1426" t="s">
        <v>122</v>
      </c>
      <c r="F1426">
        <v>7</v>
      </c>
      <c r="G1426" s="17">
        <v>44.95</v>
      </c>
      <c r="H1426" s="16">
        <v>0</v>
      </c>
      <c r="I1426" t="s">
        <v>25</v>
      </c>
      <c r="J1426" s="18">
        <f t="shared" si="88"/>
        <v>224.75</v>
      </c>
      <c r="K1426">
        <f t="shared" si="89"/>
        <v>29</v>
      </c>
      <c r="L1426" t="str">
        <f t="shared" si="90"/>
        <v>Oct</v>
      </c>
      <c r="M1426">
        <f t="shared" si="91"/>
        <v>2020</v>
      </c>
    </row>
    <row r="1427" spans="1:13" x14ac:dyDescent="0.25">
      <c r="A1427">
        <v>1620</v>
      </c>
      <c r="B1427" t="s">
        <v>27</v>
      </c>
      <c r="C1427" s="1">
        <v>44134</v>
      </c>
      <c r="D1427">
        <v>1</v>
      </c>
      <c r="E1427" t="s">
        <v>23</v>
      </c>
      <c r="F1427">
        <v>4</v>
      </c>
      <c r="G1427" s="17">
        <v>19.5</v>
      </c>
      <c r="H1427" s="16">
        <v>0</v>
      </c>
      <c r="I1427" t="s">
        <v>10</v>
      </c>
      <c r="J1427" s="18">
        <f t="shared" si="88"/>
        <v>19.5</v>
      </c>
      <c r="K1427">
        <f t="shared" si="89"/>
        <v>30</v>
      </c>
      <c r="L1427" t="str">
        <f t="shared" si="90"/>
        <v>Oct</v>
      </c>
      <c r="M1427">
        <f t="shared" si="91"/>
        <v>2020</v>
      </c>
    </row>
    <row r="1428" spans="1:13" x14ac:dyDescent="0.25">
      <c r="A1428">
        <v>624</v>
      </c>
      <c r="B1428" t="s">
        <v>92</v>
      </c>
      <c r="C1428" s="1">
        <v>44134</v>
      </c>
      <c r="D1428">
        <v>3</v>
      </c>
      <c r="E1428" t="s">
        <v>70</v>
      </c>
      <c r="F1428">
        <v>7</v>
      </c>
      <c r="G1428" s="17">
        <v>34.99</v>
      </c>
      <c r="H1428" s="16">
        <v>0</v>
      </c>
      <c r="I1428" t="s">
        <v>25</v>
      </c>
      <c r="J1428" s="18">
        <f t="shared" si="88"/>
        <v>104.97</v>
      </c>
      <c r="K1428">
        <f t="shared" si="89"/>
        <v>30</v>
      </c>
      <c r="L1428" t="str">
        <f t="shared" si="90"/>
        <v>Oct</v>
      </c>
      <c r="M1428">
        <f t="shared" si="91"/>
        <v>2020</v>
      </c>
    </row>
    <row r="1429" spans="1:13" x14ac:dyDescent="0.25">
      <c r="A1429">
        <v>1074</v>
      </c>
      <c r="B1429" t="s">
        <v>11</v>
      </c>
      <c r="C1429" s="1">
        <v>44134</v>
      </c>
      <c r="D1429">
        <v>4</v>
      </c>
      <c r="E1429" t="s">
        <v>37</v>
      </c>
      <c r="F1429">
        <v>4</v>
      </c>
      <c r="G1429" s="17">
        <v>24.95</v>
      </c>
      <c r="H1429" s="16">
        <v>0</v>
      </c>
      <c r="I1429" t="s">
        <v>10</v>
      </c>
      <c r="J1429" s="18">
        <f t="shared" si="88"/>
        <v>99.8</v>
      </c>
      <c r="K1429">
        <f t="shared" si="89"/>
        <v>30</v>
      </c>
      <c r="L1429" t="str">
        <f t="shared" si="90"/>
        <v>Oct</v>
      </c>
      <c r="M1429">
        <f t="shared" si="91"/>
        <v>2020</v>
      </c>
    </row>
    <row r="1430" spans="1:13" x14ac:dyDescent="0.25">
      <c r="A1430">
        <v>473</v>
      </c>
      <c r="B1430" t="s">
        <v>125</v>
      </c>
      <c r="C1430" s="1">
        <v>44134</v>
      </c>
      <c r="D1430">
        <v>4</v>
      </c>
      <c r="E1430" t="s">
        <v>104</v>
      </c>
      <c r="F1430">
        <v>2</v>
      </c>
      <c r="G1430" s="17">
        <v>89</v>
      </c>
      <c r="H1430" s="16">
        <v>0</v>
      </c>
      <c r="I1430" t="s">
        <v>18</v>
      </c>
      <c r="J1430" s="18">
        <f t="shared" si="88"/>
        <v>356</v>
      </c>
      <c r="K1430">
        <f t="shared" si="89"/>
        <v>30</v>
      </c>
      <c r="L1430" t="str">
        <f t="shared" si="90"/>
        <v>Oct</v>
      </c>
      <c r="M1430">
        <f t="shared" si="91"/>
        <v>2020</v>
      </c>
    </row>
    <row r="1431" spans="1:13" x14ac:dyDescent="0.25">
      <c r="A1431">
        <v>1525</v>
      </c>
      <c r="B1431" t="s">
        <v>32</v>
      </c>
      <c r="C1431" s="1">
        <v>44135</v>
      </c>
      <c r="D1431">
        <v>4</v>
      </c>
      <c r="E1431" t="s">
        <v>83</v>
      </c>
      <c r="F1431">
        <v>1</v>
      </c>
      <c r="G1431" s="17">
        <v>8.99</v>
      </c>
      <c r="H1431" s="16">
        <v>0</v>
      </c>
      <c r="I1431" t="s">
        <v>21</v>
      </c>
      <c r="J1431" s="18">
        <f t="shared" si="88"/>
        <v>35.96</v>
      </c>
      <c r="K1431">
        <f t="shared" si="89"/>
        <v>31</v>
      </c>
      <c r="L1431" t="str">
        <f t="shared" si="90"/>
        <v>Oct</v>
      </c>
      <c r="M1431">
        <f t="shared" si="91"/>
        <v>2020</v>
      </c>
    </row>
    <row r="1432" spans="1:13" x14ac:dyDescent="0.25">
      <c r="A1432">
        <v>820</v>
      </c>
      <c r="B1432" t="s">
        <v>72</v>
      </c>
      <c r="C1432" s="1">
        <v>44135</v>
      </c>
      <c r="D1432">
        <v>3</v>
      </c>
      <c r="E1432" t="s">
        <v>9</v>
      </c>
      <c r="F1432">
        <v>4</v>
      </c>
      <c r="G1432" s="17">
        <v>24.99</v>
      </c>
      <c r="H1432" s="16">
        <v>0</v>
      </c>
      <c r="I1432" t="s">
        <v>10</v>
      </c>
      <c r="J1432" s="18">
        <f t="shared" si="88"/>
        <v>74.97</v>
      </c>
      <c r="K1432">
        <f t="shared" si="89"/>
        <v>31</v>
      </c>
      <c r="L1432" t="str">
        <f t="shared" si="90"/>
        <v>Oct</v>
      </c>
      <c r="M1432">
        <f t="shared" si="91"/>
        <v>2020</v>
      </c>
    </row>
    <row r="1433" spans="1:13" x14ac:dyDescent="0.25">
      <c r="A1433">
        <v>1436</v>
      </c>
      <c r="B1433" t="s">
        <v>72</v>
      </c>
      <c r="C1433" s="1">
        <v>44135</v>
      </c>
      <c r="D1433">
        <v>4</v>
      </c>
      <c r="E1433" t="s">
        <v>126</v>
      </c>
      <c r="F1433">
        <v>4</v>
      </c>
      <c r="G1433" s="17">
        <v>16.989999999999998</v>
      </c>
      <c r="H1433" s="16">
        <v>0</v>
      </c>
      <c r="I1433" t="s">
        <v>10</v>
      </c>
      <c r="J1433" s="18">
        <f t="shared" si="88"/>
        <v>67.959999999999994</v>
      </c>
      <c r="K1433">
        <f t="shared" si="89"/>
        <v>31</v>
      </c>
      <c r="L1433" t="str">
        <f t="shared" si="90"/>
        <v>Oct</v>
      </c>
      <c r="M1433">
        <f t="shared" si="91"/>
        <v>2020</v>
      </c>
    </row>
    <row r="1434" spans="1:13" x14ac:dyDescent="0.25">
      <c r="A1434">
        <v>940</v>
      </c>
      <c r="B1434" t="s">
        <v>16</v>
      </c>
      <c r="C1434" s="1">
        <v>44135</v>
      </c>
      <c r="D1434">
        <v>1</v>
      </c>
      <c r="E1434" t="s">
        <v>28</v>
      </c>
      <c r="F1434">
        <v>2</v>
      </c>
      <c r="G1434" s="17">
        <v>89.95</v>
      </c>
      <c r="H1434" s="16">
        <v>0</v>
      </c>
      <c r="I1434" t="s">
        <v>18</v>
      </c>
      <c r="J1434" s="18">
        <f t="shared" si="88"/>
        <v>89.95</v>
      </c>
      <c r="K1434">
        <f t="shared" si="89"/>
        <v>31</v>
      </c>
      <c r="L1434" t="str">
        <f t="shared" si="90"/>
        <v>Oct</v>
      </c>
      <c r="M1434">
        <f t="shared" si="91"/>
        <v>2020</v>
      </c>
    </row>
    <row r="1435" spans="1:13" x14ac:dyDescent="0.25">
      <c r="A1435">
        <v>1155</v>
      </c>
      <c r="B1435" t="s">
        <v>48</v>
      </c>
      <c r="C1435" s="1">
        <v>44136</v>
      </c>
      <c r="D1435">
        <v>4</v>
      </c>
      <c r="E1435" t="s">
        <v>87</v>
      </c>
      <c r="F1435">
        <v>7</v>
      </c>
      <c r="G1435" s="17">
        <v>49</v>
      </c>
      <c r="H1435" s="16">
        <v>0</v>
      </c>
      <c r="I1435" t="s">
        <v>25</v>
      </c>
      <c r="J1435" s="18">
        <f t="shared" si="88"/>
        <v>196</v>
      </c>
      <c r="K1435">
        <f t="shared" si="89"/>
        <v>1</v>
      </c>
      <c r="L1435" t="str">
        <f t="shared" si="90"/>
        <v>Nov</v>
      </c>
      <c r="M1435">
        <f t="shared" si="91"/>
        <v>2020</v>
      </c>
    </row>
    <row r="1436" spans="1:13" x14ac:dyDescent="0.25">
      <c r="A1436">
        <v>303</v>
      </c>
      <c r="B1436" t="s">
        <v>73</v>
      </c>
      <c r="C1436" s="1">
        <v>44136</v>
      </c>
      <c r="D1436">
        <v>4</v>
      </c>
      <c r="E1436" t="s">
        <v>94</v>
      </c>
      <c r="F1436">
        <v>7</v>
      </c>
      <c r="G1436" s="17">
        <v>36.99</v>
      </c>
      <c r="H1436" s="16">
        <v>0</v>
      </c>
      <c r="I1436" t="s">
        <v>25</v>
      </c>
      <c r="J1436" s="18">
        <f t="shared" si="88"/>
        <v>147.96</v>
      </c>
      <c r="K1436">
        <f t="shared" si="89"/>
        <v>1</v>
      </c>
      <c r="L1436" t="str">
        <f t="shared" si="90"/>
        <v>Nov</v>
      </c>
      <c r="M1436">
        <f t="shared" si="91"/>
        <v>2020</v>
      </c>
    </row>
    <row r="1437" spans="1:13" x14ac:dyDescent="0.25">
      <c r="A1437">
        <v>1031</v>
      </c>
      <c r="B1437" t="s">
        <v>30</v>
      </c>
      <c r="C1437" s="1">
        <v>44137</v>
      </c>
      <c r="D1437">
        <v>4</v>
      </c>
      <c r="E1437" t="s">
        <v>70</v>
      </c>
      <c r="F1437">
        <v>7</v>
      </c>
      <c r="G1437" s="17">
        <v>34.99</v>
      </c>
      <c r="H1437" s="16">
        <v>0</v>
      </c>
      <c r="I1437" t="s">
        <v>25</v>
      </c>
      <c r="J1437" s="18">
        <f t="shared" si="88"/>
        <v>139.96</v>
      </c>
      <c r="K1437">
        <f t="shared" si="89"/>
        <v>2</v>
      </c>
      <c r="L1437" t="str">
        <f t="shared" si="90"/>
        <v>Nov</v>
      </c>
      <c r="M1437">
        <f t="shared" si="91"/>
        <v>2020</v>
      </c>
    </row>
    <row r="1438" spans="1:13" x14ac:dyDescent="0.25">
      <c r="A1438">
        <v>189</v>
      </c>
      <c r="B1438" t="s">
        <v>27</v>
      </c>
      <c r="C1438" s="1">
        <v>44137</v>
      </c>
      <c r="D1438">
        <v>6</v>
      </c>
      <c r="E1438" t="s">
        <v>99</v>
      </c>
      <c r="F1438">
        <v>1</v>
      </c>
      <c r="G1438" s="17">
        <v>7.99</v>
      </c>
      <c r="H1438" s="16">
        <v>0</v>
      </c>
      <c r="I1438" t="s">
        <v>21</v>
      </c>
      <c r="J1438" s="18">
        <f t="shared" si="88"/>
        <v>47.94</v>
      </c>
      <c r="K1438">
        <f t="shared" si="89"/>
        <v>2</v>
      </c>
      <c r="L1438" t="str">
        <f t="shared" si="90"/>
        <v>Nov</v>
      </c>
      <c r="M1438">
        <f t="shared" si="91"/>
        <v>2020</v>
      </c>
    </row>
    <row r="1439" spans="1:13" x14ac:dyDescent="0.25">
      <c r="A1439">
        <v>1432</v>
      </c>
      <c r="B1439" t="s">
        <v>93</v>
      </c>
      <c r="C1439" s="1">
        <v>44137</v>
      </c>
      <c r="D1439">
        <v>4</v>
      </c>
      <c r="E1439" t="s">
        <v>38</v>
      </c>
      <c r="F1439">
        <v>5</v>
      </c>
      <c r="G1439" s="17">
        <v>189</v>
      </c>
      <c r="H1439" s="16">
        <v>0</v>
      </c>
      <c r="I1439" t="s">
        <v>13</v>
      </c>
      <c r="J1439" s="18">
        <f t="shared" si="88"/>
        <v>756</v>
      </c>
      <c r="K1439">
        <f t="shared" si="89"/>
        <v>2</v>
      </c>
      <c r="L1439" t="str">
        <f t="shared" si="90"/>
        <v>Nov</v>
      </c>
      <c r="M1439">
        <f t="shared" si="91"/>
        <v>2020</v>
      </c>
    </row>
    <row r="1440" spans="1:13" x14ac:dyDescent="0.25">
      <c r="A1440">
        <v>10</v>
      </c>
      <c r="B1440" t="s">
        <v>32</v>
      </c>
      <c r="C1440" s="1">
        <v>44137</v>
      </c>
      <c r="D1440">
        <v>5</v>
      </c>
      <c r="E1440" t="s">
        <v>44</v>
      </c>
      <c r="F1440">
        <v>3</v>
      </c>
      <c r="G1440" s="17">
        <v>499</v>
      </c>
      <c r="H1440" s="16">
        <v>0</v>
      </c>
      <c r="I1440" t="s">
        <v>45</v>
      </c>
      <c r="J1440" s="18">
        <f t="shared" si="88"/>
        <v>2495</v>
      </c>
      <c r="K1440">
        <f t="shared" si="89"/>
        <v>2</v>
      </c>
      <c r="L1440" t="str">
        <f t="shared" si="90"/>
        <v>Nov</v>
      </c>
      <c r="M1440">
        <f t="shared" si="91"/>
        <v>2020</v>
      </c>
    </row>
    <row r="1441" spans="1:13" x14ac:dyDescent="0.25">
      <c r="A1441">
        <v>1572</v>
      </c>
      <c r="B1441" t="s">
        <v>92</v>
      </c>
      <c r="C1441" s="1">
        <v>44138</v>
      </c>
      <c r="D1441">
        <v>4</v>
      </c>
      <c r="E1441" t="s">
        <v>52</v>
      </c>
      <c r="F1441">
        <v>3</v>
      </c>
      <c r="G1441" s="17">
        <v>250</v>
      </c>
      <c r="H1441" s="16">
        <v>0</v>
      </c>
      <c r="I1441" t="s">
        <v>45</v>
      </c>
      <c r="J1441" s="18">
        <f t="shared" si="88"/>
        <v>1000</v>
      </c>
      <c r="K1441">
        <f t="shared" si="89"/>
        <v>3</v>
      </c>
      <c r="L1441" t="str">
        <f t="shared" si="90"/>
        <v>Nov</v>
      </c>
      <c r="M1441">
        <f t="shared" si="91"/>
        <v>2020</v>
      </c>
    </row>
    <row r="1442" spans="1:13" x14ac:dyDescent="0.25">
      <c r="A1442">
        <v>988</v>
      </c>
      <c r="B1442" t="s">
        <v>92</v>
      </c>
      <c r="C1442" s="1">
        <v>44138</v>
      </c>
      <c r="D1442">
        <v>2</v>
      </c>
      <c r="E1442" t="s">
        <v>56</v>
      </c>
      <c r="F1442">
        <v>3</v>
      </c>
      <c r="G1442" s="17">
        <v>455</v>
      </c>
      <c r="H1442" s="16">
        <v>0</v>
      </c>
      <c r="I1442" t="s">
        <v>45</v>
      </c>
      <c r="J1442" s="18">
        <f t="shared" si="88"/>
        <v>910</v>
      </c>
      <c r="K1442">
        <f t="shared" si="89"/>
        <v>3</v>
      </c>
      <c r="L1442" t="str">
        <f t="shared" si="90"/>
        <v>Nov</v>
      </c>
      <c r="M1442">
        <f t="shared" si="91"/>
        <v>2020</v>
      </c>
    </row>
    <row r="1443" spans="1:13" x14ac:dyDescent="0.25">
      <c r="A1443">
        <v>866</v>
      </c>
      <c r="B1443" t="s">
        <v>90</v>
      </c>
      <c r="C1443" s="1">
        <v>44138</v>
      </c>
      <c r="D1443">
        <v>2</v>
      </c>
      <c r="E1443" t="s">
        <v>24</v>
      </c>
      <c r="F1443">
        <v>7</v>
      </c>
      <c r="G1443" s="17">
        <v>37.99</v>
      </c>
      <c r="H1443" s="16">
        <v>0</v>
      </c>
      <c r="I1443" t="s">
        <v>25</v>
      </c>
      <c r="J1443" s="18">
        <f t="shared" si="88"/>
        <v>75.98</v>
      </c>
      <c r="K1443">
        <f t="shared" si="89"/>
        <v>3</v>
      </c>
      <c r="L1443" t="str">
        <f t="shared" si="90"/>
        <v>Nov</v>
      </c>
      <c r="M1443">
        <f t="shared" si="91"/>
        <v>2020</v>
      </c>
    </row>
    <row r="1444" spans="1:13" x14ac:dyDescent="0.25">
      <c r="A1444">
        <v>1096</v>
      </c>
      <c r="B1444" t="s">
        <v>59</v>
      </c>
      <c r="C1444" s="1">
        <v>44138</v>
      </c>
      <c r="D1444">
        <v>1</v>
      </c>
      <c r="E1444" t="s">
        <v>121</v>
      </c>
      <c r="F1444">
        <v>5</v>
      </c>
      <c r="G1444" s="17">
        <v>189</v>
      </c>
      <c r="H1444" s="16">
        <v>0</v>
      </c>
      <c r="I1444" t="s">
        <v>13</v>
      </c>
      <c r="J1444" s="18">
        <f t="shared" si="88"/>
        <v>189</v>
      </c>
      <c r="K1444">
        <f t="shared" si="89"/>
        <v>3</v>
      </c>
      <c r="L1444" t="str">
        <f t="shared" si="90"/>
        <v>Nov</v>
      </c>
      <c r="M1444">
        <f t="shared" si="91"/>
        <v>2020</v>
      </c>
    </row>
    <row r="1445" spans="1:13" x14ac:dyDescent="0.25">
      <c r="A1445">
        <v>46</v>
      </c>
      <c r="B1445" t="s">
        <v>111</v>
      </c>
      <c r="C1445" s="1">
        <v>44138</v>
      </c>
      <c r="D1445">
        <v>3</v>
      </c>
      <c r="E1445" t="s">
        <v>81</v>
      </c>
      <c r="F1445">
        <v>6</v>
      </c>
      <c r="G1445" s="17">
        <v>684</v>
      </c>
      <c r="H1445" s="16">
        <v>0</v>
      </c>
      <c r="I1445" t="s">
        <v>41</v>
      </c>
      <c r="J1445" s="18">
        <f t="shared" si="88"/>
        <v>2052</v>
      </c>
      <c r="K1445">
        <f t="shared" si="89"/>
        <v>3</v>
      </c>
      <c r="L1445" t="str">
        <f t="shared" si="90"/>
        <v>Nov</v>
      </c>
      <c r="M1445">
        <f t="shared" si="91"/>
        <v>2020</v>
      </c>
    </row>
    <row r="1446" spans="1:13" x14ac:dyDescent="0.25">
      <c r="A1446">
        <v>184</v>
      </c>
      <c r="B1446" t="s">
        <v>39</v>
      </c>
      <c r="C1446" s="1">
        <v>44138</v>
      </c>
      <c r="D1446">
        <v>4</v>
      </c>
      <c r="E1446" t="s">
        <v>65</v>
      </c>
      <c r="F1446">
        <v>1</v>
      </c>
      <c r="G1446" s="17">
        <v>9.99</v>
      </c>
      <c r="H1446" s="16">
        <v>0</v>
      </c>
      <c r="I1446" t="s">
        <v>21</v>
      </c>
      <c r="J1446" s="18">
        <f t="shared" si="88"/>
        <v>39.96</v>
      </c>
      <c r="K1446">
        <f t="shared" si="89"/>
        <v>3</v>
      </c>
      <c r="L1446" t="str">
        <f t="shared" si="90"/>
        <v>Nov</v>
      </c>
      <c r="M1446">
        <f t="shared" si="91"/>
        <v>2020</v>
      </c>
    </row>
    <row r="1447" spans="1:13" x14ac:dyDescent="0.25">
      <c r="A1447">
        <v>1438</v>
      </c>
      <c r="B1447" t="s">
        <v>39</v>
      </c>
      <c r="C1447" s="1">
        <v>44139</v>
      </c>
      <c r="D1447">
        <v>1</v>
      </c>
      <c r="E1447" t="s">
        <v>53</v>
      </c>
      <c r="F1447">
        <v>2</v>
      </c>
      <c r="G1447" s="17">
        <v>58.95</v>
      </c>
      <c r="H1447" s="16">
        <v>0</v>
      </c>
      <c r="I1447" t="s">
        <v>18</v>
      </c>
      <c r="J1447" s="18">
        <f t="shared" si="88"/>
        <v>58.95</v>
      </c>
      <c r="K1447">
        <f t="shared" si="89"/>
        <v>4</v>
      </c>
      <c r="L1447" t="str">
        <f t="shared" si="90"/>
        <v>Nov</v>
      </c>
      <c r="M1447">
        <f t="shared" si="91"/>
        <v>2020</v>
      </c>
    </row>
    <row r="1448" spans="1:13" x14ac:dyDescent="0.25">
      <c r="A1448">
        <v>35</v>
      </c>
      <c r="B1448" t="s">
        <v>64</v>
      </c>
      <c r="C1448" s="1">
        <v>44139</v>
      </c>
      <c r="D1448">
        <v>3</v>
      </c>
      <c r="E1448" t="s">
        <v>123</v>
      </c>
      <c r="F1448">
        <v>2</v>
      </c>
      <c r="G1448" s="17">
        <v>54</v>
      </c>
      <c r="H1448" s="16">
        <v>0</v>
      </c>
      <c r="I1448" t="s">
        <v>18</v>
      </c>
      <c r="J1448" s="18">
        <f t="shared" si="88"/>
        <v>162</v>
      </c>
      <c r="K1448">
        <f t="shared" si="89"/>
        <v>4</v>
      </c>
      <c r="L1448" t="str">
        <f t="shared" si="90"/>
        <v>Nov</v>
      </c>
      <c r="M1448">
        <f t="shared" si="91"/>
        <v>2020</v>
      </c>
    </row>
    <row r="1449" spans="1:13" x14ac:dyDescent="0.25">
      <c r="A1449">
        <v>428</v>
      </c>
      <c r="B1449" t="s">
        <v>36</v>
      </c>
      <c r="C1449" s="1">
        <v>44139</v>
      </c>
      <c r="D1449">
        <v>5</v>
      </c>
      <c r="E1449" t="s">
        <v>58</v>
      </c>
      <c r="F1449">
        <v>7</v>
      </c>
      <c r="G1449" s="17">
        <v>29.99</v>
      </c>
      <c r="H1449" s="16">
        <v>0</v>
      </c>
      <c r="I1449" t="s">
        <v>25</v>
      </c>
      <c r="J1449" s="18">
        <f t="shared" si="88"/>
        <v>149.94999999999999</v>
      </c>
      <c r="K1449">
        <f t="shared" si="89"/>
        <v>4</v>
      </c>
      <c r="L1449" t="str">
        <f t="shared" si="90"/>
        <v>Nov</v>
      </c>
      <c r="M1449">
        <f t="shared" si="91"/>
        <v>2020</v>
      </c>
    </row>
    <row r="1450" spans="1:13" x14ac:dyDescent="0.25">
      <c r="A1450">
        <v>952</v>
      </c>
      <c r="B1450" t="s">
        <v>112</v>
      </c>
      <c r="C1450" s="1">
        <v>44139</v>
      </c>
      <c r="D1450">
        <v>4</v>
      </c>
      <c r="E1450" t="s">
        <v>51</v>
      </c>
      <c r="F1450">
        <v>5</v>
      </c>
      <c r="G1450" s="17">
        <v>225</v>
      </c>
      <c r="H1450" s="16">
        <v>0</v>
      </c>
      <c r="I1450" t="s">
        <v>13</v>
      </c>
      <c r="J1450" s="18">
        <f t="shared" si="88"/>
        <v>900</v>
      </c>
      <c r="K1450">
        <f t="shared" si="89"/>
        <v>4</v>
      </c>
      <c r="L1450" t="str">
        <f t="shared" si="90"/>
        <v>Nov</v>
      </c>
      <c r="M1450">
        <f t="shared" si="91"/>
        <v>2020</v>
      </c>
    </row>
    <row r="1451" spans="1:13" x14ac:dyDescent="0.25">
      <c r="A1451">
        <v>614</v>
      </c>
      <c r="B1451" t="s">
        <v>27</v>
      </c>
      <c r="C1451" s="1">
        <v>44139</v>
      </c>
      <c r="D1451">
        <v>4</v>
      </c>
      <c r="E1451" t="s">
        <v>23</v>
      </c>
      <c r="F1451">
        <v>4</v>
      </c>
      <c r="G1451" s="17">
        <v>19.5</v>
      </c>
      <c r="H1451" s="16">
        <v>0</v>
      </c>
      <c r="I1451" t="s">
        <v>10</v>
      </c>
      <c r="J1451" s="18">
        <f t="shared" si="88"/>
        <v>78</v>
      </c>
      <c r="K1451">
        <f t="shared" si="89"/>
        <v>4</v>
      </c>
      <c r="L1451" t="str">
        <f t="shared" si="90"/>
        <v>Nov</v>
      </c>
      <c r="M1451">
        <f t="shared" si="91"/>
        <v>2020</v>
      </c>
    </row>
    <row r="1452" spans="1:13" x14ac:dyDescent="0.25">
      <c r="A1452">
        <v>1697</v>
      </c>
      <c r="B1452" t="s">
        <v>69</v>
      </c>
      <c r="C1452" s="1">
        <v>44140</v>
      </c>
      <c r="D1452">
        <v>5</v>
      </c>
      <c r="E1452" t="s">
        <v>113</v>
      </c>
      <c r="F1452">
        <v>4</v>
      </c>
      <c r="G1452" s="17">
        <v>16.989999999999998</v>
      </c>
      <c r="H1452" s="16">
        <v>0</v>
      </c>
      <c r="I1452" t="s">
        <v>10</v>
      </c>
      <c r="J1452" s="18">
        <f t="shared" si="88"/>
        <v>84.949999999999989</v>
      </c>
      <c r="K1452">
        <f t="shared" si="89"/>
        <v>5</v>
      </c>
      <c r="L1452" t="str">
        <f t="shared" si="90"/>
        <v>Nov</v>
      </c>
      <c r="M1452">
        <f t="shared" si="91"/>
        <v>2020</v>
      </c>
    </row>
    <row r="1453" spans="1:13" x14ac:dyDescent="0.25">
      <c r="A1453">
        <v>470</v>
      </c>
      <c r="B1453" t="s">
        <v>64</v>
      </c>
      <c r="C1453" s="1">
        <v>44140</v>
      </c>
      <c r="D1453">
        <v>3</v>
      </c>
      <c r="E1453" t="s">
        <v>75</v>
      </c>
      <c r="F1453">
        <v>1</v>
      </c>
      <c r="G1453" s="17">
        <v>12</v>
      </c>
      <c r="H1453" s="16">
        <v>0</v>
      </c>
      <c r="I1453" t="s">
        <v>21</v>
      </c>
      <c r="J1453" s="18">
        <f t="shared" si="88"/>
        <v>36</v>
      </c>
      <c r="K1453">
        <f t="shared" si="89"/>
        <v>5</v>
      </c>
      <c r="L1453" t="str">
        <f t="shared" si="90"/>
        <v>Nov</v>
      </c>
      <c r="M1453">
        <f t="shared" si="91"/>
        <v>2020</v>
      </c>
    </row>
    <row r="1454" spans="1:13" x14ac:dyDescent="0.25">
      <c r="A1454">
        <v>1160</v>
      </c>
      <c r="B1454" t="s">
        <v>16</v>
      </c>
      <c r="C1454" s="1">
        <v>44140</v>
      </c>
      <c r="D1454">
        <v>2</v>
      </c>
      <c r="E1454" t="s">
        <v>89</v>
      </c>
      <c r="F1454">
        <v>7</v>
      </c>
      <c r="G1454" s="17">
        <v>49.95</v>
      </c>
      <c r="H1454" s="16">
        <v>0</v>
      </c>
      <c r="I1454" t="s">
        <v>25</v>
      </c>
      <c r="J1454" s="18">
        <f t="shared" si="88"/>
        <v>99.9</v>
      </c>
      <c r="K1454">
        <f t="shared" si="89"/>
        <v>5</v>
      </c>
      <c r="L1454" t="str">
        <f t="shared" si="90"/>
        <v>Nov</v>
      </c>
      <c r="M1454">
        <f t="shared" si="91"/>
        <v>2020</v>
      </c>
    </row>
    <row r="1455" spans="1:13" x14ac:dyDescent="0.25">
      <c r="A1455">
        <v>1549</v>
      </c>
      <c r="B1455" t="s">
        <v>27</v>
      </c>
      <c r="C1455" s="1">
        <v>44140</v>
      </c>
      <c r="D1455">
        <v>3</v>
      </c>
      <c r="E1455" t="s">
        <v>76</v>
      </c>
      <c r="F1455">
        <v>7</v>
      </c>
      <c r="G1455" s="17">
        <v>49</v>
      </c>
      <c r="H1455" s="16">
        <v>0</v>
      </c>
      <c r="I1455" t="s">
        <v>25</v>
      </c>
      <c r="J1455" s="18">
        <f t="shared" si="88"/>
        <v>147</v>
      </c>
      <c r="K1455">
        <f t="shared" si="89"/>
        <v>5</v>
      </c>
      <c r="L1455" t="str">
        <f t="shared" si="90"/>
        <v>Nov</v>
      </c>
      <c r="M1455">
        <f t="shared" si="91"/>
        <v>2020</v>
      </c>
    </row>
    <row r="1456" spans="1:13" x14ac:dyDescent="0.25">
      <c r="A1456">
        <v>826</v>
      </c>
      <c r="B1456" t="s">
        <v>39</v>
      </c>
      <c r="C1456" s="1">
        <v>44141</v>
      </c>
      <c r="D1456">
        <v>4</v>
      </c>
      <c r="E1456" t="s">
        <v>81</v>
      </c>
      <c r="F1456">
        <v>6</v>
      </c>
      <c r="G1456" s="17">
        <v>684</v>
      </c>
      <c r="H1456" s="16">
        <v>0</v>
      </c>
      <c r="I1456" t="s">
        <v>41</v>
      </c>
      <c r="J1456" s="18">
        <f t="shared" si="88"/>
        <v>2736</v>
      </c>
      <c r="K1456">
        <f t="shared" si="89"/>
        <v>6</v>
      </c>
      <c r="L1456" t="str">
        <f t="shared" si="90"/>
        <v>Nov</v>
      </c>
      <c r="M1456">
        <f t="shared" si="91"/>
        <v>2020</v>
      </c>
    </row>
    <row r="1457" spans="1:13" x14ac:dyDescent="0.25">
      <c r="A1457">
        <v>510</v>
      </c>
      <c r="B1457" t="s">
        <v>30</v>
      </c>
      <c r="C1457" s="1">
        <v>44142</v>
      </c>
      <c r="D1457">
        <v>6</v>
      </c>
      <c r="E1457" t="s">
        <v>28</v>
      </c>
      <c r="F1457">
        <v>2</v>
      </c>
      <c r="G1457" s="17">
        <v>89.95</v>
      </c>
      <c r="H1457" s="16">
        <v>0</v>
      </c>
      <c r="I1457" t="s">
        <v>18</v>
      </c>
      <c r="J1457" s="18">
        <f t="shared" si="88"/>
        <v>539.70000000000005</v>
      </c>
      <c r="K1457">
        <f t="shared" si="89"/>
        <v>7</v>
      </c>
      <c r="L1457" t="str">
        <f t="shared" si="90"/>
        <v>Nov</v>
      </c>
      <c r="M1457">
        <f t="shared" si="91"/>
        <v>2020</v>
      </c>
    </row>
    <row r="1458" spans="1:13" x14ac:dyDescent="0.25">
      <c r="A1458">
        <v>1752</v>
      </c>
      <c r="B1458" t="s">
        <v>14</v>
      </c>
      <c r="C1458" s="1">
        <v>44142</v>
      </c>
      <c r="D1458">
        <v>3</v>
      </c>
      <c r="E1458" t="s">
        <v>121</v>
      </c>
      <c r="F1458">
        <v>5</v>
      </c>
      <c r="G1458" s="17">
        <v>189</v>
      </c>
      <c r="H1458" s="16">
        <v>0</v>
      </c>
      <c r="I1458" t="s">
        <v>13</v>
      </c>
      <c r="J1458" s="18">
        <f t="shared" si="88"/>
        <v>567</v>
      </c>
      <c r="K1458">
        <f t="shared" si="89"/>
        <v>7</v>
      </c>
      <c r="L1458" t="str">
        <f t="shared" si="90"/>
        <v>Nov</v>
      </c>
      <c r="M1458">
        <f t="shared" si="91"/>
        <v>2020</v>
      </c>
    </row>
    <row r="1459" spans="1:13" x14ac:dyDescent="0.25">
      <c r="A1459">
        <v>1974</v>
      </c>
      <c r="B1459" t="s">
        <v>86</v>
      </c>
      <c r="C1459" s="1">
        <v>44143</v>
      </c>
      <c r="D1459">
        <v>3</v>
      </c>
      <c r="E1459" t="s">
        <v>74</v>
      </c>
      <c r="F1459">
        <v>5</v>
      </c>
      <c r="G1459" s="17">
        <v>245</v>
      </c>
      <c r="H1459" s="16">
        <v>0</v>
      </c>
      <c r="I1459" t="s">
        <v>13</v>
      </c>
      <c r="J1459" s="18">
        <f t="shared" si="88"/>
        <v>735</v>
      </c>
      <c r="K1459">
        <f t="shared" si="89"/>
        <v>8</v>
      </c>
      <c r="L1459" t="str">
        <f t="shared" si="90"/>
        <v>Nov</v>
      </c>
      <c r="M1459">
        <f t="shared" si="91"/>
        <v>2020</v>
      </c>
    </row>
    <row r="1460" spans="1:13" x14ac:dyDescent="0.25">
      <c r="A1460">
        <v>293</v>
      </c>
      <c r="B1460" t="s">
        <v>32</v>
      </c>
      <c r="C1460" s="1">
        <v>44143</v>
      </c>
      <c r="D1460">
        <v>1</v>
      </c>
      <c r="E1460" t="s">
        <v>24</v>
      </c>
      <c r="F1460">
        <v>7</v>
      </c>
      <c r="G1460" s="17">
        <v>37.99</v>
      </c>
      <c r="H1460" s="16">
        <v>0</v>
      </c>
      <c r="I1460" t="s">
        <v>25</v>
      </c>
      <c r="J1460" s="18">
        <f t="shared" si="88"/>
        <v>37.99</v>
      </c>
      <c r="K1460">
        <f t="shared" si="89"/>
        <v>8</v>
      </c>
      <c r="L1460" t="str">
        <f t="shared" si="90"/>
        <v>Nov</v>
      </c>
      <c r="M1460">
        <f t="shared" si="91"/>
        <v>2020</v>
      </c>
    </row>
    <row r="1461" spans="1:13" x14ac:dyDescent="0.25">
      <c r="A1461">
        <v>1183</v>
      </c>
      <c r="B1461" t="s">
        <v>27</v>
      </c>
      <c r="C1461" s="1">
        <v>44143</v>
      </c>
      <c r="D1461">
        <v>4</v>
      </c>
      <c r="E1461" t="s">
        <v>38</v>
      </c>
      <c r="F1461">
        <v>5</v>
      </c>
      <c r="G1461" s="17">
        <v>189</v>
      </c>
      <c r="H1461" s="16">
        <v>0</v>
      </c>
      <c r="I1461" t="s">
        <v>13</v>
      </c>
      <c r="J1461" s="18">
        <f t="shared" si="88"/>
        <v>756</v>
      </c>
      <c r="K1461">
        <f t="shared" si="89"/>
        <v>8</v>
      </c>
      <c r="L1461" t="str">
        <f t="shared" si="90"/>
        <v>Nov</v>
      </c>
      <c r="M1461">
        <f t="shared" si="91"/>
        <v>2020</v>
      </c>
    </row>
    <row r="1462" spans="1:13" x14ac:dyDescent="0.25">
      <c r="A1462">
        <v>1601</v>
      </c>
      <c r="B1462" t="s">
        <v>86</v>
      </c>
      <c r="C1462" s="1">
        <v>44143</v>
      </c>
      <c r="D1462">
        <v>4</v>
      </c>
      <c r="E1462" t="s">
        <v>126</v>
      </c>
      <c r="F1462">
        <v>4</v>
      </c>
      <c r="G1462" s="17">
        <v>16.989999999999998</v>
      </c>
      <c r="H1462" s="16">
        <v>0</v>
      </c>
      <c r="I1462" t="s">
        <v>10</v>
      </c>
      <c r="J1462" s="18">
        <f t="shared" si="88"/>
        <v>67.959999999999994</v>
      </c>
      <c r="K1462">
        <f t="shared" si="89"/>
        <v>8</v>
      </c>
      <c r="L1462" t="str">
        <f t="shared" si="90"/>
        <v>Nov</v>
      </c>
      <c r="M1462">
        <f t="shared" si="91"/>
        <v>2020</v>
      </c>
    </row>
    <row r="1463" spans="1:13" x14ac:dyDescent="0.25">
      <c r="A1463">
        <v>285</v>
      </c>
      <c r="B1463" t="s">
        <v>27</v>
      </c>
      <c r="C1463" s="1">
        <v>44144</v>
      </c>
      <c r="D1463">
        <v>5</v>
      </c>
      <c r="E1463" t="s">
        <v>51</v>
      </c>
      <c r="F1463">
        <v>5</v>
      </c>
      <c r="G1463" s="17">
        <v>225</v>
      </c>
      <c r="H1463" s="16">
        <v>0</v>
      </c>
      <c r="I1463" t="s">
        <v>13</v>
      </c>
      <c r="J1463" s="18">
        <f t="shared" si="88"/>
        <v>1125</v>
      </c>
      <c r="K1463">
        <f t="shared" si="89"/>
        <v>9</v>
      </c>
      <c r="L1463" t="str">
        <f t="shared" si="90"/>
        <v>Nov</v>
      </c>
      <c r="M1463">
        <f t="shared" si="91"/>
        <v>2020</v>
      </c>
    </row>
    <row r="1464" spans="1:13" x14ac:dyDescent="0.25">
      <c r="A1464">
        <v>819</v>
      </c>
      <c r="B1464" t="s">
        <v>27</v>
      </c>
      <c r="C1464" s="1">
        <v>44144</v>
      </c>
      <c r="D1464">
        <v>3</v>
      </c>
      <c r="E1464" t="s">
        <v>68</v>
      </c>
      <c r="F1464">
        <v>7</v>
      </c>
      <c r="G1464" s="17">
        <v>27.5</v>
      </c>
      <c r="H1464" s="16">
        <v>0</v>
      </c>
      <c r="I1464" t="s">
        <v>25</v>
      </c>
      <c r="J1464" s="18">
        <f t="shared" si="88"/>
        <v>82.5</v>
      </c>
      <c r="K1464">
        <f t="shared" si="89"/>
        <v>9</v>
      </c>
      <c r="L1464" t="str">
        <f t="shared" si="90"/>
        <v>Nov</v>
      </c>
      <c r="M1464">
        <f t="shared" si="91"/>
        <v>2020</v>
      </c>
    </row>
    <row r="1465" spans="1:13" x14ac:dyDescent="0.25">
      <c r="A1465">
        <v>1528</v>
      </c>
      <c r="B1465" t="s">
        <v>34</v>
      </c>
      <c r="C1465" s="1">
        <v>44144</v>
      </c>
      <c r="D1465">
        <v>3</v>
      </c>
      <c r="E1465" t="s">
        <v>62</v>
      </c>
      <c r="F1465">
        <v>6</v>
      </c>
      <c r="G1465" s="17">
        <v>549</v>
      </c>
      <c r="H1465" s="16">
        <v>0</v>
      </c>
      <c r="I1465" t="s">
        <v>41</v>
      </c>
      <c r="J1465" s="18">
        <f t="shared" si="88"/>
        <v>1647</v>
      </c>
      <c r="K1465">
        <f t="shared" si="89"/>
        <v>9</v>
      </c>
      <c r="L1465" t="str">
        <f t="shared" si="90"/>
        <v>Nov</v>
      </c>
      <c r="M1465">
        <f t="shared" si="91"/>
        <v>2020</v>
      </c>
    </row>
    <row r="1466" spans="1:13" x14ac:dyDescent="0.25">
      <c r="A1466">
        <v>1536</v>
      </c>
      <c r="B1466" t="s">
        <v>11</v>
      </c>
      <c r="C1466" s="1">
        <v>44145</v>
      </c>
      <c r="D1466">
        <v>1</v>
      </c>
      <c r="E1466" t="s">
        <v>114</v>
      </c>
      <c r="F1466">
        <v>7</v>
      </c>
      <c r="G1466" s="17">
        <v>42.99</v>
      </c>
      <c r="H1466" s="16">
        <v>0</v>
      </c>
      <c r="I1466" t="s">
        <v>25</v>
      </c>
      <c r="J1466" s="18">
        <f t="shared" si="88"/>
        <v>42.99</v>
      </c>
      <c r="K1466">
        <f t="shared" si="89"/>
        <v>10</v>
      </c>
      <c r="L1466" t="str">
        <f t="shared" si="90"/>
        <v>Nov</v>
      </c>
      <c r="M1466">
        <f t="shared" si="91"/>
        <v>2020</v>
      </c>
    </row>
    <row r="1467" spans="1:13" x14ac:dyDescent="0.25">
      <c r="A1467">
        <v>1333</v>
      </c>
      <c r="B1467" t="s">
        <v>34</v>
      </c>
      <c r="C1467" s="1">
        <v>44145</v>
      </c>
      <c r="D1467">
        <v>3</v>
      </c>
      <c r="E1467" t="s">
        <v>17</v>
      </c>
      <c r="F1467">
        <v>2</v>
      </c>
      <c r="G1467" s="17">
        <v>179</v>
      </c>
      <c r="H1467" s="16">
        <v>0</v>
      </c>
      <c r="I1467" t="s">
        <v>18</v>
      </c>
      <c r="J1467" s="18">
        <f t="shared" si="88"/>
        <v>537</v>
      </c>
      <c r="K1467">
        <f t="shared" si="89"/>
        <v>10</v>
      </c>
      <c r="L1467" t="str">
        <f t="shared" si="90"/>
        <v>Nov</v>
      </c>
      <c r="M1467">
        <f t="shared" si="91"/>
        <v>2020</v>
      </c>
    </row>
    <row r="1468" spans="1:13" x14ac:dyDescent="0.25">
      <c r="A1468">
        <v>778</v>
      </c>
      <c r="B1468" t="s">
        <v>48</v>
      </c>
      <c r="C1468" s="1">
        <v>44145</v>
      </c>
      <c r="D1468">
        <v>2</v>
      </c>
      <c r="E1468" t="s">
        <v>103</v>
      </c>
      <c r="F1468">
        <v>7</v>
      </c>
      <c r="G1468" s="17">
        <v>28.99</v>
      </c>
      <c r="H1468" s="16">
        <v>0</v>
      </c>
      <c r="I1468" t="s">
        <v>25</v>
      </c>
      <c r="J1468" s="18">
        <f t="shared" si="88"/>
        <v>57.98</v>
      </c>
      <c r="K1468">
        <f t="shared" si="89"/>
        <v>10</v>
      </c>
      <c r="L1468" t="str">
        <f t="shared" si="90"/>
        <v>Nov</v>
      </c>
      <c r="M1468">
        <f t="shared" si="91"/>
        <v>2020</v>
      </c>
    </row>
    <row r="1469" spans="1:13" x14ac:dyDescent="0.25">
      <c r="A1469">
        <v>637</v>
      </c>
      <c r="B1469" t="s">
        <v>42</v>
      </c>
      <c r="C1469" s="1">
        <v>44145</v>
      </c>
      <c r="D1469">
        <v>2</v>
      </c>
      <c r="E1469" t="s">
        <v>51</v>
      </c>
      <c r="F1469">
        <v>5</v>
      </c>
      <c r="G1469" s="17">
        <v>225</v>
      </c>
      <c r="H1469" s="16">
        <v>0</v>
      </c>
      <c r="I1469" t="s">
        <v>13</v>
      </c>
      <c r="J1469" s="18">
        <f t="shared" si="88"/>
        <v>450</v>
      </c>
      <c r="K1469">
        <f t="shared" si="89"/>
        <v>10</v>
      </c>
      <c r="L1469" t="str">
        <f t="shared" si="90"/>
        <v>Nov</v>
      </c>
      <c r="M1469">
        <f t="shared" si="91"/>
        <v>2020</v>
      </c>
    </row>
    <row r="1470" spans="1:13" x14ac:dyDescent="0.25">
      <c r="A1470">
        <v>300</v>
      </c>
      <c r="B1470" t="s">
        <v>107</v>
      </c>
      <c r="C1470" s="1">
        <v>44145</v>
      </c>
      <c r="D1470">
        <v>5</v>
      </c>
      <c r="E1470" t="s">
        <v>113</v>
      </c>
      <c r="F1470">
        <v>4</v>
      </c>
      <c r="G1470" s="17">
        <v>16.989999999999998</v>
      </c>
      <c r="H1470" s="16">
        <v>0</v>
      </c>
      <c r="I1470" t="s">
        <v>10</v>
      </c>
      <c r="J1470" s="18">
        <f t="shared" si="88"/>
        <v>84.949999999999989</v>
      </c>
      <c r="K1470">
        <f t="shared" si="89"/>
        <v>10</v>
      </c>
      <c r="L1470" t="str">
        <f t="shared" si="90"/>
        <v>Nov</v>
      </c>
      <c r="M1470">
        <f t="shared" si="91"/>
        <v>2020</v>
      </c>
    </row>
    <row r="1471" spans="1:13" x14ac:dyDescent="0.25">
      <c r="A1471">
        <v>9</v>
      </c>
      <c r="B1471" t="s">
        <v>93</v>
      </c>
      <c r="C1471" s="1">
        <v>44146</v>
      </c>
      <c r="D1471">
        <v>3</v>
      </c>
      <c r="E1471" t="s">
        <v>91</v>
      </c>
      <c r="F1471">
        <v>4</v>
      </c>
      <c r="G1471" s="17">
        <v>23.99</v>
      </c>
      <c r="H1471" s="16">
        <v>0</v>
      </c>
      <c r="I1471" t="s">
        <v>10</v>
      </c>
      <c r="J1471" s="18">
        <f t="shared" si="88"/>
        <v>71.97</v>
      </c>
      <c r="K1471">
        <f t="shared" si="89"/>
        <v>11</v>
      </c>
      <c r="L1471" t="str">
        <f t="shared" si="90"/>
        <v>Nov</v>
      </c>
      <c r="M1471">
        <f t="shared" si="91"/>
        <v>2020</v>
      </c>
    </row>
    <row r="1472" spans="1:13" x14ac:dyDescent="0.25">
      <c r="A1472">
        <v>1946</v>
      </c>
      <c r="B1472" t="s">
        <v>95</v>
      </c>
      <c r="C1472" s="1">
        <v>44146</v>
      </c>
      <c r="D1472">
        <v>1</v>
      </c>
      <c r="E1472" t="s">
        <v>53</v>
      </c>
      <c r="F1472">
        <v>2</v>
      </c>
      <c r="G1472" s="17">
        <v>58.95</v>
      </c>
      <c r="H1472" s="16">
        <v>0</v>
      </c>
      <c r="I1472" t="s">
        <v>18</v>
      </c>
      <c r="J1472" s="18">
        <f t="shared" si="88"/>
        <v>58.95</v>
      </c>
      <c r="K1472">
        <f t="shared" si="89"/>
        <v>11</v>
      </c>
      <c r="L1472" t="str">
        <f t="shared" si="90"/>
        <v>Nov</v>
      </c>
      <c r="M1472">
        <f t="shared" si="91"/>
        <v>2020</v>
      </c>
    </row>
    <row r="1473" spans="1:13" x14ac:dyDescent="0.25">
      <c r="A1473">
        <v>1758</v>
      </c>
      <c r="B1473" t="s">
        <v>14</v>
      </c>
      <c r="C1473" s="1">
        <v>44146</v>
      </c>
      <c r="D1473">
        <v>2</v>
      </c>
      <c r="E1473" t="s">
        <v>58</v>
      </c>
      <c r="F1473">
        <v>7</v>
      </c>
      <c r="G1473" s="17">
        <v>29.99</v>
      </c>
      <c r="H1473" s="16">
        <v>0</v>
      </c>
      <c r="I1473" t="s">
        <v>25</v>
      </c>
      <c r="J1473" s="18">
        <f t="shared" si="88"/>
        <v>59.98</v>
      </c>
      <c r="K1473">
        <f t="shared" si="89"/>
        <v>11</v>
      </c>
      <c r="L1473" t="str">
        <f t="shared" si="90"/>
        <v>Nov</v>
      </c>
      <c r="M1473">
        <f t="shared" si="91"/>
        <v>2020</v>
      </c>
    </row>
    <row r="1474" spans="1:13" x14ac:dyDescent="0.25">
      <c r="A1474">
        <v>1894</v>
      </c>
      <c r="B1474" t="s">
        <v>93</v>
      </c>
      <c r="C1474" s="1">
        <v>44146</v>
      </c>
      <c r="D1474">
        <v>5</v>
      </c>
      <c r="E1474" t="s">
        <v>23</v>
      </c>
      <c r="F1474">
        <v>4</v>
      </c>
      <c r="G1474" s="17">
        <v>19.5</v>
      </c>
      <c r="H1474" s="16">
        <v>0</v>
      </c>
      <c r="I1474" t="s">
        <v>10</v>
      </c>
      <c r="J1474" s="18">
        <f t="shared" si="88"/>
        <v>97.5</v>
      </c>
      <c r="K1474">
        <f t="shared" si="89"/>
        <v>11</v>
      </c>
      <c r="L1474" t="str">
        <f t="shared" si="90"/>
        <v>Nov</v>
      </c>
      <c r="M1474">
        <f t="shared" si="91"/>
        <v>2020</v>
      </c>
    </row>
    <row r="1475" spans="1:13" x14ac:dyDescent="0.25">
      <c r="A1475">
        <v>1630</v>
      </c>
      <c r="B1475" t="s">
        <v>27</v>
      </c>
      <c r="C1475" s="1">
        <v>44146</v>
      </c>
      <c r="D1475">
        <v>3</v>
      </c>
      <c r="E1475" t="s">
        <v>53</v>
      </c>
      <c r="F1475">
        <v>2</v>
      </c>
      <c r="G1475" s="17">
        <v>58.95</v>
      </c>
      <c r="H1475" s="16">
        <v>0</v>
      </c>
      <c r="I1475" t="s">
        <v>18</v>
      </c>
      <c r="J1475" s="18">
        <f t="shared" ref="J1475:J1538" si="92">G1475*D1475</f>
        <v>176.85000000000002</v>
      </c>
      <c r="K1475">
        <f t="shared" ref="K1475:K1538" si="93">DAY(C1475)</f>
        <v>11</v>
      </c>
      <c r="L1475" t="str">
        <f t="shared" ref="L1475:L1538" si="94">TEXT(C1475,"mmm")</f>
        <v>Nov</v>
      </c>
      <c r="M1475">
        <f t="shared" ref="M1475:M1538" si="95">YEAR(C1475)</f>
        <v>2020</v>
      </c>
    </row>
    <row r="1476" spans="1:13" x14ac:dyDescent="0.25">
      <c r="A1476">
        <v>755</v>
      </c>
      <c r="B1476" t="s">
        <v>16</v>
      </c>
      <c r="C1476" s="1">
        <v>44148</v>
      </c>
      <c r="D1476">
        <v>5</v>
      </c>
      <c r="E1476" t="s">
        <v>9</v>
      </c>
      <c r="F1476">
        <v>4</v>
      </c>
      <c r="G1476" s="17">
        <v>24.99</v>
      </c>
      <c r="H1476" s="16">
        <v>0</v>
      </c>
      <c r="I1476" t="s">
        <v>10</v>
      </c>
      <c r="J1476" s="18">
        <f t="shared" si="92"/>
        <v>124.94999999999999</v>
      </c>
      <c r="K1476">
        <f t="shared" si="93"/>
        <v>13</v>
      </c>
      <c r="L1476" t="str">
        <f t="shared" si="94"/>
        <v>Nov</v>
      </c>
      <c r="M1476">
        <f t="shared" si="95"/>
        <v>2020</v>
      </c>
    </row>
    <row r="1477" spans="1:13" x14ac:dyDescent="0.25">
      <c r="A1477">
        <v>1096</v>
      </c>
      <c r="B1477" t="s">
        <v>59</v>
      </c>
      <c r="C1477" s="1">
        <v>44148</v>
      </c>
      <c r="D1477">
        <v>2</v>
      </c>
      <c r="E1477" t="s">
        <v>113</v>
      </c>
      <c r="F1477">
        <v>4</v>
      </c>
      <c r="G1477" s="17">
        <v>16.989999999999998</v>
      </c>
      <c r="H1477" s="16">
        <v>0</v>
      </c>
      <c r="I1477" t="s">
        <v>10</v>
      </c>
      <c r="J1477" s="18">
        <f t="shared" si="92"/>
        <v>33.979999999999997</v>
      </c>
      <c r="K1477">
        <f t="shared" si="93"/>
        <v>13</v>
      </c>
      <c r="L1477" t="str">
        <f t="shared" si="94"/>
        <v>Nov</v>
      </c>
      <c r="M1477">
        <f t="shared" si="95"/>
        <v>2020</v>
      </c>
    </row>
    <row r="1478" spans="1:13" x14ac:dyDescent="0.25">
      <c r="A1478">
        <v>74</v>
      </c>
      <c r="B1478" t="s">
        <v>48</v>
      </c>
      <c r="C1478" s="1">
        <v>44148</v>
      </c>
      <c r="D1478">
        <v>5</v>
      </c>
      <c r="E1478" t="s">
        <v>38</v>
      </c>
      <c r="F1478">
        <v>5</v>
      </c>
      <c r="G1478" s="17">
        <v>189</v>
      </c>
      <c r="H1478" s="16">
        <v>0</v>
      </c>
      <c r="I1478" t="s">
        <v>13</v>
      </c>
      <c r="J1478" s="18">
        <f t="shared" si="92"/>
        <v>945</v>
      </c>
      <c r="K1478">
        <f t="shared" si="93"/>
        <v>13</v>
      </c>
      <c r="L1478" t="str">
        <f t="shared" si="94"/>
        <v>Nov</v>
      </c>
      <c r="M1478">
        <f t="shared" si="95"/>
        <v>2020</v>
      </c>
    </row>
    <row r="1479" spans="1:13" x14ac:dyDescent="0.25">
      <c r="A1479">
        <v>1178</v>
      </c>
      <c r="B1479" t="s">
        <v>61</v>
      </c>
      <c r="C1479" s="1">
        <v>44148</v>
      </c>
      <c r="D1479">
        <v>5</v>
      </c>
      <c r="E1479" t="s">
        <v>106</v>
      </c>
      <c r="F1479">
        <v>1</v>
      </c>
      <c r="G1479" s="17">
        <v>4.99</v>
      </c>
      <c r="H1479" s="16">
        <v>0</v>
      </c>
      <c r="I1479" t="s">
        <v>21</v>
      </c>
      <c r="J1479" s="18">
        <f t="shared" si="92"/>
        <v>24.950000000000003</v>
      </c>
      <c r="K1479">
        <f t="shared" si="93"/>
        <v>13</v>
      </c>
      <c r="L1479" t="str">
        <f t="shared" si="94"/>
        <v>Nov</v>
      </c>
      <c r="M1479">
        <f t="shared" si="95"/>
        <v>2020</v>
      </c>
    </row>
    <row r="1480" spans="1:13" x14ac:dyDescent="0.25">
      <c r="A1480">
        <v>918</v>
      </c>
      <c r="B1480" t="s">
        <v>27</v>
      </c>
      <c r="C1480" s="1">
        <v>44150</v>
      </c>
      <c r="D1480">
        <v>5</v>
      </c>
      <c r="E1480" t="s">
        <v>56</v>
      </c>
      <c r="F1480">
        <v>3</v>
      </c>
      <c r="G1480" s="17">
        <v>455</v>
      </c>
      <c r="H1480" s="16">
        <v>0</v>
      </c>
      <c r="I1480" t="s">
        <v>45</v>
      </c>
      <c r="J1480" s="18">
        <f t="shared" si="92"/>
        <v>2275</v>
      </c>
      <c r="K1480">
        <f t="shared" si="93"/>
        <v>15</v>
      </c>
      <c r="L1480" t="str">
        <f t="shared" si="94"/>
        <v>Nov</v>
      </c>
      <c r="M1480">
        <f t="shared" si="95"/>
        <v>2020</v>
      </c>
    </row>
    <row r="1481" spans="1:13" x14ac:dyDescent="0.25">
      <c r="A1481">
        <v>1963</v>
      </c>
      <c r="B1481" t="s">
        <v>32</v>
      </c>
      <c r="C1481" s="1">
        <v>44150</v>
      </c>
      <c r="D1481">
        <v>5</v>
      </c>
      <c r="E1481" t="s">
        <v>28</v>
      </c>
      <c r="F1481">
        <v>2</v>
      </c>
      <c r="G1481" s="17">
        <v>89.95</v>
      </c>
      <c r="H1481" s="16">
        <v>0</v>
      </c>
      <c r="I1481" t="s">
        <v>18</v>
      </c>
      <c r="J1481" s="18">
        <f t="shared" si="92"/>
        <v>449.75</v>
      </c>
      <c r="K1481">
        <f t="shared" si="93"/>
        <v>15</v>
      </c>
      <c r="L1481" t="str">
        <f t="shared" si="94"/>
        <v>Nov</v>
      </c>
      <c r="M1481">
        <f t="shared" si="95"/>
        <v>2020</v>
      </c>
    </row>
    <row r="1482" spans="1:13" x14ac:dyDescent="0.25">
      <c r="A1482">
        <v>699</v>
      </c>
      <c r="B1482" t="s">
        <v>16</v>
      </c>
      <c r="C1482" s="1">
        <v>44150</v>
      </c>
      <c r="D1482">
        <v>5</v>
      </c>
      <c r="E1482" t="s">
        <v>29</v>
      </c>
      <c r="F1482">
        <v>5</v>
      </c>
      <c r="G1482" s="17">
        <v>189</v>
      </c>
      <c r="H1482" s="16">
        <v>0</v>
      </c>
      <c r="I1482" t="s">
        <v>13</v>
      </c>
      <c r="J1482" s="18">
        <f t="shared" si="92"/>
        <v>945</v>
      </c>
      <c r="K1482">
        <f t="shared" si="93"/>
        <v>15</v>
      </c>
      <c r="L1482" t="str">
        <f t="shared" si="94"/>
        <v>Nov</v>
      </c>
      <c r="M1482">
        <f t="shared" si="95"/>
        <v>2020</v>
      </c>
    </row>
    <row r="1483" spans="1:13" x14ac:dyDescent="0.25">
      <c r="A1483">
        <v>1714</v>
      </c>
      <c r="B1483" t="s">
        <v>64</v>
      </c>
      <c r="C1483" s="1">
        <v>44150</v>
      </c>
      <c r="D1483">
        <v>3</v>
      </c>
      <c r="E1483" t="s">
        <v>52</v>
      </c>
      <c r="F1483">
        <v>3</v>
      </c>
      <c r="G1483" s="17">
        <v>250</v>
      </c>
      <c r="H1483" s="16">
        <v>0</v>
      </c>
      <c r="I1483" t="s">
        <v>45</v>
      </c>
      <c r="J1483" s="18">
        <f t="shared" si="92"/>
        <v>750</v>
      </c>
      <c r="K1483">
        <f t="shared" si="93"/>
        <v>15</v>
      </c>
      <c r="L1483" t="str">
        <f t="shared" si="94"/>
        <v>Nov</v>
      </c>
      <c r="M1483">
        <f t="shared" si="95"/>
        <v>2020</v>
      </c>
    </row>
    <row r="1484" spans="1:13" x14ac:dyDescent="0.25">
      <c r="A1484">
        <v>945</v>
      </c>
      <c r="B1484" t="s">
        <v>27</v>
      </c>
      <c r="C1484" s="1">
        <v>44150</v>
      </c>
      <c r="D1484">
        <v>1</v>
      </c>
      <c r="E1484" t="s">
        <v>88</v>
      </c>
      <c r="F1484">
        <v>1</v>
      </c>
      <c r="G1484" s="17">
        <v>12</v>
      </c>
      <c r="H1484" s="16">
        <v>0</v>
      </c>
      <c r="I1484" t="s">
        <v>21</v>
      </c>
      <c r="J1484" s="18">
        <f t="shared" si="92"/>
        <v>12</v>
      </c>
      <c r="K1484">
        <f t="shared" si="93"/>
        <v>15</v>
      </c>
      <c r="L1484" t="str">
        <f t="shared" si="94"/>
        <v>Nov</v>
      </c>
      <c r="M1484">
        <f t="shared" si="95"/>
        <v>2020</v>
      </c>
    </row>
    <row r="1485" spans="1:13" x14ac:dyDescent="0.25">
      <c r="A1485">
        <v>212</v>
      </c>
      <c r="B1485" t="s">
        <v>48</v>
      </c>
      <c r="C1485" s="1">
        <v>44150</v>
      </c>
      <c r="D1485">
        <v>3</v>
      </c>
      <c r="E1485" t="s">
        <v>105</v>
      </c>
      <c r="F1485">
        <v>4</v>
      </c>
      <c r="G1485" s="17">
        <v>14.99</v>
      </c>
      <c r="H1485" s="16">
        <v>0</v>
      </c>
      <c r="I1485" t="s">
        <v>10</v>
      </c>
      <c r="J1485" s="18">
        <f t="shared" si="92"/>
        <v>44.97</v>
      </c>
      <c r="K1485">
        <f t="shared" si="93"/>
        <v>15</v>
      </c>
      <c r="L1485" t="str">
        <f t="shared" si="94"/>
        <v>Nov</v>
      </c>
      <c r="M1485">
        <f t="shared" si="95"/>
        <v>2020</v>
      </c>
    </row>
    <row r="1486" spans="1:13" x14ac:dyDescent="0.25">
      <c r="A1486">
        <v>706</v>
      </c>
      <c r="B1486" t="s">
        <v>27</v>
      </c>
      <c r="C1486" s="1">
        <v>44151</v>
      </c>
      <c r="D1486">
        <v>3</v>
      </c>
      <c r="E1486" t="s">
        <v>103</v>
      </c>
      <c r="F1486">
        <v>7</v>
      </c>
      <c r="G1486" s="17">
        <v>28.99</v>
      </c>
      <c r="H1486" s="16">
        <v>0</v>
      </c>
      <c r="I1486" t="s">
        <v>25</v>
      </c>
      <c r="J1486" s="18">
        <f t="shared" si="92"/>
        <v>86.97</v>
      </c>
      <c r="K1486">
        <f t="shared" si="93"/>
        <v>16</v>
      </c>
      <c r="L1486" t="str">
        <f t="shared" si="94"/>
        <v>Nov</v>
      </c>
      <c r="M1486">
        <f t="shared" si="95"/>
        <v>2020</v>
      </c>
    </row>
    <row r="1487" spans="1:13" x14ac:dyDescent="0.25">
      <c r="A1487">
        <v>827</v>
      </c>
      <c r="B1487" t="s">
        <v>14</v>
      </c>
      <c r="C1487" s="1">
        <v>44151</v>
      </c>
      <c r="D1487">
        <v>5</v>
      </c>
      <c r="E1487" t="s">
        <v>29</v>
      </c>
      <c r="F1487">
        <v>5</v>
      </c>
      <c r="G1487" s="17">
        <v>189</v>
      </c>
      <c r="H1487" s="16">
        <v>0</v>
      </c>
      <c r="I1487" t="s">
        <v>13</v>
      </c>
      <c r="J1487" s="18">
        <f t="shared" si="92"/>
        <v>945</v>
      </c>
      <c r="K1487">
        <f t="shared" si="93"/>
        <v>16</v>
      </c>
      <c r="L1487" t="str">
        <f t="shared" si="94"/>
        <v>Nov</v>
      </c>
      <c r="M1487">
        <f t="shared" si="95"/>
        <v>2020</v>
      </c>
    </row>
    <row r="1488" spans="1:13" x14ac:dyDescent="0.25">
      <c r="A1488">
        <v>1056</v>
      </c>
      <c r="B1488" t="s">
        <v>92</v>
      </c>
      <c r="C1488" s="1">
        <v>44151</v>
      </c>
      <c r="D1488">
        <v>1</v>
      </c>
      <c r="E1488" t="s">
        <v>29</v>
      </c>
      <c r="F1488">
        <v>5</v>
      </c>
      <c r="G1488" s="17">
        <v>189</v>
      </c>
      <c r="H1488" s="16">
        <v>0</v>
      </c>
      <c r="I1488" t="s">
        <v>13</v>
      </c>
      <c r="J1488" s="18">
        <f t="shared" si="92"/>
        <v>189</v>
      </c>
      <c r="K1488">
        <f t="shared" si="93"/>
        <v>16</v>
      </c>
      <c r="L1488" t="str">
        <f t="shared" si="94"/>
        <v>Nov</v>
      </c>
      <c r="M1488">
        <f t="shared" si="95"/>
        <v>2020</v>
      </c>
    </row>
    <row r="1489" spans="1:13" x14ac:dyDescent="0.25">
      <c r="A1489">
        <v>949</v>
      </c>
      <c r="B1489" t="s">
        <v>39</v>
      </c>
      <c r="C1489" s="1">
        <v>44151</v>
      </c>
      <c r="D1489">
        <v>3</v>
      </c>
      <c r="E1489" t="s">
        <v>105</v>
      </c>
      <c r="F1489">
        <v>4</v>
      </c>
      <c r="G1489" s="17">
        <v>14.99</v>
      </c>
      <c r="H1489" s="16">
        <v>0</v>
      </c>
      <c r="I1489" t="s">
        <v>10</v>
      </c>
      <c r="J1489" s="18">
        <f t="shared" si="92"/>
        <v>44.97</v>
      </c>
      <c r="K1489">
        <f t="shared" si="93"/>
        <v>16</v>
      </c>
      <c r="L1489" t="str">
        <f t="shared" si="94"/>
        <v>Nov</v>
      </c>
      <c r="M1489">
        <f t="shared" si="95"/>
        <v>2020</v>
      </c>
    </row>
    <row r="1490" spans="1:13" x14ac:dyDescent="0.25">
      <c r="A1490">
        <v>1943</v>
      </c>
      <c r="B1490" t="s">
        <v>32</v>
      </c>
      <c r="C1490" s="1">
        <v>44151</v>
      </c>
      <c r="D1490">
        <v>3</v>
      </c>
      <c r="E1490" t="s">
        <v>89</v>
      </c>
      <c r="F1490">
        <v>7</v>
      </c>
      <c r="G1490" s="17">
        <v>49.95</v>
      </c>
      <c r="H1490" s="16">
        <v>0</v>
      </c>
      <c r="I1490" t="s">
        <v>25</v>
      </c>
      <c r="J1490" s="18">
        <f t="shared" si="92"/>
        <v>149.85000000000002</v>
      </c>
      <c r="K1490">
        <f t="shared" si="93"/>
        <v>16</v>
      </c>
      <c r="L1490" t="str">
        <f t="shared" si="94"/>
        <v>Nov</v>
      </c>
      <c r="M1490">
        <f t="shared" si="95"/>
        <v>2020</v>
      </c>
    </row>
    <row r="1491" spans="1:13" x14ac:dyDescent="0.25">
      <c r="A1491">
        <v>495</v>
      </c>
      <c r="B1491" t="s">
        <v>14</v>
      </c>
      <c r="C1491" s="1">
        <v>44152</v>
      </c>
      <c r="D1491">
        <v>3</v>
      </c>
      <c r="E1491" t="s">
        <v>121</v>
      </c>
      <c r="F1491">
        <v>5</v>
      </c>
      <c r="G1491" s="17">
        <v>189</v>
      </c>
      <c r="H1491" s="16">
        <v>0</v>
      </c>
      <c r="I1491" t="s">
        <v>13</v>
      </c>
      <c r="J1491" s="18">
        <f t="shared" si="92"/>
        <v>567</v>
      </c>
      <c r="K1491">
        <f t="shared" si="93"/>
        <v>17</v>
      </c>
      <c r="L1491" t="str">
        <f t="shared" si="94"/>
        <v>Nov</v>
      </c>
      <c r="M1491">
        <f t="shared" si="95"/>
        <v>2020</v>
      </c>
    </row>
    <row r="1492" spans="1:13" x14ac:dyDescent="0.25">
      <c r="A1492">
        <v>1366</v>
      </c>
      <c r="B1492" t="s">
        <v>86</v>
      </c>
      <c r="C1492" s="1">
        <v>44152</v>
      </c>
      <c r="D1492">
        <v>5</v>
      </c>
      <c r="E1492" t="s">
        <v>33</v>
      </c>
      <c r="F1492">
        <v>4</v>
      </c>
      <c r="G1492" s="17">
        <v>14.99</v>
      </c>
      <c r="H1492" s="16">
        <v>0</v>
      </c>
      <c r="I1492" t="s">
        <v>10</v>
      </c>
      <c r="J1492" s="18">
        <f t="shared" si="92"/>
        <v>74.95</v>
      </c>
      <c r="K1492">
        <f t="shared" si="93"/>
        <v>17</v>
      </c>
      <c r="L1492" t="str">
        <f t="shared" si="94"/>
        <v>Nov</v>
      </c>
      <c r="M1492">
        <f t="shared" si="95"/>
        <v>2020</v>
      </c>
    </row>
    <row r="1493" spans="1:13" x14ac:dyDescent="0.25">
      <c r="A1493">
        <v>1654</v>
      </c>
      <c r="B1493" t="s">
        <v>16</v>
      </c>
      <c r="C1493" s="1">
        <v>44152</v>
      </c>
      <c r="D1493">
        <v>2</v>
      </c>
      <c r="E1493" t="s">
        <v>85</v>
      </c>
      <c r="F1493">
        <v>4</v>
      </c>
      <c r="G1493" s="17">
        <v>17.5</v>
      </c>
      <c r="H1493" s="16">
        <v>0</v>
      </c>
      <c r="I1493" t="s">
        <v>10</v>
      </c>
      <c r="J1493" s="18">
        <f t="shared" si="92"/>
        <v>35</v>
      </c>
      <c r="K1493">
        <f t="shared" si="93"/>
        <v>17</v>
      </c>
      <c r="L1493" t="str">
        <f t="shared" si="94"/>
        <v>Nov</v>
      </c>
      <c r="M1493">
        <f t="shared" si="95"/>
        <v>2020</v>
      </c>
    </row>
    <row r="1494" spans="1:13" x14ac:dyDescent="0.25">
      <c r="A1494">
        <v>1734</v>
      </c>
      <c r="B1494" t="s">
        <v>16</v>
      </c>
      <c r="C1494" s="1">
        <v>44152</v>
      </c>
      <c r="D1494">
        <v>2</v>
      </c>
      <c r="E1494" t="s">
        <v>40</v>
      </c>
      <c r="F1494">
        <v>6</v>
      </c>
      <c r="G1494" s="17">
        <v>599</v>
      </c>
      <c r="H1494" s="16">
        <v>0</v>
      </c>
      <c r="I1494" t="s">
        <v>41</v>
      </c>
      <c r="J1494" s="18">
        <f t="shared" si="92"/>
        <v>1198</v>
      </c>
      <c r="K1494">
        <f t="shared" si="93"/>
        <v>17</v>
      </c>
      <c r="L1494" t="str">
        <f t="shared" si="94"/>
        <v>Nov</v>
      </c>
      <c r="M1494">
        <f t="shared" si="95"/>
        <v>2020</v>
      </c>
    </row>
    <row r="1495" spans="1:13" x14ac:dyDescent="0.25">
      <c r="A1495">
        <v>1754</v>
      </c>
      <c r="B1495" t="s">
        <v>93</v>
      </c>
      <c r="C1495" s="1">
        <v>44152</v>
      </c>
      <c r="D1495">
        <v>4</v>
      </c>
      <c r="E1495" t="s">
        <v>70</v>
      </c>
      <c r="F1495">
        <v>7</v>
      </c>
      <c r="G1495" s="17">
        <v>34.99</v>
      </c>
      <c r="H1495" s="16">
        <v>0</v>
      </c>
      <c r="I1495" t="s">
        <v>25</v>
      </c>
      <c r="J1495" s="18">
        <f t="shared" si="92"/>
        <v>139.96</v>
      </c>
      <c r="K1495">
        <f t="shared" si="93"/>
        <v>17</v>
      </c>
      <c r="L1495" t="str">
        <f t="shared" si="94"/>
        <v>Nov</v>
      </c>
      <c r="M1495">
        <f t="shared" si="95"/>
        <v>2020</v>
      </c>
    </row>
    <row r="1496" spans="1:13" x14ac:dyDescent="0.25">
      <c r="A1496">
        <v>1003</v>
      </c>
      <c r="B1496" t="s">
        <v>92</v>
      </c>
      <c r="C1496" s="1">
        <v>44152</v>
      </c>
      <c r="D1496">
        <v>4</v>
      </c>
      <c r="E1496" t="s">
        <v>38</v>
      </c>
      <c r="F1496">
        <v>5</v>
      </c>
      <c r="G1496" s="17">
        <v>189</v>
      </c>
      <c r="H1496" s="16">
        <v>0</v>
      </c>
      <c r="I1496" t="s">
        <v>13</v>
      </c>
      <c r="J1496" s="18">
        <f t="shared" si="92"/>
        <v>756</v>
      </c>
      <c r="K1496">
        <f t="shared" si="93"/>
        <v>17</v>
      </c>
      <c r="L1496" t="str">
        <f t="shared" si="94"/>
        <v>Nov</v>
      </c>
      <c r="M1496">
        <f t="shared" si="95"/>
        <v>2020</v>
      </c>
    </row>
    <row r="1497" spans="1:13" x14ac:dyDescent="0.25">
      <c r="A1497">
        <v>1196</v>
      </c>
      <c r="B1497" t="s">
        <v>14</v>
      </c>
      <c r="C1497" s="1">
        <v>44152</v>
      </c>
      <c r="D1497">
        <v>5</v>
      </c>
      <c r="E1497" t="s">
        <v>121</v>
      </c>
      <c r="F1497">
        <v>5</v>
      </c>
      <c r="G1497" s="17">
        <v>189</v>
      </c>
      <c r="H1497" s="16">
        <v>0</v>
      </c>
      <c r="I1497" t="s">
        <v>13</v>
      </c>
      <c r="J1497" s="18">
        <f t="shared" si="92"/>
        <v>945</v>
      </c>
      <c r="K1497">
        <f t="shared" si="93"/>
        <v>17</v>
      </c>
      <c r="L1497" t="str">
        <f t="shared" si="94"/>
        <v>Nov</v>
      </c>
      <c r="M1497">
        <f t="shared" si="95"/>
        <v>2020</v>
      </c>
    </row>
    <row r="1498" spans="1:13" x14ac:dyDescent="0.25">
      <c r="A1498">
        <v>1468</v>
      </c>
      <c r="B1498" t="s">
        <v>16</v>
      </c>
      <c r="C1498" s="1">
        <v>44152</v>
      </c>
      <c r="D1498">
        <v>2</v>
      </c>
      <c r="E1498" t="s">
        <v>105</v>
      </c>
      <c r="F1498">
        <v>4</v>
      </c>
      <c r="G1498" s="17">
        <v>14.99</v>
      </c>
      <c r="H1498" s="16">
        <v>0</v>
      </c>
      <c r="I1498" t="s">
        <v>10</v>
      </c>
      <c r="J1498" s="18">
        <f t="shared" si="92"/>
        <v>29.98</v>
      </c>
      <c r="K1498">
        <f t="shared" si="93"/>
        <v>17</v>
      </c>
      <c r="L1498" t="str">
        <f t="shared" si="94"/>
        <v>Nov</v>
      </c>
      <c r="M1498">
        <f t="shared" si="95"/>
        <v>2020</v>
      </c>
    </row>
    <row r="1499" spans="1:13" x14ac:dyDescent="0.25">
      <c r="A1499">
        <v>1797</v>
      </c>
      <c r="B1499" t="s">
        <v>63</v>
      </c>
      <c r="C1499" s="1">
        <v>44152</v>
      </c>
      <c r="D1499">
        <v>6</v>
      </c>
      <c r="E1499" t="s">
        <v>29</v>
      </c>
      <c r="F1499">
        <v>5</v>
      </c>
      <c r="G1499" s="17">
        <v>189</v>
      </c>
      <c r="H1499" s="16">
        <v>0</v>
      </c>
      <c r="I1499" t="s">
        <v>13</v>
      </c>
      <c r="J1499" s="18">
        <f t="shared" si="92"/>
        <v>1134</v>
      </c>
      <c r="K1499">
        <f t="shared" si="93"/>
        <v>17</v>
      </c>
      <c r="L1499" t="str">
        <f t="shared" si="94"/>
        <v>Nov</v>
      </c>
      <c r="M1499">
        <f t="shared" si="95"/>
        <v>2020</v>
      </c>
    </row>
    <row r="1500" spans="1:13" x14ac:dyDescent="0.25">
      <c r="A1500">
        <v>635</v>
      </c>
      <c r="B1500" t="s">
        <v>11</v>
      </c>
      <c r="C1500" s="1">
        <v>44152</v>
      </c>
      <c r="D1500">
        <v>5</v>
      </c>
      <c r="E1500" t="s">
        <v>109</v>
      </c>
      <c r="F1500">
        <v>3</v>
      </c>
      <c r="G1500" s="17">
        <v>250</v>
      </c>
      <c r="H1500" s="16">
        <v>0</v>
      </c>
      <c r="I1500" t="s">
        <v>45</v>
      </c>
      <c r="J1500" s="18">
        <f t="shared" si="92"/>
        <v>1250</v>
      </c>
      <c r="K1500">
        <f t="shared" si="93"/>
        <v>17</v>
      </c>
      <c r="L1500" t="str">
        <f t="shared" si="94"/>
        <v>Nov</v>
      </c>
      <c r="M1500">
        <f t="shared" si="95"/>
        <v>2020</v>
      </c>
    </row>
    <row r="1501" spans="1:13" x14ac:dyDescent="0.25">
      <c r="A1501">
        <v>1446</v>
      </c>
      <c r="B1501" t="s">
        <v>61</v>
      </c>
      <c r="C1501" s="1">
        <v>44152</v>
      </c>
      <c r="D1501">
        <v>3</v>
      </c>
      <c r="E1501" t="s">
        <v>20</v>
      </c>
      <c r="F1501">
        <v>1</v>
      </c>
      <c r="G1501" s="17">
        <v>10.99</v>
      </c>
      <c r="H1501" s="16">
        <v>0</v>
      </c>
      <c r="I1501" t="s">
        <v>21</v>
      </c>
      <c r="J1501" s="18">
        <f t="shared" si="92"/>
        <v>32.97</v>
      </c>
      <c r="K1501">
        <f t="shared" si="93"/>
        <v>17</v>
      </c>
      <c r="L1501" t="str">
        <f t="shared" si="94"/>
        <v>Nov</v>
      </c>
      <c r="M1501">
        <f t="shared" si="95"/>
        <v>2020</v>
      </c>
    </row>
    <row r="1502" spans="1:13" x14ac:dyDescent="0.25">
      <c r="A1502">
        <v>1851</v>
      </c>
      <c r="B1502" t="s">
        <v>34</v>
      </c>
      <c r="C1502" s="1">
        <v>44153</v>
      </c>
      <c r="D1502">
        <v>4</v>
      </c>
      <c r="E1502" t="s">
        <v>103</v>
      </c>
      <c r="F1502">
        <v>7</v>
      </c>
      <c r="G1502" s="17">
        <v>28.99</v>
      </c>
      <c r="H1502" s="16">
        <v>0</v>
      </c>
      <c r="I1502" t="s">
        <v>25</v>
      </c>
      <c r="J1502" s="18">
        <f t="shared" si="92"/>
        <v>115.96</v>
      </c>
      <c r="K1502">
        <f t="shared" si="93"/>
        <v>18</v>
      </c>
      <c r="L1502" t="str">
        <f t="shared" si="94"/>
        <v>Nov</v>
      </c>
      <c r="M1502">
        <f t="shared" si="95"/>
        <v>2020</v>
      </c>
    </row>
    <row r="1503" spans="1:13" x14ac:dyDescent="0.25">
      <c r="A1503">
        <v>1172</v>
      </c>
      <c r="B1503" t="s">
        <v>27</v>
      </c>
      <c r="C1503" s="1">
        <v>44153</v>
      </c>
      <c r="D1503">
        <v>5</v>
      </c>
      <c r="E1503" t="s">
        <v>115</v>
      </c>
      <c r="F1503">
        <v>2</v>
      </c>
      <c r="G1503" s="17">
        <v>69</v>
      </c>
      <c r="H1503" s="16">
        <v>0</v>
      </c>
      <c r="I1503" t="s">
        <v>18</v>
      </c>
      <c r="J1503" s="18">
        <f t="shared" si="92"/>
        <v>345</v>
      </c>
      <c r="K1503">
        <f t="shared" si="93"/>
        <v>18</v>
      </c>
      <c r="L1503" t="str">
        <f t="shared" si="94"/>
        <v>Nov</v>
      </c>
      <c r="M1503">
        <f t="shared" si="95"/>
        <v>2020</v>
      </c>
    </row>
    <row r="1504" spans="1:13" x14ac:dyDescent="0.25">
      <c r="A1504">
        <v>1141</v>
      </c>
      <c r="B1504" t="s">
        <v>64</v>
      </c>
      <c r="C1504" s="1">
        <v>44153</v>
      </c>
      <c r="D1504">
        <v>6</v>
      </c>
      <c r="E1504" t="s">
        <v>124</v>
      </c>
      <c r="F1504">
        <v>6</v>
      </c>
      <c r="G1504" s="17">
        <v>899</v>
      </c>
      <c r="H1504" s="16">
        <v>0</v>
      </c>
      <c r="I1504" t="s">
        <v>41</v>
      </c>
      <c r="J1504" s="18">
        <f t="shared" si="92"/>
        <v>5394</v>
      </c>
      <c r="K1504">
        <f t="shared" si="93"/>
        <v>18</v>
      </c>
      <c r="L1504" t="str">
        <f t="shared" si="94"/>
        <v>Nov</v>
      </c>
      <c r="M1504">
        <f t="shared" si="95"/>
        <v>2020</v>
      </c>
    </row>
    <row r="1505" spans="1:13" x14ac:dyDescent="0.25">
      <c r="A1505">
        <v>102</v>
      </c>
      <c r="B1505" t="s">
        <v>16</v>
      </c>
      <c r="C1505" s="1">
        <v>44154</v>
      </c>
      <c r="D1505">
        <v>3</v>
      </c>
      <c r="E1505" t="s">
        <v>57</v>
      </c>
      <c r="F1505">
        <v>7</v>
      </c>
      <c r="G1505" s="17">
        <v>29.99</v>
      </c>
      <c r="H1505" s="16">
        <v>0</v>
      </c>
      <c r="I1505" t="s">
        <v>25</v>
      </c>
      <c r="J1505" s="18">
        <f t="shared" si="92"/>
        <v>89.97</v>
      </c>
      <c r="K1505">
        <f t="shared" si="93"/>
        <v>19</v>
      </c>
      <c r="L1505" t="str">
        <f t="shared" si="94"/>
        <v>Nov</v>
      </c>
      <c r="M1505">
        <f t="shared" si="95"/>
        <v>2020</v>
      </c>
    </row>
    <row r="1506" spans="1:13" x14ac:dyDescent="0.25">
      <c r="A1506">
        <v>1326</v>
      </c>
      <c r="B1506" t="s">
        <v>48</v>
      </c>
      <c r="C1506" s="1">
        <v>44154</v>
      </c>
      <c r="D1506">
        <v>1</v>
      </c>
      <c r="E1506" t="s">
        <v>81</v>
      </c>
      <c r="F1506">
        <v>6</v>
      </c>
      <c r="G1506" s="17">
        <v>684</v>
      </c>
      <c r="H1506" s="16">
        <v>0</v>
      </c>
      <c r="I1506" t="s">
        <v>41</v>
      </c>
      <c r="J1506" s="18">
        <f t="shared" si="92"/>
        <v>684</v>
      </c>
      <c r="K1506">
        <f t="shared" si="93"/>
        <v>19</v>
      </c>
      <c r="L1506" t="str">
        <f t="shared" si="94"/>
        <v>Nov</v>
      </c>
      <c r="M1506">
        <f t="shared" si="95"/>
        <v>2020</v>
      </c>
    </row>
    <row r="1507" spans="1:13" x14ac:dyDescent="0.25">
      <c r="A1507">
        <v>223</v>
      </c>
      <c r="B1507" t="s">
        <v>82</v>
      </c>
      <c r="C1507" s="1">
        <v>44154</v>
      </c>
      <c r="D1507">
        <v>5</v>
      </c>
      <c r="E1507" t="s">
        <v>81</v>
      </c>
      <c r="F1507">
        <v>6</v>
      </c>
      <c r="G1507" s="17">
        <v>684</v>
      </c>
      <c r="H1507" s="16">
        <v>0</v>
      </c>
      <c r="I1507" t="s">
        <v>41</v>
      </c>
      <c r="J1507" s="18">
        <f t="shared" si="92"/>
        <v>3420</v>
      </c>
      <c r="K1507">
        <f t="shared" si="93"/>
        <v>19</v>
      </c>
      <c r="L1507" t="str">
        <f t="shared" si="94"/>
        <v>Nov</v>
      </c>
      <c r="M1507">
        <f t="shared" si="95"/>
        <v>2020</v>
      </c>
    </row>
    <row r="1508" spans="1:13" x14ac:dyDescent="0.25">
      <c r="A1508">
        <v>486</v>
      </c>
      <c r="B1508" t="s">
        <v>72</v>
      </c>
      <c r="C1508" s="1">
        <v>44154</v>
      </c>
      <c r="D1508">
        <v>4</v>
      </c>
      <c r="E1508" t="s">
        <v>89</v>
      </c>
      <c r="F1508">
        <v>7</v>
      </c>
      <c r="G1508" s="17">
        <v>49.95</v>
      </c>
      <c r="H1508" s="16">
        <v>0</v>
      </c>
      <c r="I1508" t="s">
        <v>25</v>
      </c>
      <c r="J1508" s="18">
        <f t="shared" si="92"/>
        <v>199.8</v>
      </c>
      <c r="K1508">
        <f t="shared" si="93"/>
        <v>19</v>
      </c>
      <c r="L1508" t="str">
        <f t="shared" si="94"/>
        <v>Nov</v>
      </c>
      <c r="M1508">
        <f t="shared" si="95"/>
        <v>2020</v>
      </c>
    </row>
    <row r="1509" spans="1:13" x14ac:dyDescent="0.25">
      <c r="A1509">
        <v>631</v>
      </c>
      <c r="B1509" t="s">
        <v>16</v>
      </c>
      <c r="C1509" s="1">
        <v>44154</v>
      </c>
      <c r="D1509">
        <v>2</v>
      </c>
      <c r="E1509" t="s">
        <v>124</v>
      </c>
      <c r="F1509">
        <v>6</v>
      </c>
      <c r="G1509" s="17">
        <v>899</v>
      </c>
      <c r="H1509" s="16">
        <v>0</v>
      </c>
      <c r="I1509" t="s">
        <v>41</v>
      </c>
      <c r="J1509" s="18">
        <f t="shared" si="92"/>
        <v>1798</v>
      </c>
      <c r="K1509">
        <f t="shared" si="93"/>
        <v>19</v>
      </c>
      <c r="L1509" t="str">
        <f t="shared" si="94"/>
        <v>Nov</v>
      </c>
      <c r="M1509">
        <f t="shared" si="95"/>
        <v>2020</v>
      </c>
    </row>
    <row r="1510" spans="1:13" x14ac:dyDescent="0.25">
      <c r="A1510">
        <v>1239</v>
      </c>
      <c r="B1510" t="s">
        <v>27</v>
      </c>
      <c r="C1510" s="1">
        <v>44154</v>
      </c>
      <c r="D1510">
        <v>3</v>
      </c>
      <c r="E1510" t="s">
        <v>28</v>
      </c>
      <c r="F1510">
        <v>2</v>
      </c>
      <c r="G1510" s="17">
        <v>89.95</v>
      </c>
      <c r="H1510" s="16">
        <v>0</v>
      </c>
      <c r="I1510" t="s">
        <v>18</v>
      </c>
      <c r="J1510" s="18">
        <f t="shared" si="92"/>
        <v>269.85000000000002</v>
      </c>
      <c r="K1510">
        <f t="shared" si="93"/>
        <v>19</v>
      </c>
      <c r="L1510" t="str">
        <f t="shared" si="94"/>
        <v>Nov</v>
      </c>
      <c r="M1510">
        <f t="shared" si="95"/>
        <v>2020</v>
      </c>
    </row>
    <row r="1511" spans="1:13" x14ac:dyDescent="0.25">
      <c r="A1511">
        <v>885</v>
      </c>
      <c r="B1511" t="s">
        <v>73</v>
      </c>
      <c r="C1511" s="1">
        <v>44154</v>
      </c>
      <c r="D1511">
        <v>4</v>
      </c>
      <c r="E1511" t="s">
        <v>106</v>
      </c>
      <c r="F1511">
        <v>1</v>
      </c>
      <c r="G1511" s="17">
        <v>4.99</v>
      </c>
      <c r="H1511" s="16">
        <v>0</v>
      </c>
      <c r="I1511" t="s">
        <v>21</v>
      </c>
      <c r="J1511" s="18">
        <f t="shared" si="92"/>
        <v>19.96</v>
      </c>
      <c r="K1511">
        <f t="shared" si="93"/>
        <v>19</v>
      </c>
      <c r="L1511" t="str">
        <f t="shared" si="94"/>
        <v>Nov</v>
      </c>
      <c r="M1511">
        <f t="shared" si="95"/>
        <v>2020</v>
      </c>
    </row>
    <row r="1512" spans="1:13" x14ac:dyDescent="0.25">
      <c r="A1512">
        <v>475</v>
      </c>
      <c r="B1512" t="s">
        <v>93</v>
      </c>
      <c r="C1512" s="1">
        <v>44154</v>
      </c>
      <c r="D1512">
        <v>4</v>
      </c>
      <c r="E1512" t="s">
        <v>117</v>
      </c>
      <c r="F1512">
        <v>7</v>
      </c>
      <c r="G1512" s="17">
        <v>32.950000000000003</v>
      </c>
      <c r="H1512" s="16">
        <v>0</v>
      </c>
      <c r="I1512" t="s">
        <v>25</v>
      </c>
      <c r="J1512" s="18">
        <f t="shared" si="92"/>
        <v>131.80000000000001</v>
      </c>
      <c r="K1512">
        <f t="shared" si="93"/>
        <v>19</v>
      </c>
      <c r="L1512" t="str">
        <f t="shared" si="94"/>
        <v>Nov</v>
      </c>
      <c r="M1512">
        <f t="shared" si="95"/>
        <v>2020</v>
      </c>
    </row>
    <row r="1513" spans="1:13" x14ac:dyDescent="0.25">
      <c r="A1513">
        <v>1794</v>
      </c>
      <c r="B1513" t="s">
        <v>16</v>
      </c>
      <c r="C1513" s="1">
        <v>44155</v>
      </c>
      <c r="D1513">
        <v>3</v>
      </c>
      <c r="E1513" t="s">
        <v>91</v>
      </c>
      <c r="F1513">
        <v>4</v>
      </c>
      <c r="G1513" s="17">
        <v>23.99</v>
      </c>
      <c r="H1513" s="16">
        <v>0</v>
      </c>
      <c r="I1513" t="s">
        <v>10</v>
      </c>
      <c r="J1513" s="18">
        <f t="shared" si="92"/>
        <v>71.97</v>
      </c>
      <c r="K1513">
        <f t="shared" si="93"/>
        <v>20</v>
      </c>
      <c r="L1513" t="str">
        <f t="shared" si="94"/>
        <v>Nov</v>
      </c>
      <c r="M1513">
        <f t="shared" si="95"/>
        <v>2020</v>
      </c>
    </row>
    <row r="1514" spans="1:13" x14ac:dyDescent="0.25">
      <c r="A1514">
        <v>156</v>
      </c>
      <c r="B1514" t="s">
        <v>50</v>
      </c>
      <c r="C1514" s="1">
        <v>44155</v>
      </c>
      <c r="D1514">
        <v>4</v>
      </c>
      <c r="E1514" t="s">
        <v>113</v>
      </c>
      <c r="F1514">
        <v>4</v>
      </c>
      <c r="G1514" s="17">
        <v>16.989999999999998</v>
      </c>
      <c r="H1514" s="16">
        <v>0</v>
      </c>
      <c r="I1514" t="s">
        <v>10</v>
      </c>
      <c r="J1514" s="18">
        <f t="shared" si="92"/>
        <v>67.959999999999994</v>
      </c>
      <c r="K1514">
        <f t="shared" si="93"/>
        <v>20</v>
      </c>
      <c r="L1514" t="str">
        <f t="shared" si="94"/>
        <v>Nov</v>
      </c>
      <c r="M1514">
        <f t="shared" si="95"/>
        <v>2020</v>
      </c>
    </row>
    <row r="1515" spans="1:13" x14ac:dyDescent="0.25">
      <c r="A1515">
        <v>259</v>
      </c>
      <c r="B1515" t="s">
        <v>50</v>
      </c>
      <c r="C1515" s="1">
        <v>44155</v>
      </c>
      <c r="D1515">
        <v>1</v>
      </c>
      <c r="E1515" t="s">
        <v>83</v>
      </c>
      <c r="F1515">
        <v>1</v>
      </c>
      <c r="G1515" s="17">
        <v>8.99</v>
      </c>
      <c r="H1515" s="16">
        <v>0</v>
      </c>
      <c r="I1515" t="s">
        <v>21</v>
      </c>
      <c r="J1515" s="18">
        <f t="shared" si="92"/>
        <v>8.99</v>
      </c>
      <c r="K1515">
        <f t="shared" si="93"/>
        <v>20</v>
      </c>
      <c r="L1515" t="str">
        <f t="shared" si="94"/>
        <v>Nov</v>
      </c>
      <c r="M1515">
        <f t="shared" si="95"/>
        <v>2020</v>
      </c>
    </row>
    <row r="1516" spans="1:13" x14ac:dyDescent="0.25">
      <c r="A1516">
        <v>946</v>
      </c>
      <c r="B1516" t="s">
        <v>27</v>
      </c>
      <c r="C1516" s="1">
        <v>44155</v>
      </c>
      <c r="D1516">
        <v>3</v>
      </c>
      <c r="E1516" t="s">
        <v>98</v>
      </c>
      <c r="F1516">
        <v>1</v>
      </c>
      <c r="G1516" s="17">
        <v>11.99</v>
      </c>
      <c r="H1516" s="16">
        <v>0</v>
      </c>
      <c r="I1516" t="s">
        <v>21</v>
      </c>
      <c r="J1516" s="18">
        <f t="shared" si="92"/>
        <v>35.97</v>
      </c>
      <c r="K1516">
        <f t="shared" si="93"/>
        <v>20</v>
      </c>
      <c r="L1516" t="str">
        <f t="shared" si="94"/>
        <v>Nov</v>
      </c>
      <c r="M1516">
        <f t="shared" si="95"/>
        <v>2020</v>
      </c>
    </row>
    <row r="1517" spans="1:13" x14ac:dyDescent="0.25">
      <c r="A1517">
        <v>229</v>
      </c>
      <c r="B1517" t="s">
        <v>32</v>
      </c>
      <c r="C1517" s="1">
        <v>44155</v>
      </c>
      <c r="D1517">
        <v>3</v>
      </c>
      <c r="E1517" t="s">
        <v>114</v>
      </c>
      <c r="F1517">
        <v>7</v>
      </c>
      <c r="G1517" s="17">
        <v>42.99</v>
      </c>
      <c r="H1517" s="16">
        <v>0</v>
      </c>
      <c r="I1517" t="s">
        <v>25</v>
      </c>
      <c r="J1517" s="18">
        <f t="shared" si="92"/>
        <v>128.97</v>
      </c>
      <c r="K1517">
        <f t="shared" si="93"/>
        <v>20</v>
      </c>
      <c r="L1517" t="str">
        <f t="shared" si="94"/>
        <v>Nov</v>
      </c>
      <c r="M1517">
        <f t="shared" si="95"/>
        <v>2020</v>
      </c>
    </row>
    <row r="1518" spans="1:13" x14ac:dyDescent="0.25">
      <c r="A1518">
        <v>1390</v>
      </c>
      <c r="B1518" t="s">
        <v>50</v>
      </c>
      <c r="C1518" s="1">
        <v>44156</v>
      </c>
      <c r="D1518">
        <v>4</v>
      </c>
      <c r="E1518" t="s">
        <v>100</v>
      </c>
      <c r="F1518">
        <v>4</v>
      </c>
      <c r="G1518" s="17">
        <v>23.99</v>
      </c>
      <c r="H1518" s="16">
        <v>0</v>
      </c>
      <c r="I1518" t="s">
        <v>10</v>
      </c>
      <c r="J1518" s="18">
        <f t="shared" si="92"/>
        <v>95.96</v>
      </c>
      <c r="K1518">
        <f t="shared" si="93"/>
        <v>21</v>
      </c>
      <c r="L1518" t="str">
        <f t="shared" si="94"/>
        <v>Nov</v>
      </c>
      <c r="M1518">
        <f t="shared" si="95"/>
        <v>2020</v>
      </c>
    </row>
    <row r="1519" spans="1:13" x14ac:dyDescent="0.25">
      <c r="A1519">
        <v>2071</v>
      </c>
      <c r="B1519" t="s">
        <v>48</v>
      </c>
      <c r="C1519" s="1">
        <v>44156</v>
      </c>
      <c r="D1519">
        <v>4</v>
      </c>
      <c r="E1519" t="s">
        <v>35</v>
      </c>
      <c r="F1519">
        <v>4</v>
      </c>
      <c r="G1519" s="17">
        <v>20.95</v>
      </c>
      <c r="H1519" s="16">
        <v>0</v>
      </c>
      <c r="I1519" t="s">
        <v>10</v>
      </c>
      <c r="J1519" s="18">
        <f t="shared" si="92"/>
        <v>83.8</v>
      </c>
      <c r="K1519">
        <f t="shared" si="93"/>
        <v>21</v>
      </c>
      <c r="L1519" t="str">
        <f t="shared" si="94"/>
        <v>Nov</v>
      </c>
      <c r="M1519">
        <f t="shared" si="95"/>
        <v>2020</v>
      </c>
    </row>
    <row r="1520" spans="1:13" x14ac:dyDescent="0.25">
      <c r="A1520">
        <v>80</v>
      </c>
      <c r="B1520" t="s">
        <v>90</v>
      </c>
      <c r="C1520" s="1">
        <v>44156</v>
      </c>
      <c r="D1520">
        <v>5</v>
      </c>
      <c r="E1520" t="s">
        <v>118</v>
      </c>
      <c r="F1520">
        <v>4</v>
      </c>
      <c r="G1520" s="17">
        <v>16.75</v>
      </c>
      <c r="H1520" s="16">
        <v>0</v>
      </c>
      <c r="I1520" t="s">
        <v>10</v>
      </c>
      <c r="J1520" s="18">
        <f t="shared" si="92"/>
        <v>83.75</v>
      </c>
      <c r="K1520">
        <f t="shared" si="93"/>
        <v>21</v>
      </c>
      <c r="L1520" t="str">
        <f t="shared" si="94"/>
        <v>Nov</v>
      </c>
      <c r="M1520">
        <f t="shared" si="95"/>
        <v>2020</v>
      </c>
    </row>
    <row r="1521" spans="1:13" x14ac:dyDescent="0.25">
      <c r="A1521">
        <v>1769</v>
      </c>
      <c r="B1521" t="s">
        <v>129</v>
      </c>
      <c r="C1521" s="1">
        <v>44157</v>
      </c>
      <c r="D1521">
        <v>5</v>
      </c>
      <c r="E1521" t="s">
        <v>70</v>
      </c>
      <c r="F1521">
        <v>7</v>
      </c>
      <c r="G1521" s="17">
        <v>34.99</v>
      </c>
      <c r="H1521" s="16">
        <v>0</v>
      </c>
      <c r="I1521" t="s">
        <v>25</v>
      </c>
      <c r="J1521" s="18">
        <f t="shared" si="92"/>
        <v>174.95000000000002</v>
      </c>
      <c r="K1521">
        <f t="shared" si="93"/>
        <v>22</v>
      </c>
      <c r="L1521" t="str">
        <f t="shared" si="94"/>
        <v>Nov</v>
      </c>
      <c r="M1521">
        <f t="shared" si="95"/>
        <v>2020</v>
      </c>
    </row>
    <row r="1522" spans="1:13" x14ac:dyDescent="0.25">
      <c r="A1522">
        <v>2109</v>
      </c>
      <c r="B1522" t="s">
        <v>128</v>
      </c>
      <c r="C1522" s="1">
        <v>44157</v>
      </c>
      <c r="D1522">
        <v>5</v>
      </c>
      <c r="E1522" t="s">
        <v>40</v>
      </c>
      <c r="F1522">
        <v>6</v>
      </c>
      <c r="G1522" s="17">
        <v>599</v>
      </c>
      <c r="H1522" s="16">
        <v>0</v>
      </c>
      <c r="I1522" t="s">
        <v>41</v>
      </c>
      <c r="J1522" s="18">
        <f t="shared" si="92"/>
        <v>2995</v>
      </c>
      <c r="K1522">
        <f t="shared" si="93"/>
        <v>22</v>
      </c>
      <c r="L1522" t="str">
        <f t="shared" si="94"/>
        <v>Nov</v>
      </c>
      <c r="M1522">
        <f t="shared" si="95"/>
        <v>2020</v>
      </c>
    </row>
    <row r="1523" spans="1:13" x14ac:dyDescent="0.25">
      <c r="A1523">
        <v>2057</v>
      </c>
      <c r="B1523" t="s">
        <v>16</v>
      </c>
      <c r="C1523" s="1">
        <v>44158</v>
      </c>
      <c r="D1523">
        <v>6</v>
      </c>
      <c r="E1523" t="s">
        <v>56</v>
      </c>
      <c r="F1523">
        <v>3</v>
      </c>
      <c r="G1523" s="17">
        <v>455</v>
      </c>
      <c r="H1523" s="16">
        <v>0</v>
      </c>
      <c r="I1523" t="s">
        <v>45</v>
      </c>
      <c r="J1523" s="18">
        <f t="shared" si="92"/>
        <v>2730</v>
      </c>
      <c r="K1523">
        <f t="shared" si="93"/>
        <v>23</v>
      </c>
      <c r="L1523" t="str">
        <f t="shared" si="94"/>
        <v>Nov</v>
      </c>
      <c r="M1523">
        <f t="shared" si="95"/>
        <v>2020</v>
      </c>
    </row>
    <row r="1524" spans="1:13" x14ac:dyDescent="0.25">
      <c r="A1524">
        <v>198</v>
      </c>
      <c r="B1524" t="s">
        <v>116</v>
      </c>
      <c r="C1524" s="1">
        <v>44158</v>
      </c>
      <c r="D1524">
        <v>5</v>
      </c>
      <c r="E1524" t="s">
        <v>28</v>
      </c>
      <c r="F1524">
        <v>2</v>
      </c>
      <c r="G1524" s="17">
        <v>89.95</v>
      </c>
      <c r="H1524" s="16">
        <v>0</v>
      </c>
      <c r="I1524" t="s">
        <v>18</v>
      </c>
      <c r="J1524" s="18">
        <f t="shared" si="92"/>
        <v>449.75</v>
      </c>
      <c r="K1524">
        <f t="shared" si="93"/>
        <v>23</v>
      </c>
      <c r="L1524" t="str">
        <f t="shared" si="94"/>
        <v>Nov</v>
      </c>
      <c r="M1524">
        <f t="shared" si="95"/>
        <v>2020</v>
      </c>
    </row>
    <row r="1525" spans="1:13" x14ac:dyDescent="0.25">
      <c r="A1525">
        <v>1095</v>
      </c>
      <c r="B1525" t="s">
        <v>16</v>
      </c>
      <c r="C1525" s="1">
        <v>44158</v>
      </c>
      <c r="D1525">
        <v>3</v>
      </c>
      <c r="E1525" t="s">
        <v>23</v>
      </c>
      <c r="F1525">
        <v>4</v>
      </c>
      <c r="G1525" s="17">
        <v>19.5</v>
      </c>
      <c r="H1525" s="16">
        <v>0</v>
      </c>
      <c r="I1525" t="s">
        <v>10</v>
      </c>
      <c r="J1525" s="18">
        <f t="shared" si="92"/>
        <v>58.5</v>
      </c>
      <c r="K1525">
        <f t="shared" si="93"/>
        <v>23</v>
      </c>
      <c r="L1525" t="str">
        <f t="shared" si="94"/>
        <v>Nov</v>
      </c>
      <c r="M1525">
        <f t="shared" si="95"/>
        <v>2020</v>
      </c>
    </row>
    <row r="1526" spans="1:13" x14ac:dyDescent="0.25">
      <c r="A1526">
        <v>2008</v>
      </c>
      <c r="B1526" t="s">
        <v>16</v>
      </c>
      <c r="C1526" s="1">
        <v>44158</v>
      </c>
      <c r="D1526">
        <v>4</v>
      </c>
      <c r="E1526" t="s">
        <v>57</v>
      </c>
      <c r="F1526">
        <v>7</v>
      </c>
      <c r="G1526" s="17">
        <v>29.99</v>
      </c>
      <c r="H1526" s="16">
        <v>0</v>
      </c>
      <c r="I1526" t="s">
        <v>25</v>
      </c>
      <c r="J1526" s="18">
        <f t="shared" si="92"/>
        <v>119.96</v>
      </c>
      <c r="K1526">
        <f t="shared" si="93"/>
        <v>23</v>
      </c>
      <c r="L1526" t="str">
        <f t="shared" si="94"/>
        <v>Nov</v>
      </c>
      <c r="M1526">
        <f t="shared" si="95"/>
        <v>2020</v>
      </c>
    </row>
    <row r="1527" spans="1:13" x14ac:dyDescent="0.25">
      <c r="A1527">
        <v>566</v>
      </c>
      <c r="B1527" t="s">
        <v>16</v>
      </c>
      <c r="C1527" s="1">
        <v>44158</v>
      </c>
      <c r="D1527">
        <v>5</v>
      </c>
      <c r="E1527" t="s">
        <v>12</v>
      </c>
      <c r="F1527">
        <v>5</v>
      </c>
      <c r="G1527" s="17">
        <v>214</v>
      </c>
      <c r="H1527" s="16">
        <v>0</v>
      </c>
      <c r="I1527" t="s">
        <v>13</v>
      </c>
      <c r="J1527" s="18">
        <f t="shared" si="92"/>
        <v>1070</v>
      </c>
      <c r="K1527">
        <f t="shared" si="93"/>
        <v>23</v>
      </c>
      <c r="L1527" t="str">
        <f t="shared" si="94"/>
        <v>Nov</v>
      </c>
      <c r="M1527">
        <f t="shared" si="95"/>
        <v>2020</v>
      </c>
    </row>
    <row r="1528" spans="1:13" x14ac:dyDescent="0.25">
      <c r="A1528">
        <v>47</v>
      </c>
      <c r="B1528" t="s">
        <v>86</v>
      </c>
      <c r="C1528" s="1">
        <v>44158</v>
      </c>
      <c r="D1528">
        <v>3</v>
      </c>
      <c r="E1528" t="s">
        <v>9</v>
      </c>
      <c r="F1528">
        <v>4</v>
      </c>
      <c r="G1528" s="17">
        <v>24.99</v>
      </c>
      <c r="H1528" s="16">
        <v>0</v>
      </c>
      <c r="I1528" t="s">
        <v>10</v>
      </c>
      <c r="J1528" s="18">
        <f t="shared" si="92"/>
        <v>74.97</v>
      </c>
      <c r="K1528">
        <f t="shared" si="93"/>
        <v>23</v>
      </c>
      <c r="L1528" t="str">
        <f t="shared" si="94"/>
        <v>Nov</v>
      </c>
      <c r="M1528">
        <f t="shared" si="95"/>
        <v>2020</v>
      </c>
    </row>
    <row r="1529" spans="1:13" x14ac:dyDescent="0.25">
      <c r="A1529">
        <v>1893</v>
      </c>
      <c r="B1529" t="s">
        <v>63</v>
      </c>
      <c r="C1529" s="1">
        <v>44158</v>
      </c>
      <c r="D1529">
        <v>2</v>
      </c>
      <c r="E1529" t="s">
        <v>106</v>
      </c>
      <c r="F1529">
        <v>1</v>
      </c>
      <c r="G1529" s="17">
        <v>4.99</v>
      </c>
      <c r="H1529" s="16">
        <v>0</v>
      </c>
      <c r="I1529" t="s">
        <v>21</v>
      </c>
      <c r="J1529" s="18">
        <f t="shared" si="92"/>
        <v>9.98</v>
      </c>
      <c r="K1529">
        <f t="shared" si="93"/>
        <v>23</v>
      </c>
      <c r="L1529" t="str">
        <f t="shared" si="94"/>
        <v>Nov</v>
      </c>
      <c r="M1529">
        <f t="shared" si="95"/>
        <v>2020</v>
      </c>
    </row>
    <row r="1530" spans="1:13" x14ac:dyDescent="0.25">
      <c r="A1530">
        <v>862</v>
      </c>
      <c r="B1530" t="s">
        <v>73</v>
      </c>
      <c r="C1530" s="1">
        <v>44158</v>
      </c>
      <c r="D1530">
        <v>2</v>
      </c>
      <c r="E1530" t="s">
        <v>74</v>
      </c>
      <c r="F1530">
        <v>5</v>
      </c>
      <c r="G1530" s="17">
        <v>245</v>
      </c>
      <c r="H1530" s="16">
        <v>0</v>
      </c>
      <c r="I1530" t="s">
        <v>13</v>
      </c>
      <c r="J1530" s="18">
        <f t="shared" si="92"/>
        <v>490</v>
      </c>
      <c r="K1530">
        <f t="shared" si="93"/>
        <v>23</v>
      </c>
      <c r="L1530" t="str">
        <f t="shared" si="94"/>
        <v>Nov</v>
      </c>
      <c r="M1530">
        <f t="shared" si="95"/>
        <v>2020</v>
      </c>
    </row>
    <row r="1531" spans="1:13" x14ac:dyDescent="0.25">
      <c r="A1531">
        <v>324</v>
      </c>
      <c r="B1531" t="s">
        <v>42</v>
      </c>
      <c r="C1531" s="1">
        <v>44159</v>
      </c>
      <c r="D1531">
        <v>4</v>
      </c>
      <c r="E1531" t="s">
        <v>126</v>
      </c>
      <c r="F1531">
        <v>4</v>
      </c>
      <c r="G1531" s="17">
        <v>16.989999999999998</v>
      </c>
      <c r="H1531" s="16">
        <v>0</v>
      </c>
      <c r="I1531" t="s">
        <v>10</v>
      </c>
      <c r="J1531" s="18">
        <f t="shared" si="92"/>
        <v>67.959999999999994</v>
      </c>
      <c r="K1531">
        <f t="shared" si="93"/>
        <v>24</v>
      </c>
      <c r="L1531" t="str">
        <f t="shared" si="94"/>
        <v>Nov</v>
      </c>
      <c r="M1531">
        <f t="shared" si="95"/>
        <v>2020</v>
      </c>
    </row>
    <row r="1532" spans="1:13" x14ac:dyDescent="0.25">
      <c r="A1532">
        <v>368</v>
      </c>
      <c r="B1532" t="s">
        <v>69</v>
      </c>
      <c r="C1532" s="1">
        <v>44159</v>
      </c>
      <c r="D1532">
        <v>2</v>
      </c>
      <c r="E1532" t="s">
        <v>124</v>
      </c>
      <c r="F1532">
        <v>6</v>
      </c>
      <c r="G1532" s="17">
        <v>899</v>
      </c>
      <c r="H1532" s="16">
        <v>0</v>
      </c>
      <c r="I1532" t="s">
        <v>41</v>
      </c>
      <c r="J1532" s="18">
        <f t="shared" si="92"/>
        <v>1798</v>
      </c>
      <c r="K1532">
        <f t="shared" si="93"/>
        <v>24</v>
      </c>
      <c r="L1532" t="str">
        <f t="shared" si="94"/>
        <v>Nov</v>
      </c>
      <c r="M1532">
        <f t="shared" si="95"/>
        <v>2020</v>
      </c>
    </row>
    <row r="1533" spans="1:13" x14ac:dyDescent="0.25">
      <c r="A1533">
        <v>1837</v>
      </c>
      <c r="B1533" t="s">
        <v>64</v>
      </c>
      <c r="C1533" s="1">
        <v>44160</v>
      </c>
      <c r="D1533">
        <v>5</v>
      </c>
      <c r="E1533" t="s">
        <v>24</v>
      </c>
      <c r="F1533">
        <v>7</v>
      </c>
      <c r="G1533" s="17">
        <v>37.99</v>
      </c>
      <c r="H1533" s="16">
        <v>0</v>
      </c>
      <c r="I1533" t="s">
        <v>25</v>
      </c>
      <c r="J1533" s="18">
        <f t="shared" si="92"/>
        <v>189.95000000000002</v>
      </c>
      <c r="K1533">
        <f t="shared" si="93"/>
        <v>25</v>
      </c>
      <c r="L1533" t="str">
        <f t="shared" si="94"/>
        <v>Nov</v>
      </c>
      <c r="M1533">
        <f t="shared" si="95"/>
        <v>2020</v>
      </c>
    </row>
    <row r="1534" spans="1:13" x14ac:dyDescent="0.25">
      <c r="A1534">
        <v>1803</v>
      </c>
      <c r="B1534" t="s">
        <v>22</v>
      </c>
      <c r="C1534" s="1">
        <v>44160</v>
      </c>
      <c r="D1534">
        <v>3</v>
      </c>
      <c r="E1534" t="s">
        <v>105</v>
      </c>
      <c r="F1534">
        <v>4</v>
      </c>
      <c r="G1534" s="17">
        <v>14.99</v>
      </c>
      <c r="H1534" s="16">
        <v>0</v>
      </c>
      <c r="I1534" t="s">
        <v>10</v>
      </c>
      <c r="J1534" s="18">
        <f t="shared" si="92"/>
        <v>44.97</v>
      </c>
      <c r="K1534">
        <f t="shared" si="93"/>
        <v>25</v>
      </c>
      <c r="L1534" t="str">
        <f t="shared" si="94"/>
        <v>Nov</v>
      </c>
      <c r="M1534">
        <f t="shared" si="95"/>
        <v>2020</v>
      </c>
    </row>
    <row r="1535" spans="1:13" x14ac:dyDescent="0.25">
      <c r="A1535">
        <v>696</v>
      </c>
      <c r="B1535" t="s">
        <v>16</v>
      </c>
      <c r="C1535" s="1">
        <v>44160</v>
      </c>
      <c r="D1535">
        <v>4</v>
      </c>
      <c r="E1535" t="s">
        <v>118</v>
      </c>
      <c r="F1535">
        <v>4</v>
      </c>
      <c r="G1535" s="17">
        <v>16.75</v>
      </c>
      <c r="H1535" s="16">
        <v>0</v>
      </c>
      <c r="I1535" t="s">
        <v>10</v>
      </c>
      <c r="J1535" s="18">
        <f t="shared" si="92"/>
        <v>67</v>
      </c>
      <c r="K1535">
        <f t="shared" si="93"/>
        <v>25</v>
      </c>
      <c r="L1535" t="str">
        <f t="shared" si="94"/>
        <v>Nov</v>
      </c>
      <c r="M1535">
        <f t="shared" si="95"/>
        <v>2020</v>
      </c>
    </row>
    <row r="1536" spans="1:13" x14ac:dyDescent="0.25">
      <c r="A1536">
        <v>1765</v>
      </c>
      <c r="B1536" t="s">
        <v>48</v>
      </c>
      <c r="C1536" s="1">
        <v>44161</v>
      </c>
      <c r="D1536">
        <v>3</v>
      </c>
      <c r="E1536" t="s">
        <v>37</v>
      </c>
      <c r="F1536">
        <v>4</v>
      </c>
      <c r="G1536" s="17">
        <v>24.95</v>
      </c>
      <c r="H1536" s="16">
        <v>0</v>
      </c>
      <c r="I1536" t="s">
        <v>10</v>
      </c>
      <c r="J1536" s="18">
        <f t="shared" si="92"/>
        <v>74.849999999999994</v>
      </c>
      <c r="K1536">
        <f t="shared" si="93"/>
        <v>26</v>
      </c>
      <c r="L1536" t="str">
        <f t="shared" si="94"/>
        <v>Nov</v>
      </c>
      <c r="M1536">
        <f t="shared" si="95"/>
        <v>2020</v>
      </c>
    </row>
    <row r="1537" spans="1:13" x14ac:dyDescent="0.25">
      <c r="A1537">
        <v>1799</v>
      </c>
      <c r="B1537" t="s">
        <v>111</v>
      </c>
      <c r="C1537" s="1">
        <v>44161</v>
      </c>
      <c r="D1537">
        <v>2</v>
      </c>
      <c r="E1537" t="s">
        <v>98</v>
      </c>
      <c r="F1537">
        <v>1</v>
      </c>
      <c r="G1537" s="17">
        <v>11.99</v>
      </c>
      <c r="H1537" s="16">
        <v>0</v>
      </c>
      <c r="I1537" t="s">
        <v>21</v>
      </c>
      <c r="J1537" s="18">
        <f t="shared" si="92"/>
        <v>23.98</v>
      </c>
      <c r="K1537">
        <f t="shared" si="93"/>
        <v>26</v>
      </c>
      <c r="L1537" t="str">
        <f t="shared" si="94"/>
        <v>Nov</v>
      </c>
      <c r="M1537">
        <f t="shared" si="95"/>
        <v>2020</v>
      </c>
    </row>
    <row r="1538" spans="1:13" x14ac:dyDescent="0.25">
      <c r="A1538">
        <v>1253</v>
      </c>
      <c r="B1538" t="s">
        <v>14</v>
      </c>
      <c r="C1538" s="1">
        <v>44161</v>
      </c>
      <c r="D1538">
        <v>5</v>
      </c>
      <c r="E1538" t="s">
        <v>97</v>
      </c>
      <c r="F1538">
        <v>1</v>
      </c>
      <c r="G1538" s="17">
        <v>8.99</v>
      </c>
      <c r="H1538" s="16">
        <v>0</v>
      </c>
      <c r="I1538" t="s">
        <v>21</v>
      </c>
      <c r="J1538" s="18">
        <f t="shared" si="92"/>
        <v>44.95</v>
      </c>
      <c r="K1538">
        <f t="shared" si="93"/>
        <v>26</v>
      </c>
      <c r="L1538" t="str">
        <f t="shared" si="94"/>
        <v>Nov</v>
      </c>
      <c r="M1538">
        <f t="shared" si="95"/>
        <v>2020</v>
      </c>
    </row>
    <row r="1539" spans="1:13" x14ac:dyDescent="0.25">
      <c r="A1539">
        <v>217</v>
      </c>
      <c r="B1539" t="s">
        <v>39</v>
      </c>
      <c r="C1539" s="1">
        <v>44161</v>
      </c>
      <c r="D1539">
        <v>3</v>
      </c>
      <c r="E1539" t="s">
        <v>109</v>
      </c>
      <c r="F1539">
        <v>3</v>
      </c>
      <c r="G1539" s="17">
        <v>250</v>
      </c>
      <c r="H1539" s="16">
        <v>0</v>
      </c>
      <c r="I1539" t="s">
        <v>45</v>
      </c>
      <c r="J1539" s="18">
        <f t="shared" ref="J1539:J1602" si="96">G1539*D1539</f>
        <v>750</v>
      </c>
      <c r="K1539">
        <f t="shared" ref="K1539:K1602" si="97">DAY(C1539)</f>
        <v>26</v>
      </c>
      <c r="L1539" t="str">
        <f t="shared" ref="L1539:L1602" si="98">TEXT(C1539,"mmm")</f>
        <v>Nov</v>
      </c>
      <c r="M1539">
        <f t="shared" ref="M1539:M1602" si="99">YEAR(C1539)</f>
        <v>2020</v>
      </c>
    </row>
    <row r="1540" spans="1:13" x14ac:dyDescent="0.25">
      <c r="A1540">
        <v>1608</v>
      </c>
      <c r="B1540" t="s">
        <v>42</v>
      </c>
      <c r="C1540" s="1">
        <v>44161</v>
      </c>
      <c r="D1540">
        <v>6</v>
      </c>
      <c r="E1540" t="s">
        <v>89</v>
      </c>
      <c r="F1540">
        <v>7</v>
      </c>
      <c r="G1540" s="17">
        <v>49.95</v>
      </c>
      <c r="H1540" s="16">
        <v>0</v>
      </c>
      <c r="I1540" t="s">
        <v>25</v>
      </c>
      <c r="J1540" s="18">
        <f t="shared" si="96"/>
        <v>299.70000000000005</v>
      </c>
      <c r="K1540">
        <f t="shared" si="97"/>
        <v>26</v>
      </c>
      <c r="L1540" t="str">
        <f t="shared" si="98"/>
        <v>Nov</v>
      </c>
      <c r="M1540">
        <f t="shared" si="99"/>
        <v>2020</v>
      </c>
    </row>
    <row r="1541" spans="1:13" x14ac:dyDescent="0.25">
      <c r="A1541">
        <v>1957</v>
      </c>
      <c r="B1541" t="s">
        <v>27</v>
      </c>
      <c r="C1541" s="1">
        <v>44162</v>
      </c>
      <c r="D1541">
        <v>4</v>
      </c>
      <c r="E1541" t="s">
        <v>12</v>
      </c>
      <c r="F1541">
        <v>5</v>
      </c>
      <c r="G1541" s="17">
        <v>214</v>
      </c>
      <c r="H1541" s="16">
        <v>0</v>
      </c>
      <c r="I1541" t="s">
        <v>13</v>
      </c>
      <c r="J1541" s="18">
        <f t="shared" si="96"/>
        <v>856</v>
      </c>
      <c r="K1541">
        <f t="shared" si="97"/>
        <v>27</v>
      </c>
      <c r="L1541" t="str">
        <f t="shared" si="98"/>
        <v>Nov</v>
      </c>
      <c r="M1541">
        <f t="shared" si="99"/>
        <v>2020</v>
      </c>
    </row>
    <row r="1542" spans="1:13" x14ac:dyDescent="0.25">
      <c r="A1542">
        <v>2036</v>
      </c>
      <c r="B1542" t="s">
        <v>93</v>
      </c>
      <c r="C1542" s="1">
        <v>44162</v>
      </c>
      <c r="D1542">
        <v>2</v>
      </c>
      <c r="E1542" t="s">
        <v>46</v>
      </c>
      <c r="F1542">
        <v>3</v>
      </c>
      <c r="G1542" s="17">
        <v>399</v>
      </c>
      <c r="H1542" s="16">
        <v>0</v>
      </c>
      <c r="I1542" t="s">
        <v>45</v>
      </c>
      <c r="J1542" s="18">
        <f t="shared" si="96"/>
        <v>798</v>
      </c>
      <c r="K1542">
        <f t="shared" si="97"/>
        <v>27</v>
      </c>
      <c r="L1542" t="str">
        <f t="shared" si="98"/>
        <v>Nov</v>
      </c>
      <c r="M1542">
        <f t="shared" si="99"/>
        <v>2020</v>
      </c>
    </row>
    <row r="1543" spans="1:13" x14ac:dyDescent="0.25">
      <c r="A1543">
        <v>1091</v>
      </c>
      <c r="B1543" t="s">
        <v>30</v>
      </c>
      <c r="C1543" s="1">
        <v>44162</v>
      </c>
      <c r="D1543">
        <v>2</v>
      </c>
      <c r="E1543" t="s">
        <v>124</v>
      </c>
      <c r="F1543">
        <v>6</v>
      </c>
      <c r="G1543" s="17">
        <v>899</v>
      </c>
      <c r="H1543" s="16">
        <v>0</v>
      </c>
      <c r="I1543" t="s">
        <v>41</v>
      </c>
      <c r="J1543" s="18">
        <f t="shared" si="96"/>
        <v>1798</v>
      </c>
      <c r="K1543">
        <f t="shared" si="97"/>
        <v>27</v>
      </c>
      <c r="L1543" t="str">
        <f t="shared" si="98"/>
        <v>Nov</v>
      </c>
      <c r="M1543">
        <f t="shared" si="99"/>
        <v>2020</v>
      </c>
    </row>
    <row r="1544" spans="1:13" x14ac:dyDescent="0.25">
      <c r="A1544">
        <v>870</v>
      </c>
      <c r="B1544" t="s">
        <v>107</v>
      </c>
      <c r="C1544" s="1">
        <v>44163</v>
      </c>
      <c r="D1544">
        <v>5</v>
      </c>
      <c r="E1544" t="s">
        <v>62</v>
      </c>
      <c r="F1544">
        <v>6</v>
      </c>
      <c r="G1544" s="17">
        <v>549</v>
      </c>
      <c r="H1544" s="16">
        <v>0</v>
      </c>
      <c r="I1544" t="s">
        <v>41</v>
      </c>
      <c r="J1544" s="18">
        <f t="shared" si="96"/>
        <v>2745</v>
      </c>
      <c r="K1544">
        <f t="shared" si="97"/>
        <v>28</v>
      </c>
      <c r="L1544" t="str">
        <f t="shared" si="98"/>
        <v>Nov</v>
      </c>
      <c r="M1544">
        <f t="shared" si="99"/>
        <v>2020</v>
      </c>
    </row>
    <row r="1545" spans="1:13" x14ac:dyDescent="0.25">
      <c r="A1545">
        <v>521</v>
      </c>
      <c r="B1545" t="s">
        <v>11</v>
      </c>
      <c r="C1545" s="1">
        <v>44163</v>
      </c>
      <c r="D1545">
        <v>5</v>
      </c>
      <c r="E1545" t="s">
        <v>94</v>
      </c>
      <c r="F1545">
        <v>7</v>
      </c>
      <c r="G1545" s="17">
        <v>36.99</v>
      </c>
      <c r="H1545" s="16">
        <v>0</v>
      </c>
      <c r="I1545" t="s">
        <v>25</v>
      </c>
      <c r="J1545" s="18">
        <f t="shared" si="96"/>
        <v>184.95000000000002</v>
      </c>
      <c r="K1545">
        <f t="shared" si="97"/>
        <v>28</v>
      </c>
      <c r="L1545" t="str">
        <f t="shared" si="98"/>
        <v>Nov</v>
      </c>
      <c r="M1545">
        <f t="shared" si="99"/>
        <v>2020</v>
      </c>
    </row>
    <row r="1546" spans="1:13" x14ac:dyDescent="0.25">
      <c r="A1546">
        <v>1614</v>
      </c>
      <c r="B1546" t="s">
        <v>36</v>
      </c>
      <c r="C1546" s="1">
        <v>44163</v>
      </c>
      <c r="D1546">
        <v>4</v>
      </c>
      <c r="E1546" t="s">
        <v>17</v>
      </c>
      <c r="F1546">
        <v>2</v>
      </c>
      <c r="G1546" s="17">
        <v>179</v>
      </c>
      <c r="H1546" s="16">
        <v>0</v>
      </c>
      <c r="I1546" t="s">
        <v>18</v>
      </c>
      <c r="J1546" s="18">
        <f t="shared" si="96"/>
        <v>716</v>
      </c>
      <c r="K1546">
        <f t="shared" si="97"/>
        <v>28</v>
      </c>
      <c r="L1546" t="str">
        <f t="shared" si="98"/>
        <v>Nov</v>
      </c>
      <c r="M1546">
        <f t="shared" si="99"/>
        <v>2020</v>
      </c>
    </row>
    <row r="1547" spans="1:13" x14ac:dyDescent="0.25">
      <c r="A1547">
        <v>698</v>
      </c>
      <c r="B1547" t="s">
        <v>90</v>
      </c>
      <c r="C1547" s="1">
        <v>44164</v>
      </c>
      <c r="D1547">
        <v>5</v>
      </c>
      <c r="E1547" t="s">
        <v>47</v>
      </c>
      <c r="F1547">
        <v>3</v>
      </c>
      <c r="G1547" s="17">
        <v>450</v>
      </c>
      <c r="H1547" s="16">
        <v>0</v>
      </c>
      <c r="I1547" t="s">
        <v>45</v>
      </c>
      <c r="J1547" s="18">
        <f t="shared" si="96"/>
        <v>2250</v>
      </c>
      <c r="K1547">
        <f t="shared" si="97"/>
        <v>29</v>
      </c>
      <c r="L1547" t="str">
        <f t="shared" si="98"/>
        <v>Nov</v>
      </c>
      <c r="M1547">
        <f t="shared" si="99"/>
        <v>2020</v>
      </c>
    </row>
    <row r="1548" spans="1:13" x14ac:dyDescent="0.25">
      <c r="A1548">
        <v>711</v>
      </c>
      <c r="B1548" t="s">
        <v>22</v>
      </c>
      <c r="C1548" s="1">
        <v>44165</v>
      </c>
      <c r="D1548">
        <v>6</v>
      </c>
      <c r="E1548" t="s">
        <v>44</v>
      </c>
      <c r="F1548">
        <v>3</v>
      </c>
      <c r="G1548" s="17">
        <v>499</v>
      </c>
      <c r="H1548" s="16">
        <v>0</v>
      </c>
      <c r="I1548" t="s">
        <v>45</v>
      </c>
      <c r="J1548" s="18">
        <f t="shared" si="96"/>
        <v>2994</v>
      </c>
      <c r="K1548">
        <f t="shared" si="97"/>
        <v>30</v>
      </c>
      <c r="L1548" t="str">
        <f t="shared" si="98"/>
        <v>Nov</v>
      </c>
      <c r="M1548">
        <f t="shared" si="99"/>
        <v>2020</v>
      </c>
    </row>
    <row r="1549" spans="1:13" x14ac:dyDescent="0.25">
      <c r="A1549">
        <v>1400</v>
      </c>
      <c r="B1549" t="s">
        <v>111</v>
      </c>
      <c r="C1549" s="1">
        <v>44165</v>
      </c>
      <c r="D1549">
        <v>2</v>
      </c>
      <c r="E1549" t="s">
        <v>87</v>
      </c>
      <c r="F1549">
        <v>7</v>
      </c>
      <c r="G1549" s="17">
        <v>49</v>
      </c>
      <c r="H1549" s="16">
        <v>0</v>
      </c>
      <c r="I1549" t="s">
        <v>25</v>
      </c>
      <c r="J1549" s="18">
        <f t="shared" si="96"/>
        <v>98</v>
      </c>
      <c r="K1549">
        <f t="shared" si="97"/>
        <v>30</v>
      </c>
      <c r="L1549" t="str">
        <f t="shared" si="98"/>
        <v>Nov</v>
      </c>
      <c r="M1549">
        <f t="shared" si="99"/>
        <v>2020</v>
      </c>
    </row>
    <row r="1550" spans="1:13" x14ac:dyDescent="0.25">
      <c r="A1550">
        <v>1205</v>
      </c>
      <c r="B1550" t="s">
        <v>71</v>
      </c>
      <c r="C1550" s="1">
        <v>44165</v>
      </c>
      <c r="D1550">
        <v>2</v>
      </c>
      <c r="E1550" t="s">
        <v>121</v>
      </c>
      <c r="F1550">
        <v>5</v>
      </c>
      <c r="G1550" s="17">
        <v>189</v>
      </c>
      <c r="H1550" s="16">
        <v>0</v>
      </c>
      <c r="I1550" t="s">
        <v>13</v>
      </c>
      <c r="J1550" s="18">
        <f t="shared" si="96"/>
        <v>378</v>
      </c>
      <c r="K1550">
        <f t="shared" si="97"/>
        <v>30</v>
      </c>
      <c r="L1550" t="str">
        <f t="shared" si="98"/>
        <v>Nov</v>
      </c>
      <c r="M1550">
        <f t="shared" si="99"/>
        <v>2020</v>
      </c>
    </row>
    <row r="1551" spans="1:13" x14ac:dyDescent="0.25">
      <c r="A1551">
        <v>1918</v>
      </c>
      <c r="B1551" t="s">
        <v>61</v>
      </c>
      <c r="C1551" s="1">
        <v>44165</v>
      </c>
      <c r="D1551">
        <v>4</v>
      </c>
      <c r="E1551" t="s">
        <v>12</v>
      </c>
      <c r="F1551">
        <v>5</v>
      </c>
      <c r="G1551" s="17">
        <v>214</v>
      </c>
      <c r="H1551" s="16">
        <v>0</v>
      </c>
      <c r="I1551" t="s">
        <v>13</v>
      </c>
      <c r="J1551" s="18">
        <f t="shared" si="96"/>
        <v>856</v>
      </c>
      <c r="K1551">
        <f t="shared" si="97"/>
        <v>30</v>
      </c>
      <c r="L1551" t="str">
        <f t="shared" si="98"/>
        <v>Nov</v>
      </c>
      <c r="M1551">
        <f t="shared" si="99"/>
        <v>2020</v>
      </c>
    </row>
    <row r="1552" spans="1:13" x14ac:dyDescent="0.25">
      <c r="A1552">
        <v>1059</v>
      </c>
      <c r="B1552" t="s">
        <v>16</v>
      </c>
      <c r="C1552" s="1">
        <v>44166</v>
      </c>
      <c r="D1552">
        <v>2</v>
      </c>
      <c r="E1552" t="s">
        <v>77</v>
      </c>
      <c r="F1552">
        <v>2</v>
      </c>
      <c r="G1552" s="17">
        <v>167</v>
      </c>
      <c r="H1552" s="16">
        <v>0</v>
      </c>
      <c r="I1552" t="s">
        <v>18</v>
      </c>
      <c r="J1552" s="18">
        <f t="shared" si="96"/>
        <v>334</v>
      </c>
      <c r="K1552">
        <f t="shared" si="97"/>
        <v>1</v>
      </c>
      <c r="L1552" t="str">
        <f t="shared" si="98"/>
        <v>Dec</v>
      </c>
      <c r="M1552">
        <f t="shared" si="99"/>
        <v>2020</v>
      </c>
    </row>
    <row r="1553" spans="1:13" x14ac:dyDescent="0.25">
      <c r="A1553">
        <v>438</v>
      </c>
      <c r="B1553" t="s">
        <v>27</v>
      </c>
      <c r="C1553" s="1">
        <v>44166</v>
      </c>
      <c r="D1553">
        <v>2</v>
      </c>
      <c r="E1553" t="s">
        <v>23</v>
      </c>
      <c r="F1553">
        <v>4</v>
      </c>
      <c r="G1553" s="17">
        <v>19.5</v>
      </c>
      <c r="H1553" s="16">
        <v>0</v>
      </c>
      <c r="I1553" t="s">
        <v>10</v>
      </c>
      <c r="J1553" s="18">
        <f t="shared" si="96"/>
        <v>39</v>
      </c>
      <c r="K1553">
        <f t="shared" si="97"/>
        <v>1</v>
      </c>
      <c r="L1553" t="str">
        <f t="shared" si="98"/>
        <v>Dec</v>
      </c>
      <c r="M1553">
        <f t="shared" si="99"/>
        <v>2020</v>
      </c>
    </row>
    <row r="1554" spans="1:13" x14ac:dyDescent="0.25">
      <c r="A1554">
        <v>2057</v>
      </c>
      <c r="B1554" t="s">
        <v>16</v>
      </c>
      <c r="C1554" s="1">
        <v>44166</v>
      </c>
      <c r="D1554">
        <v>5</v>
      </c>
      <c r="E1554" t="s">
        <v>26</v>
      </c>
      <c r="F1554">
        <v>4</v>
      </c>
      <c r="G1554" s="17">
        <v>12.99</v>
      </c>
      <c r="H1554" s="16">
        <v>0</v>
      </c>
      <c r="I1554" t="s">
        <v>10</v>
      </c>
      <c r="J1554" s="18">
        <f t="shared" si="96"/>
        <v>64.95</v>
      </c>
      <c r="K1554">
        <f t="shared" si="97"/>
        <v>1</v>
      </c>
      <c r="L1554" t="str">
        <f t="shared" si="98"/>
        <v>Dec</v>
      </c>
      <c r="M1554">
        <f t="shared" si="99"/>
        <v>2020</v>
      </c>
    </row>
    <row r="1555" spans="1:13" x14ac:dyDescent="0.25">
      <c r="A1555">
        <v>2050</v>
      </c>
      <c r="B1555" t="s">
        <v>16</v>
      </c>
      <c r="C1555" s="1">
        <v>44167</v>
      </c>
      <c r="D1555">
        <v>6</v>
      </c>
      <c r="E1555" t="s">
        <v>31</v>
      </c>
      <c r="F1555">
        <v>2</v>
      </c>
      <c r="G1555" s="17">
        <v>129.94999999999999</v>
      </c>
      <c r="H1555" s="16">
        <v>0</v>
      </c>
      <c r="I1555" t="s">
        <v>18</v>
      </c>
      <c r="J1555" s="18">
        <f t="shared" si="96"/>
        <v>779.69999999999993</v>
      </c>
      <c r="K1555">
        <f t="shared" si="97"/>
        <v>2</v>
      </c>
      <c r="L1555" t="str">
        <f t="shared" si="98"/>
        <v>Dec</v>
      </c>
      <c r="M1555">
        <f t="shared" si="99"/>
        <v>2020</v>
      </c>
    </row>
    <row r="1556" spans="1:13" x14ac:dyDescent="0.25">
      <c r="A1556">
        <v>787</v>
      </c>
      <c r="B1556" t="s">
        <v>69</v>
      </c>
      <c r="C1556" s="1">
        <v>44167</v>
      </c>
      <c r="D1556">
        <v>1</v>
      </c>
      <c r="E1556" t="s">
        <v>74</v>
      </c>
      <c r="F1556">
        <v>5</v>
      </c>
      <c r="G1556" s="17">
        <v>245</v>
      </c>
      <c r="H1556" s="16">
        <v>0</v>
      </c>
      <c r="I1556" t="s">
        <v>13</v>
      </c>
      <c r="J1556" s="18">
        <f t="shared" si="96"/>
        <v>245</v>
      </c>
      <c r="K1556">
        <f t="shared" si="97"/>
        <v>2</v>
      </c>
      <c r="L1556" t="str">
        <f t="shared" si="98"/>
        <v>Dec</v>
      </c>
      <c r="M1556">
        <f t="shared" si="99"/>
        <v>2020</v>
      </c>
    </row>
    <row r="1557" spans="1:13" x14ac:dyDescent="0.25">
      <c r="A1557">
        <v>1093</v>
      </c>
      <c r="B1557" t="s">
        <v>48</v>
      </c>
      <c r="C1557" s="1">
        <v>44167</v>
      </c>
      <c r="D1557">
        <v>5</v>
      </c>
      <c r="E1557" t="s">
        <v>70</v>
      </c>
      <c r="F1557">
        <v>7</v>
      </c>
      <c r="G1557" s="17">
        <v>34.99</v>
      </c>
      <c r="H1557" s="16">
        <v>0</v>
      </c>
      <c r="I1557" t="s">
        <v>25</v>
      </c>
      <c r="J1557" s="18">
        <f t="shared" si="96"/>
        <v>174.95000000000002</v>
      </c>
      <c r="K1557">
        <f t="shared" si="97"/>
        <v>2</v>
      </c>
      <c r="L1557" t="str">
        <f t="shared" si="98"/>
        <v>Dec</v>
      </c>
      <c r="M1557">
        <f t="shared" si="99"/>
        <v>2020</v>
      </c>
    </row>
    <row r="1558" spans="1:13" x14ac:dyDescent="0.25">
      <c r="A1558">
        <v>1332</v>
      </c>
      <c r="B1558" t="s">
        <v>67</v>
      </c>
      <c r="C1558" s="1">
        <v>44167</v>
      </c>
      <c r="D1558">
        <v>5</v>
      </c>
      <c r="E1558" t="s">
        <v>88</v>
      </c>
      <c r="F1558">
        <v>1</v>
      </c>
      <c r="G1558" s="17">
        <v>12</v>
      </c>
      <c r="H1558" s="16">
        <v>0</v>
      </c>
      <c r="I1558" t="s">
        <v>21</v>
      </c>
      <c r="J1558" s="18">
        <f t="shared" si="96"/>
        <v>60</v>
      </c>
      <c r="K1558">
        <f t="shared" si="97"/>
        <v>2</v>
      </c>
      <c r="L1558" t="str">
        <f t="shared" si="98"/>
        <v>Dec</v>
      </c>
      <c r="M1558">
        <f t="shared" si="99"/>
        <v>2020</v>
      </c>
    </row>
    <row r="1559" spans="1:13" x14ac:dyDescent="0.25">
      <c r="A1559">
        <v>2119</v>
      </c>
      <c r="B1559" t="s">
        <v>107</v>
      </c>
      <c r="C1559" s="1">
        <v>44167</v>
      </c>
      <c r="D1559">
        <v>3</v>
      </c>
      <c r="E1559" t="s">
        <v>113</v>
      </c>
      <c r="F1559">
        <v>4</v>
      </c>
      <c r="G1559" s="17">
        <v>16.989999999999998</v>
      </c>
      <c r="H1559" s="16">
        <v>0</v>
      </c>
      <c r="I1559" t="s">
        <v>10</v>
      </c>
      <c r="J1559" s="18">
        <f t="shared" si="96"/>
        <v>50.97</v>
      </c>
      <c r="K1559">
        <f t="shared" si="97"/>
        <v>2</v>
      </c>
      <c r="L1559" t="str">
        <f t="shared" si="98"/>
        <v>Dec</v>
      </c>
      <c r="M1559">
        <f t="shared" si="99"/>
        <v>2020</v>
      </c>
    </row>
    <row r="1560" spans="1:13" x14ac:dyDescent="0.25">
      <c r="A1560">
        <v>1168</v>
      </c>
      <c r="B1560" t="s">
        <v>50</v>
      </c>
      <c r="C1560" s="1">
        <v>44167</v>
      </c>
      <c r="D1560">
        <v>4</v>
      </c>
      <c r="E1560" t="s">
        <v>113</v>
      </c>
      <c r="F1560">
        <v>4</v>
      </c>
      <c r="G1560" s="17">
        <v>16.989999999999998</v>
      </c>
      <c r="H1560" s="16">
        <v>0</v>
      </c>
      <c r="I1560" t="s">
        <v>10</v>
      </c>
      <c r="J1560" s="18">
        <f t="shared" si="96"/>
        <v>67.959999999999994</v>
      </c>
      <c r="K1560">
        <f t="shared" si="97"/>
        <v>2</v>
      </c>
      <c r="L1560" t="str">
        <f t="shared" si="98"/>
        <v>Dec</v>
      </c>
      <c r="M1560">
        <f t="shared" si="99"/>
        <v>2020</v>
      </c>
    </row>
    <row r="1561" spans="1:13" x14ac:dyDescent="0.25">
      <c r="A1561">
        <v>1242</v>
      </c>
      <c r="B1561" t="s">
        <v>86</v>
      </c>
      <c r="C1561" s="1">
        <v>44168</v>
      </c>
      <c r="D1561">
        <v>3</v>
      </c>
      <c r="E1561" t="s">
        <v>51</v>
      </c>
      <c r="F1561">
        <v>5</v>
      </c>
      <c r="G1561" s="17">
        <v>225</v>
      </c>
      <c r="H1561" s="16">
        <v>0</v>
      </c>
      <c r="I1561" t="s">
        <v>13</v>
      </c>
      <c r="J1561" s="18">
        <f t="shared" si="96"/>
        <v>675</v>
      </c>
      <c r="K1561">
        <f t="shared" si="97"/>
        <v>3</v>
      </c>
      <c r="L1561" t="str">
        <f t="shared" si="98"/>
        <v>Dec</v>
      </c>
      <c r="M1561">
        <f t="shared" si="99"/>
        <v>2020</v>
      </c>
    </row>
    <row r="1562" spans="1:13" x14ac:dyDescent="0.25">
      <c r="A1562">
        <v>1451</v>
      </c>
      <c r="B1562" t="s">
        <v>16</v>
      </c>
      <c r="C1562" s="1">
        <v>44169</v>
      </c>
      <c r="D1562">
        <v>3</v>
      </c>
      <c r="E1562" t="s">
        <v>123</v>
      </c>
      <c r="F1562">
        <v>2</v>
      </c>
      <c r="G1562" s="17">
        <v>54</v>
      </c>
      <c r="H1562" s="16">
        <v>0</v>
      </c>
      <c r="I1562" t="s">
        <v>18</v>
      </c>
      <c r="J1562" s="18">
        <f t="shared" si="96"/>
        <v>162</v>
      </c>
      <c r="K1562">
        <f t="shared" si="97"/>
        <v>4</v>
      </c>
      <c r="L1562" t="str">
        <f t="shared" si="98"/>
        <v>Dec</v>
      </c>
      <c r="M1562">
        <f t="shared" si="99"/>
        <v>2020</v>
      </c>
    </row>
    <row r="1563" spans="1:13" x14ac:dyDescent="0.25">
      <c r="A1563">
        <v>1025</v>
      </c>
      <c r="B1563" t="s">
        <v>73</v>
      </c>
      <c r="C1563" s="1">
        <v>44169</v>
      </c>
      <c r="D1563">
        <v>5</v>
      </c>
      <c r="E1563" t="s">
        <v>66</v>
      </c>
      <c r="F1563">
        <v>2</v>
      </c>
      <c r="G1563" s="17">
        <v>119</v>
      </c>
      <c r="H1563" s="16">
        <v>0</v>
      </c>
      <c r="I1563" t="s">
        <v>18</v>
      </c>
      <c r="J1563" s="18">
        <f t="shared" si="96"/>
        <v>595</v>
      </c>
      <c r="K1563">
        <f t="shared" si="97"/>
        <v>4</v>
      </c>
      <c r="L1563" t="str">
        <f t="shared" si="98"/>
        <v>Dec</v>
      </c>
      <c r="M1563">
        <f t="shared" si="99"/>
        <v>2020</v>
      </c>
    </row>
    <row r="1564" spans="1:13" x14ac:dyDescent="0.25">
      <c r="A1564">
        <v>368</v>
      </c>
      <c r="B1564" t="s">
        <v>69</v>
      </c>
      <c r="C1564" s="1">
        <v>44169</v>
      </c>
      <c r="D1564">
        <v>2</v>
      </c>
      <c r="E1564" t="s">
        <v>126</v>
      </c>
      <c r="F1564">
        <v>4</v>
      </c>
      <c r="G1564" s="17">
        <v>16.989999999999998</v>
      </c>
      <c r="H1564" s="16">
        <v>0</v>
      </c>
      <c r="I1564" t="s">
        <v>10</v>
      </c>
      <c r="J1564" s="18">
        <f t="shared" si="96"/>
        <v>33.979999999999997</v>
      </c>
      <c r="K1564">
        <f t="shared" si="97"/>
        <v>4</v>
      </c>
      <c r="L1564" t="str">
        <f t="shared" si="98"/>
        <v>Dec</v>
      </c>
      <c r="M1564">
        <f t="shared" si="99"/>
        <v>2020</v>
      </c>
    </row>
    <row r="1565" spans="1:13" x14ac:dyDescent="0.25">
      <c r="A1565">
        <v>1865</v>
      </c>
      <c r="B1565" t="s">
        <v>73</v>
      </c>
      <c r="C1565" s="1">
        <v>44169</v>
      </c>
      <c r="D1565">
        <v>4</v>
      </c>
      <c r="E1565" t="s">
        <v>80</v>
      </c>
      <c r="F1565">
        <v>4</v>
      </c>
      <c r="G1565" s="17">
        <v>19.989999999999998</v>
      </c>
      <c r="H1565" s="16">
        <v>0</v>
      </c>
      <c r="I1565" t="s">
        <v>10</v>
      </c>
      <c r="J1565" s="18">
        <f t="shared" si="96"/>
        <v>79.959999999999994</v>
      </c>
      <c r="K1565">
        <f t="shared" si="97"/>
        <v>4</v>
      </c>
      <c r="L1565" t="str">
        <f t="shared" si="98"/>
        <v>Dec</v>
      </c>
      <c r="M1565">
        <f t="shared" si="99"/>
        <v>2020</v>
      </c>
    </row>
    <row r="1566" spans="1:13" x14ac:dyDescent="0.25">
      <c r="A1566">
        <v>559</v>
      </c>
      <c r="B1566" t="s">
        <v>61</v>
      </c>
      <c r="C1566" s="1">
        <v>44169</v>
      </c>
      <c r="D1566">
        <v>5</v>
      </c>
      <c r="E1566" t="s">
        <v>17</v>
      </c>
      <c r="F1566">
        <v>2</v>
      </c>
      <c r="G1566" s="17">
        <v>179</v>
      </c>
      <c r="H1566" s="16">
        <v>0</v>
      </c>
      <c r="I1566" t="s">
        <v>18</v>
      </c>
      <c r="J1566" s="18">
        <f t="shared" si="96"/>
        <v>895</v>
      </c>
      <c r="K1566">
        <f t="shared" si="97"/>
        <v>4</v>
      </c>
      <c r="L1566" t="str">
        <f t="shared" si="98"/>
        <v>Dec</v>
      </c>
      <c r="M1566">
        <f t="shared" si="99"/>
        <v>2020</v>
      </c>
    </row>
    <row r="1567" spans="1:13" x14ac:dyDescent="0.25">
      <c r="A1567">
        <v>659</v>
      </c>
      <c r="B1567" t="s">
        <v>27</v>
      </c>
      <c r="C1567" s="1">
        <v>44169</v>
      </c>
      <c r="D1567">
        <v>5</v>
      </c>
      <c r="E1567" t="s">
        <v>70</v>
      </c>
      <c r="F1567">
        <v>7</v>
      </c>
      <c r="G1567" s="17">
        <v>34.99</v>
      </c>
      <c r="H1567" s="16">
        <v>0</v>
      </c>
      <c r="I1567" t="s">
        <v>25</v>
      </c>
      <c r="J1567" s="18">
        <f t="shared" si="96"/>
        <v>174.95000000000002</v>
      </c>
      <c r="K1567">
        <f t="shared" si="97"/>
        <v>4</v>
      </c>
      <c r="L1567" t="str">
        <f t="shared" si="98"/>
        <v>Dec</v>
      </c>
      <c r="M1567">
        <f t="shared" si="99"/>
        <v>2020</v>
      </c>
    </row>
    <row r="1568" spans="1:13" x14ac:dyDescent="0.25">
      <c r="A1568">
        <v>558</v>
      </c>
      <c r="B1568" t="s">
        <v>107</v>
      </c>
      <c r="C1568" s="1">
        <v>44170</v>
      </c>
      <c r="D1568">
        <v>5</v>
      </c>
      <c r="E1568" t="s">
        <v>91</v>
      </c>
      <c r="F1568">
        <v>4</v>
      </c>
      <c r="G1568" s="17">
        <v>23.99</v>
      </c>
      <c r="H1568" s="16">
        <v>0</v>
      </c>
      <c r="I1568" t="s">
        <v>10</v>
      </c>
      <c r="J1568" s="18">
        <f t="shared" si="96"/>
        <v>119.94999999999999</v>
      </c>
      <c r="K1568">
        <f t="shared" si="97"/>
        <v>5</v>
      </c>
      <c r="L1568" t="str">
        <f t="shared" si="98"/>
        <v>Dec</v>
      </c>
      <c r="M1568">
        <f t="shared" si="99"/>
        <v>2020</v>
      </c>
    </row>
    <row r="1569" spans="1:13" x14ac:dyDescent="0.25">
      <c r="A1569">
        <v>304</v>
      </c>
      <c r="B1569" t="s">
        <v>27</v>
      </c>
      <c r="C1569" s="1">
        <v>44170</v>
      </c>
      <c r="D1569">
        <v>2</v>
      </c>
      <c r="E1569" t="s">
        <v>31</v>
      </c>
      <c r="F1569">
        <v>2</v>
      </c>
      <c r="G1569" s="17">
        <v>129.94999999999999</v>
      </c>
      <c r="H1569" s="16">
        <v>0</v>
      </c>
      <c r="I1569" t="s">
        <v>18</v>
      </c>
      <c r="J1569" s="18">
        <f t="shared" si="96"/>
        <v>259.89999999999998</v>
      </c>
      <c r="K1569">
        <f t="shared" si="97"/>
        <v>5</v>
      </c>
      <c r="L1569" t="str">
        <f t="shared" si="98"/>
        <v>Dec</v>
      </c>
      <c r="M1569">
        <f t="shared" si="99"/>
        <v>2020</v>
      </c>
    </row>
    <row r="1570" spans="1:13" x14ac:dyDescent="0.25">
      <c r="A1570">
        <v>198</v>
      </c>
      <c r="B1570" t="s">
        <v>116</v>
      </c>
      <c r="C1570" s="1">
        <v>44170</v>
      </c>
      <c r="D1570">
        <v>4</v>
      </c>
      <c r="E1570" t="s">
        <v>9</v>
      </c>
      <c r="F1570">
        <v>4</v>
      </c>
      <c r="G1570" s="17">
        <v>24.99</v>
      </c>
      <c r="H1570" s="16">
        <v>0</v>
      </c>
      <c r="I1570" t="s">
        <v>10</v>
      </c>
      <c r="J1570" s="18">
        <f t="shared" si="96"/>
        <v>99.96</v>
      </c>
      <c r="K1570">
        <f t="shared" si="97"/>
        <v>5</v>
      </c>
      <c r="L1570" t="str">
        <f t="shared" si="98"/>
        <v>Dec</v>
      </c>
      <c r="M1570">
        <f t="shared" si="99"/>
        <v>2020</v>
      </c>
    </row>
    <row r="1571" spans="1:13" x14ac:dyDescent="0.25">
      <c r="A1571">
        <v>267</v>
      </c>
      <c r="B1571" t="s">
        <v>90</v>
      </c>
      <c r="C1571" s="1">
        <v>44170</v>
      </c>
      <c r="D1571">
        <v>4</v>
      </c>
      <c r="E1571" t="s">
        <v>44</v>
      </c>
      <c r="F1571">
        <v>3</v>
      </c>
      <c r="G1571" s="17">
        <v>499</v>
      </c>
      <c r="H1571" s="16">
        <v>0</v>
      </c>
      <c r="I1571" t="s">
        <v>45</v>
      </c>
      <c r="J1571" s="18">
        <f t="shared" si="96"/>
        <v>1996</v>
      </c>
      <c r="K1571">
        <f t="shared" si="97"/>
        <v>5</v>
      </c>
      <c r="L1571" t="str">
        <f t="shared" si="98"/>
        <v>Dec</v>
      </c>
      <c r="M1571">
        <f t="shared" si="99"/>
        <v>2020</v>
      </c>
    </row>
    <row r="1572" spans="1:13" x14ac:dyDescent="0.25">
      <c r="A1572">
        <v>787</v>
      </c>
      <c r="B1572" t="s">
        <v>69</v>
      </c>
      <c r="C1572" s="1">
        <v>44170</v>
      </c>
      <c r="D1572">
        <v>5</v>
      </c>
      <c r="E1572" t="s">
        <v>98</v>
      </c>
      <c r="F1572">
        <v>1</v>
      </c>
      <c r="G1572" s="17">
        <v>11.99</v>
      </c>
      <c r="H1572" s="16">
        <v>0</v>
      </c>
      <c r="I1572" t="s">
        <v>21</v>
      </c>
      <c r="J1572" s="18">
        <f t="shared" si="96"/>
        <v>59.95</v>
      </c>
      <c r="K1572">
        <f t="shared" si="97"/>
        <v>5</v>
      </c>
      <c r="L1572" t="str">
        <f t="shared" si="98"/>
        <v>Dec</v>
      </c>
      <c r="M1572">
        <f t="shared" si="99"/>
        <v>2020</v>
      </c>
    </row>
    <row r="1573" spans="1:13" x14ac:dyDescent="0.25">
      <c r="A1573">
        <v>520</v>
      </c>
      <c r="B1573" t="s">
        <v>86</v>
      </c>
      <c r="C1573" s="1">
        <v>44170</v>
      </c>
      <c r="D1573">
        <v>3</v>
      </c>
      <c r="E1573" t="s">
        <v>60</v>
      </c>
      <c r="F1573">
        <v>4</v>
      </c>
      <c r="G1573" s="17">
        <v>24.95</v>
      </c>
      <c r="H1573" s="16">
        <v>0</v>
      </c>
      <c r="I1573" t="s">
        <v>10</v>
      </c>
      <c r="J1573" s="18">
        <f t="shared" si="96"/>
        <v>74.849999999999994</v>
      </c>
      <c r="K1573">
        <f t="shared" si="97"/>
        <v>5</v>
      </c>
      <c r="L1573" t="str">
        <f t="shared" si="98"/>
        <v>Dec</v>
      </c>
      <c r="M1573">
        <f t="shared" si="99"/>
        <v>2020</v>
      </c>
    </row>
    <row r="1574" spans="1:13" x14ac:dyDescent="0.25">
      <c r="A1574">
        <v>1520</v>
      </c>
      <c r="B1574" t="s">
        <v>50</v>
      </c>
      <c r="C1574" s="1">
        <v>44170</v>
      </c>
      <c r="D1574">
        <v>5</v>
      </c>
      <c r="E1574" t="s">
        <v>24</v>
      </c>
      <c r="F1574">
        <v>7</v>
      </c>
      <c r="G1574" s="17">
        <v>37.99</v>
      </c>
      <c r="H1574" s="16">
        <v>0</v>
      </c>
      <c r="I1574" t="s">
        <v>25</v>
      </c>
      <c r="J1574" s="18">
        <f t="shared" si="96"/>
        <v>189.95000000000002</v>
      </c>
      <c r="K1574">
        <f t="shared" si="97"/>
        <v>5</v>
      </c>
      <c r="L1574" t="str">
        <f t="shared" si="98"/>
        <v>Dec</v>
      </c>
      <c r="M1574">
        <f t="shared" si="99"/>
        <v>2020</v>
      </c>
    </row>
    <row r="1575" spans="1:13" x14ac:dyDescent="0.25">
      <c r="A1575">
        <v>2001</v>
      </c>
      <c r="B1575" t="s">
        <v>32</v>
      </c>
      <c r="C1575" s="1">
        <v>44170</v>
      </c>
      <c r="D1575">
        <v>3</v>
      </c>
      <c r="E1575" t="s">
        <v>115</v>
      </c>
      <c r="F1575">
        <v>2</v>
      </c>
      <c r="G1575" s="17">
        <v>69</v>
      </c>
      <c r="H1575" s="16">
        <v>0</v>
      </c>
      <c r="I1575" t="s">
        <v>18</v>
      </c>
      <c r="J1575" s="18">
        <f t="shared" si="96"/>
        <v>207</v>
      </c>
      <c r="K1575">
        <f t="shared" si="97"/>
        <v>5</v>
      </c>
      <c r="L1575" t="str">
        <f t="shared" si="98"/>
        <v>Dec</v>
      </c>
      <c r="M1575">
        <f t="shared" si="99"/>
        <v>2020</v>
      </c>
    </row>
    <row r="1576" spans="1:13" x14ac:dyDescent="0.25">
      <c r="A1576">
        <v>982</v>
      </c>
      <c r="B1576" t="s">
        <v>59</v>
      </c>
      <c r="C1576" s="1">
        <v>44170</v>
      </c>
      <c r="D1576">
        <v>4</v>
      </c>
      <c r="E1576" t="s">
        <v>103</v>
      </c>
      <c r="F1576">
        <v>7</v>
      </c>
      <c r="G1576" s="17">
        <v>28.99</v>
      </c>
      <c r="H1576" s="16">
        <v>0</v>
      </c>
      <c r="I1576" t="s">
        <v>25</v>
      </c>
      <c r="J1576" s="18">
        <f t="shared" si="96"/>
        <v>115.96</v>
      </c>
      <c r="K1576">
        <f t="shared" si="97"/>
        <v>5</v>
      </c>
      <c r="L1576" t="str">
        <f t="shared" si="98"/>
        <v>Dec</v>
      </c>
      <c r="M1576">
        <f t="shared" si="99"/>
        <v>2020</v>
      </c>
    </row>
    <row r="1577" spans="1:13" x14ac:dyDescent="0.25">
      <c r="A1577">
        <v>1089</v>
      </c>
      <c r="B1577" t="s">
        <v>32</v>
      </c>
      <c r="C1577" s="1">
        <v>44171</v>
      </c>
      <c r="D1577">
        <v>2</v>
      </c>
      <c r="E1577" t="s">
        <v>44</v>
      </c>
      <c r="F1577">
        <v>3</v>
      </c>
      <c r="G1577" s="17">
        <v>499</v>
      </c>
      <c r="H1577" s="16">
        <v>0</v>
      </c>
      <c r="I1577" t="s">
        <v>45</v>
      </c>
      <c r="J1577" s="18">
        <f t="shared" si="96"/>
        <v>998</v>
      </c>
      <c r="K1577">
        <f t="shared" si="97"/>
        <v>6</v>
      </c>
      <c r="L1577" t="str">
        <f t="shared" si="98"/>
        <v>Dec</v>
      </c>
      <c r="M1577">
        <f t="shared" si="99"/>
        <v>2020</v>
      </c>
    </row>
    <row r="1578" spans="1:13" x14ac:dyDescent="0.25">
      <c r="A1578">
        <v>1490</v>
      </c>
      <c r="B1578" t="s">
        <v>22</v>
      </c>
      <c r="C1578" s="1">
        <v>44171</v>
      </c>
      <c r="D1578">
        <v>2</v>
      </c>
      <c r="E1578" t="s">
        <v>15</v>
      </c>
      <c r="F1578">
        <v>4</v>
      </c>
      <c r="G1578" s="17">
        <v>19.5</v>
      </c>
      <c r="H1578" s="16">
        <v>0</v>
      </c>
      <c r="I1578" t="s">
        <v>10</v>
      </c>
      <c r="J1578" s="18">
        <f t="shared" si="96"/>
        <v>39</v>
      </c>
      <c r="K1578">
        <f t="shared" si="97"/>
        <v>6</v>
      </c>
      <c r="L1578" t="str">
        <f t="shared" si="98"/>
        <v>Dec</v>
      </c>
      <c r="M1578">
        <f t="shared" si="99"/>
        <v>2020</v>
      </c>
    </row>
    <row r="1579" spans="1:13" x14ac:dyDescent="0.25">
      <c r="A1579">
        <v>490</v>
      </c>
      <c r="B1579" t="s">
        <v>95</v>
      </c>
      <c r="C1579" s="1">
        <v>44171</v>
      </c>
      <c r="D1579">
        <v>3</v>
      </c>
      <c r="E1579" t="s">
        <v>94</v>
      </c>
      <c r="F1579">
        <v>7</v>
      </c>
      <c r="G1579" s="17">
        <v>36.99</v>
      </c>
      <c r="H1579" s="16">
        <v>0</v>
      </c>
      <c r="I1579" t="s">
        <v>25</v>
      </c>
      <c r="J1579" s="18">
        <f t="shared" si="96"/>
        <v>110.97</v>
      </c>
      <c r="K1579">
        <f t="shared" si="97"/>
        <v>6</v>
      </c>
      <c r="L1579" t="str">
        <f t="shared" si="98"/>
        <v>Dec</v>
      </c>
      <c r="M1579">
        <f t="shared" si="99"/>
        <v>2020</v>
      </c>
    </row>
    <row r="1580" spans="1:13" x14ac:dyDescent="0.25">
      <c r="A1580">
        <v>677</v>
      </c>
      <c r="B1580" t="s">
        <v>95</v>
      </c>
      <c r="C1580" s="1">
        <v>44171</v>
      </c>
      <c r="D1580">
        <v>4</v>
      </c>
      <c r="E1580" t="s">
        <v>89</v>
      </c>
      <c r="F1580">
        <v>7</v>
      </c>
      <c r="G1580" s="17">
        <v>49.95</v>
      </c>
      <c r="H1580" s="16">
        <v>0</v>
      </c>
      <c r="I1580" t="s">
        <v>25</v>
      </c>
      <c r="J1580" s="18">
        <f t="shared" si="96"/>
        <v>199.8</v>
      </c>
      <c r="K1580">
        <f t="shared" si="97"/>
        <v>6</v>
      </c>
      <c r="L1580" t="str">
        <f t="shared" si="98"/>
        <v>Dec</v>
      </c>
      <c r="M1580">
        <f t="shared" si="99"/>
        <v>2020</v>
      </c>
    </row>
    <row r="1581" spans="1:13" x14ac:dyDescent="0.25">
      <c r="A1581">
        <v>1854</v>
      </c>
      <c r="B1581" t="s">
        <v>30</v>
      </c>
      <c r="C1581" s="1">
        <v>44171</v>
      </c>
      <c r="D1581">
        <v>3</v>
      </c>
      <c r="E1581" t="s">
        <v>24</v>
      </c>
      <c r="F1581">
        <v>7</v>
      </c>
      <c r="G1581" s="17">
        <v>37.99</v>
      </c>
      <c r="H1581" s="16">
        <v>0</v>
      </c>
      <c r="I1581" t="s">
        <v>25</v>
      </c>
      <c r="J1581" s="18">
        <f t="shared" si="96"/>
        <v>113.97</v>
      </c>
      <c r="K1581">
        <f t="shared" si="97"/>
        <v>6</v>
      </c>
      <c r="L1581" t="str">
        <f t="shared" si="98"/>
        <v>Dec</v>
      </c>
      <c r="M1581">
        <f t="shared" si="99"/>
        <v>2020</v>
      </c>
    </row>
    <row r="1582" spans="1:13" x14ac:dyDescent="0.25">
      <c r="A1582">
        <v>619</v>
      </c>
      <c r="B1582" t="s">
        <v>16</v>
      </c>
      <c r="C1582" s="1">
        <v>44172</v>
      </c>
      <c r="D1582">
        <v>4</v>
      </c>
      <c r="E1582" t="s">
        <v>65</v>
      </c>
      <c r="F1582">
        <v>1</v>
      </c>
      <c r="G1582" s="17">
        <v>9.99</v>
      </c>
      <c r="H1582" s="16">
        <v>0</v>
      </c>
      <c r="I1582" t="s">
        <v>21</v>
      </c>
      <c r="J1582" s="18">
        <f t="shared" si="96"/>
        <v>39.96</v>
      </c>
      <c r="K1582">
        <f t="shared" si="97"/>
        <v>7</v>
      </c>
      <c r="L1582" t="str">
        <f t="shared" si="98"/>
        <v>Dec</v>
      </c>
      <c r="M1582">
        <f t="shared" si="99"/>
        <v>2020</v>
      </c>
    </row>
    <row r="1583" spans="1:13" x14ac:dyDescent="0.25">
      <c r="A1583">
        <v>1042</v>
      </c>
      <c r="B1583" t="s">
        <v>128</v>
      </c>
      <c r="C1583" s="1">
        <v>44172</v>
      </c>
      <c r="D1583">
        <v>4</v>
      </c>
      <c r="E1583" t="s">
        <v>60</v>
      </c>
      <c r="F1583">
        <v>4</v>
      </c>
      <c r="G1583" s="17">
        <v>24.95</v>
      </c>
      <c r="H1583" s="16">
        <v>0</v>
      </c>
      <c r="I1583" t="s">
        <v>10</v>
      </c>
      <c r="J1583" s="18">
        <f t="shared" si="96"/>
        <v>99.8</v>
      </c>
      <c r="K1583">
        <f t="shared" si="97"/>
        <v>7</v>
      </c>
      <c r="L1583" t="str">
        <f t="shared" si="98"/>
        <v>Dec</v>
      </c>
      <c r="M1583">
        <f t="shared" si="99"/>
        <v>2020</v>
      </c>
    </row>
    <row r="1584" spans="1:13" x14ac:dyDescent="0.25">
      <c r="A1584">
        <v>187</v>
      </c>
      <c r="B1584" t="s">
        <v>95</v>
      </c>
      <c r="C1584" s="1">
        <v>44172</v>
      </c>
      <c r="D1584">
        <v>3</v>
      </c>
      <c r="E1584" t="s">
        <v>113</v>
      </c>
      <c r="F1584">
        <v>4</v>
      </c>
      <c r="G1584" s="17">
        <v>16.989999999999998</v>
      </c>
      <c r="H1584" s="16">
        <v>0</v>
      </c>
      <c r="I1584" t="s">
        <v>10</v>
      </c>
      <c r="J1584" s="18">
        <f t="shared" si="96"/>
        <v>50.97</v>
      </c>
      <c r="K1584">
        <f t="shared" si="97"/>
        <v>7</v>
      </c>
      <c r="L1584" t="str">
        <f t="shared" si="98"/>
        <v>Dec</v>
      </c>
      <c r="M1584">
        <f t="shared" si="99"/>
        <v>2020</v>
      </c>
    </row>
    <row r="1585" spans="1:13" x14ac:dyDescent="0.25">
      <c r="A1585">
        <v>972</v>
      </c>
      <c r="B1585" t="s">
        <v>32</v>
      </c>
      <c r="C1585" s="1">
        <v>44172</v>
      </c>
      <c r="D1585">
        <v>3</v>
      </c>
      <c r="E1585" t="s">
        <v>26</v>
      </c>
      <c r="F1585">
        <v>4</v>
      </c>
      <c r="G1585" s="17">
        <v>12.99</v>
      </c>
      <c r="H1585" s="16">
        <v>0</v>
      </c>
      <c r="I1585" t="s">
        <v>10</v>
      </c>
      <c r="J1585" s="18">
        <f t="shared" si="96"/>
        <v>38.97</v>
      </c>
      <c r="K1585">
        <f t="shared" si="97"/>
        <v>7</v>
      </c>
      <c r="L1585" t="str">
        <f t="shared" si="98"/>
        <v>Dec</v>
      </c>
      <c r="M1585">
        <f t="shared" si="99"/>
        <v>2020</v>
      </c>
    </row>
    <row r="1586" spans="1:13" x14ac:dyDescent="0.25">
      <c r="A1586">
        <v>967</v>
      </c>
      <c r="B1586" t="s">
        <v>42</v>
      </c>
      <c r="C1586" s="1">
        <v>44173</v>
      </c>
      <c r="D1586">
        <v>2</v>
      </c>
      <c r="E1586" t="s">
        <v>74</v>
      </c>
      <c r="F1586">
        <v>5</v>
      </c>
      <c r="G1586" s="17">
        <v>245</v>
      </c>
      <c r="H1586" s="16">
        <v>0</v>
      </c>
      <c r="I1586" t="s">
        <v>13</v>
      </c>
      <c r="J1586" s="18">
        <f t="shared" si="96"/>
        <v>490</v>
      </c>
      <c r="K1586">
        <f t="shared" si="97"/>
        <v>8</v>
      </c>
      <c r="L1586" t="str">
        <f t="shared" si="98"/>
        <v>Dec</v>
      </c>
      <c r="M1586">
        <f t="shared" si="99"/>
        <v>2020</v>
      </c>
    </row>
    <row r="1587" spans="1:13" x14ac:dyDescent="0.25">
      <c r="A1587">
        <v>1064</v>
      </c>
      <c r="B1587" t="s">
        <v>48</v>
      </c>
      <c r="C1587" s="1">
        <v>44173</v>
      </c>
      <c r="D1587">
        <v>3</v>
      </c>
      <c r="E1587" t="s">
        <v>114</v>
      </c>
      <c r="F1587">
        <v>7</v>
      </c>
      <c r="G1587" s="17">
        <v>42.99</v>
      </c>
      <c r="H1587" s="16">
        <v>0</v>
      </c>
      <c r="I1587" t="s">
        <v>25</v>
      </c>
      <c r="J1587" s="18">
        <f t="shared" si="96"/>
        <v>128.97</v>
      </c>
      <c r="K1587">
        <f t="shared" si="97"/>
        <v>8</v>
      </c>
      <c r="L1587" t="str">
        <f t="shared" si="98"/>
        <v>Dec</v>
      </c>
      <c r="M1587">
        <f t="shared" si="99"/>
        <v>2020</v>
      </c>
    </row>
    <row r="1588" spans="1:13" x14ac:dyDescent="0.25">
      <c r="A1588">
        <v>1490</v>
      </c>
      <c r="B1588" t="s">
        <v>22</v>
      </c>
      <c r="C1588" s="1">
        <v>44173</v>
      </c>
      <c r="D1588">
        <v>3</v>
      </c>
      <c r="E1588" t="s">
        <v>88</v>
      </c>
      <c r="F1588">
        <v>1</v>
      </c>
      <c r="G1588" s="17">
        <v>12</v>
      </c>
      <c r="H1588" s="16">
        <v>0</v>
      </c>
      <c r="I1588" t="s">
        <v>21</v>
      </c>
      <c r="J1588" s="18">
        <f t="shared" si="96"/>
        <v>36</v>
      </c>
      <c r="K1588">
        <f t="shared" si="97"/>
        <v>8</v>
      </c>
      <c r="L1588" t="str">
        <f t="shared" si="98"/>
        <v>Dec</v>
      </c>
      <c r="M1588">
        <f t="shared" si="99"/>
        <v>2020</v>
      </c>
    </row>
    <row r="1589" spans="1:13" x14ac:dyDescent="0.25">
      <c r="A1589">
        <v>356</v>
      </c>
      <c r="B1589" t="s">
        <v>16</v>
      </c>
      <c r="C1589" s="1">
        <v>44173</v>
      </c>
      <c r="D1589">
        <v>1</v>
      </c>
      <c r="E1589" t="s">
        <v>115</v>
      </c>
      <c r="F1589">
        <v>2</v>
      </c>
      <c r="G1589" s="17">
        <v>69</v>
      </c>
      <c r="H1589" s="16">
        <v>0</v>
      </c>
      <c r="I1589" t="s">
        <v>18</v>
      </c>
      <c r="J1589" s="18">
        <f t="shared" si="96"/>
        <v>69</v>
      </c>
      <c r="K1589">
        <f t="shared" si="97"/>
        <v>8</v>
      </c>
      <c r="L1589" t="str">
        <f t="shared" si="98"/>
        <v>Dec</v>
      </c>
      <c r="M1589">
        <f t="shared" si="99"/>
        <v>2020</v>
      </c>
    </row>
    <row r="1590" spans="1:13" x14ac:dyDescent="0.25">
      <c r="A1590">
        <v>1935</v>
      </c>
      <c r="B1590" t="s">
        <v>63</v>
      </c>
      <c r="C1590" s="1">
        <v>44173</v>
      </c>
      <c r="D1590">
        <v>4</v>
      </c>
      <c r="E1590" t="s">
        <v>56</v>
      </c>
      <c r="F1590">
        <v>3</v>
      </c>
      <c r="G1590" s="17">
        <v>455</v>
      </c>
      <c r="H1590" s="16">
        <v>0</v>
      </c>
      <c r="I1590" t="s">
        <v>45</v>
      </c>
      <c r="J1590" s="18">
        <f t="shared" si="96"/>
        <v>1820</v>
      </c>
      <c r="K1590">
        <f t="shared" si="97"/>
        <v>8</v>
      </c>
      <c r="L1590" t="str">
        <f t="shared" si="98"/>
        <v>Dec</v>
      </c>
      <c r="M1590">
        <f t="shared" si="99"/>
        <v>2020</v>
      </c>
    </row>
    <row r="1591" spans="1:13" x14ac:dyDescent="0.25">
      <c r="A1591">
        <v>812</v>
      </c>
      <c r="B1591" t="s">
        <v>96</v>
      </c>
      <c r="C1591" s="1">
        <v>44174</v>
      </c>
      <c r="D1591">
        <v>5</v>
      </c>
      <c r="E1591" t="s">
        <v>87</v>
      </c>
      <c r="F1591">
        <v>7</v>
      </c>
      <c r="G1591" s="17">
        <v>49</v>
      </c>
      <c r="H1591" s="16">
        <v>0</v>
      </c>
      <c r="I1591" t="s">
        <v>25</v>
      </c>
      <c r="J1591" s="18">
        <f t="shared" si="96"/>
        <v>245</v>
      </c>
      <c r="K1591">
        <f t="shared" si="97"/>
        <v>9</v>
      </c>
      <c r="L1591" t="str">
        <f t="shared" si="98"/>
        <v>Dec</v>
      </c>
      <c r="M1591">
        <f t="shared" si="99"/>
        <v>2020</v>
      </c>
    </row>
    <row r="1592" spans="1:13" x14ac:dyDescent="0.25">
      <c r="A1592">
        <v>818</v>
      </c>
      <c r="B1592" t="s">
        <v>22</v>
      </c>
      <c r="C1592" s="1">
        <v>44174</v>
      </c>
      <c r="D1592">
        <v>3</v>
      </c>
      <c r="E1592" t="s">
        <v>122</v>
      </c>
      <c r="F1592">
        <v>7</v>
      </c>
      <c r="G1592" s="17">
        <v>44.95</v>
      </c>
      <c r="H1592" s="16">
        <v>0</v>
      </c>
      <c r="I1592" t="s">
        <v>25</v>
      </c>
      <c r="J1592" s="18">
        <f t="shared" si="96"/>
        <v>134.85000000000002</v>
      </c>
      <c r="K1592">
        <f t="shared" si="97"/>
        <v>9</v>
      </c>
      <c r="L1592" t="str">
        <f t="shared" si="98"/>
        <v>Dec</v>
      </c>
      <c r="M1592">
        <f t="shared" si="99"/>
        <v>2020</v>
      </c>
    </row>
    <row r="1593" spans="1:13" x14ac:dyDescent="0.25">
      <c r="A1593">
        <v>845</v>
      </c>
      <c r="B1593" t="s">
        <v>32</v>
      </c>
      <c r="C1593" s="1">
        <v>44174</v>
      </c>
      <c r="D1593">
        <v>3</v>
      </c>
      <c r="E1593" t="s">
        <v>105</v>
      </c>
      <c r="F1593">
        <v>4</v>
      </c>
      <c r="G1593" s="17">
        <v>14.99</v>
      </c>
      <c r="H1593" s="16">
        <v>0</v>
      </c>
      <c r="I1593" t="s">
        <v>10</v>
      </c>
      <c r="J1593" s="18">
        <f t="shared" si="96"/>
        <v>44.97</v>
      </c>
      <c r="K1593">
        <f t="shared" si="97"/>
        <v>9</v>
      </c>
      <c r="L1593" t="str">
        <f t="shared" si="98"/>
        <v>Dec</v>
      </c>
      <c r="M1593">
        <f t="shared" si="99"/>
        <v>2020</v>
      </c>
    </row>
    <row r="1594" spans="1:13" x14ac:dyDescent="0.25">
      <c r="A1594">
        <v>1944</v>
      </c>
      <c r="B1594" t="s">
        <v>64</v>
      </c>
      <c r="C1594" s="1">
        <v>44174</v>
      </c>
      <c r="D1594">
        <v>3</v>
      </c>
      <c r="E1594" t="s">
        <v>24</v>
      </c>
      <c r="F1594">
        <v>7</v>
      </c>
      <c r="G1594" s="17">
        <v>37.99</v>
      </c>
      <c r="H1594" s="16">
        <v>0</v>
      </c>
      <c r="I1594" t="s">
        <v>25</v>
      </c>
      <c r="J1594" s="18">
        <f t="shared" si="96"/>
        <v>113.97</v>
      </c>
      <c r="K1594">
        <f t="shared" si="97"/>
        <v>9</v>
      </c>
      <c r="L1594" t="str">
        <f t="shared" si="98"/>
        <v>Dec</v>
      </c>
      <c r="M1594">
        <f t="shared" si="99"/>
        <v>2020</v>
      </c>
    </row>
    <row r="1595" spans="1:13" x14ac:dyDescent="0.25">
      <c r="A1595">
        <v>1840</v>
      </c>
      <c r="B1595" t="s">
        <v>48</v>
      </c>
      <c r="C1595" s="1">
        <v>44174</v>
      </c>
      <c r="D1595">
        <v>2</v>
      </c>
      <c r="E1595" t="s">
        <v>102</v>
      </c>
      <c r="F1595">
        <v>4</v>
      </c>
      <c r="G1595" s="17">
        <v>15.5</v>
      </c>
      <c r="H1595" s="16">
        <v>0</v>
      </c>
      <c r="I1595" t="s">
        <v>10</v>
      </c>
      <c r="J1595" s="18">
        <f t="shared" si="96"/>
        <v>31</v>
      </c>
      <c r="K1595">
        <f t="shared" si="97"/>
        <v>9</v>
      </c>
      <c r="L1595" t="str">
        <f t="shared" si="98"/>
        <v>Dec</v>
      </c>
      <c r="M1595">
        <f t="shared" si="99"/>
        <v>2020</v>
      </c>
    </row>
    <row r="1596" spans="1:13" x14ac:dyDescent="0.25">
      <c r="A1596">
        <v>60</v>
      </c>
      <c r="B1596" t="s">
        <v>107</v>
      </c>
      <c r="C1596" s="1">
        <v>44174</v>
      </c>
      <c r="D1596">
        <v>3</v>
      </c>
      <c r="E1596" t="s">
        <v>124</v>
      </c>
      <c r="F1596">
        <v>6</v>
      </c>
      <c r="G1596" s="17">
        <v>899</v>
      </c>
      <c r="H1596" s="16">
        <v>0</v>
      </c>
      <c r="I1596" t="s">
        <v>41</v>
      </c>
      <c r="J1596" s="18">
        <f t="shared" si="96"/>
        <v>2697</v>
      </c>
      <c r="K1596">
        <f t="shared" si="97"/>
        <v>9</v>
      </c>
      <c r="L1596" t="str">
        <f t="shared" si="98"/>
        <v>Dec</v>
      </c>
      <c r="M1596">
        <f t="shared" si="99"/>
        <v>2020</v>
      </c>
    </row>
    <row r="1597" spans="1:13" x14ac:dyDescent="0.25">
      <c r="A1597">
        <v>929</v>
      </c>
      <c r="B1597" t="s">
        <v>71</v>
      </c>
      <c r="C1597" s="1">
        <v>44174</v>
      </c>
      <c r="D1597">
        <v>2</v>
      </c>
      <c r="E1597" t="s">
        <v>110</v>
      </c>
      <c r="F1597">
        <v>6</v>
      </c>
      <c r="G1597" s="17">
        <v>883</v>
      </c>
      <c r="H1597" s="16">
        <v>0</v>
      </c>
      <c r="I1597" t="s">
        <v>41</v>
      </c>
      <c r="J1597" s="18">
        <f t="shared" si="96"/>
        <v>1766</v>
      </c>
      <c r="K1597">
        <f t="shared" si="97"/>
        <v>9</v>
      </c>
      <c r="L1597" t="str">
        <f t="shared" si="98"/>
        <v>Dec</v>
      </c>
      <c r="M1597">
        <f t="shared" si="99"/>
        <v>2020</v>
      </c>
    </row>
    <row r="1598" spans="1:13" x14ac:dyDescent="0.25">
      <c r="A1598">
        <v>1006</v>
      </c>
      <c r="B1598" t="s">
        <v>63</v>
      </c>
      <c r="C1598" s="1">
        <v>44174</v>
      </c>
      <c r="D1598">
        <v>5</v>
      </c>
      <c r="E1598" t="s">
        <v>79</v>
      </c>
      <c r="F1598">
        <v>4</v>
      </c>
      <c r="G1598" s="17">
        <v>13.99</v>
      </c>
      <c r="H1598" s="16">
        <v>0</v>
      </c>
      <c r="I1598" t="s">
        <v>10</v>
      </c>
      <c r="J1598" s="18">
        <f t="shared" si="96"/>
        <v>69.95</v>
      </c>
      <c r="K1598">
        <f t="shared" si="97"/>
        <v>9</v>
      </c>
      <c r="L1598" t="str">
        <f t="shared" si="98"/>
        <v>Dec</v>
      </c>
      <c r="M1598">
        <f t="shared" si="99"/>
        <v>2020</v>
      </c>
    </row>
    <row r="1599" spans="1:13" x14ac:dyDescent="0.25">
      <c r="A1599">
        <v>2026</v>
      </c>
      <c r="B1599" t="s">
        <v>39</v>
      </c>
      <c r="C1599" s="1">
        <v>44175</v>
      </c>
      <c r="D1599">
        <v>3</v>
      </c>
      <c r="E1599" t="s">
        <v>118</v>
      </c>
      <c r="F1599">
        <v>4</v>
      </c>
      <c r="G1599" s="17">
        <v>16.75</v>
      </c>
      <c r="H1599" s="16">
        <v>0</v>
      </c>
      <c r="I1599" t="s">
        <v>10</v>
      </c>
      <c r="J1599" s="18">
        <f t="shared" si="96"/>
        <v>50.25</v>
      </c>
      <c r="K1599">
        <f t="shared" si="97"/>
        <v>10</v>
      </c>
      <c r="L1599" t="str">
        <f t="shared" si="98"/>
        <v>Dec</v>
      </c>
      <c r="M1599">
        <f t="shared" si="99"/>
        <v>2020</v>
      </c>
    </row>
    <row r="1600" spans="1:13" x14ac:dyDescent="0.25">
      <c r="A1600">
        <v>3</v>
      </c>
      <c r="B1600" t="s">
        <v>95</v>
      </c>
      <c r="C1600" s="1">
        <v>44175</v>
      </c>
      <c r="D1600">
        <v>5</v>
      </c>
      <c r="E1600" t="s">
        <v>81</v>
      </c>
      <c r="F1600">
        <v>6</v>
      </c>
      <c r="G1600" s="17">
        <v>684</v>
      </c>
      <c r="H1600" s="16">
        <v>0</v>
      </c>
      <c r="I1600" t="s">
        <v>41</v>
      </c>
      <c r="J1600" s="18">
        <f t="shared" si="96"/>
        <v>3420</v>
      </c>
      <c r="K1600">
        <f t="shared" si="97"/>
        <v>10</v>
      </c>
      <c r="L1600" t="str">
        <f t="shared" si="98"/>
        <v>Dec</v>
      </c>
      <c r="M1600">
        <f t="shared" si="99"/>
        <v>2020</v>
      </c>
    </row>
    <row r="1601" spans="1:13" x14ac:dyDescent="0.25">
      <c r="A1601">
        <v>219</v>
      </c>
      <c r="B1601" t="s">
        <v>36</v>
      </c>
      <c r="C1601" s="1">
        <v>44175</v>
      </c>
      <c r="D1601">
        <v>5</v>
      </c>
      <c r="E1601" t="s">
        <v>74</v>
      </c>
      <c r="F1601">
        <v>5</v>
      </c>
      <c r="G1601" s="17">
        <v>245</v>
      </c>
      <c r="H1601" s="16">
        <v>0</v>
      </c>
      <c r="I1601" t="s">
        <v>13</v>
      </c>
      <c r="J1601" s="18">
        <f t="shared" si="96"/>
        <v>1225</v>
      </c>
      <c r="K1601">
        <f t="shared" si="97"/>
        <v>10</v>
      </c>
      <c r="L1601" t="str">
        <f t="shared" si="98"/>
        <v>Dec</v>
      </c>
      <c r="M1601">
        <f t="shared" si="99"/>
        <v>2020</v>
      </c>
    </row>
    <row r="1602" spans="1:13" x14ac:dyDescent="0.25">
      <c r="A1602">
        <v>1682</v>
      </c>
      <c r="B1602" t="s">
        <v>96</v>
      </c>
      <c r="C1602" s="1">
        <v>44175</v>
      </c>
      <c r="D1602">
        <v>2</v>
      </c>
      <c r="E1602" t="s">
        <v>109</v>
      </c>
      <c r="F1602">
        <v>3</v>
      </c>
      <c r="G1602" s="17">
        <v>250</v>
      </c>
      <c r="H1602" s="16">
        <v>0</v>
      </c>
      <c r="I1602" t="s">
        <v>45</v>
      </c>
      <c r="J1602" s="18">
        <f t="shared" si="96"/>
        <v>500</v>
      </c>
      <c r="K1602">
        <f t="shared" si="97"/>
        <v>10</v>
      </c>
      <c r="L1602" t="str">
        <f t="shared" si="98"/>
        <v>Dec</v>
      </c>
      <c r="M1602">
        <f t="shared" si="99"/>
        <v>2020</v>
      </c>
    </row>
    <row r="1603" spans="1:13" x14ac:dyDescent="0.25">
      <c r="A1603">
        <v>866</v>
      </c>
      <c r="B1603" t="s">
        <v>90</v>
      </c>
      <c r="C1603" s="1">
        <v>44175</v>
      </c>
      <c r="D1603">
        <v>3</v>
      </c>
      <c r="E1603" t="s">
        <v>70</v>
      </c>
      <c r="F1603">
        <v>7</v>
      </c>
      <c r="G1603" s="17">
        <v>34.99</v>
      </c>
      <c r="H1603" s="16">
        <v>0</v>
      </c>
      <c r="I1603" t="s">
        <v>25</v>
      </c>
      <c r="J1603" s="18">
        <f t="shared" ref="J1603:J1666" si="100">G1603*D1603</f>
        <v>104.97</v>
      </c>
      <c r="K1603">
        <f t="shared" ref="K1603:K1666" si="101">DAY(C1603)</f>
        <v>10</v>
      </c>
      <c r="L1603" t="str">
        <f t="shared" ref="L1603:L1666" si="102">TEXT(C1603,"mmm")</f>
        <v>Dec</v>
      </c>
      <c r="M1603">
        <f t="shared" ref="M1603:M1666" si="103">YEAR(C1603)</f>
        <v>2020</v>
      </c>
    </row>
    <row r="1604" spans="1:13" x14ac:dyDescent="0.25">
      <c r="A1604">
        <v>849</v>
      </c>
      <c r="B1604" t="s">
        <v>34</v>
      </c>
      <c r="C1604" s="1">
        <v>44176</v>
      </c>
      <c r="D1604">
        <v>2</v>
      </c>
      <c r="E1604" t="s">
        <v>94</v>
      </c>
      <c r="F1604">
        <v>7</v>
      </c>
      <c r="G1604" s="17">
        <v>36.99</v>
      </c>
      <c r="H1604" s="16">
        <v>0</v>
      </c>
      <c r="I1604" t="s">
        <v>25</v>
      </c>
      <c r="J1604" s="18">
        <f t="shared" si="100"/>
        <v>73.98</v>
      </c>
      <c r="K1604">
        <f t="shared" si="101"/>
        <v>11</v>
      </c>
      <c r="L1604" t="str">
        <f t="shared" si="102"/>
        <v>Dec</v>
      </c>
      <c r="M1604">
        <f t="shared" si="103"/>
        <v>2020</v>
      </c>
    </row>
    <row r="1605" spans="1:13" x14ac:dyDescent="0.25">
      <c r="A1605">
        <v>548</v>
      </c>
      <c r="B1605" t="s">
        <v>42</v>
      </c>
      <c r="C1605" s="1">
        <v>44176</v>
      </c>
      <c r="D1605">
        <v>2</v>
      </c>
      <c r="E1605" t="s">
        <v>62</v>
      </c>
      <c r="F1605">
        <v>6</v>
      </c>
      <c r="G1605" s="17">
        <v>549</v>
      </c>
      <c r="H1605" s="16">
        <v>0</v>
      </c>
      <c r="I1605" t="s">
        <v>41</v>
      </c>
      <c r="J1605" s="18">
        <f t="shared" si="100"/>
        <v>1098</v>
      </c>
      <c r="K1605">
        <f t="shared" si="101"/>
        <v>11</v>
      </c>
      <c r="L1605" t="str">
        <f t="shared" si="102"/>
        <v>Dec</v>
      </c>
      <c r="M1605">
        <f t="shared" si="103"/>
        <v>2020</v>
      </c>
    </row>
    <row r="1606" spans="1:13" x14ac:dyDescent="0.25">
      <c r="A1606">
        <v>205</v>
      </c>
      <c r="B1606" t="s">
        <v>27</v>
      </c>
      <c r="C1606" s="1">
        <v>44176</v>
      </c>
      <c r="D1606">
        <v>2</v>
      </c>
      <c r="E1606" t="s">
        <v>113</v>
      </c>
      <c r="F1606">
        <v>4</v>
      </c>
      <c r="G1606" s="17">
        <v>16.989999999999998</v>
      </c>
      <c r="H1606" s="16">
        <v>0</v>
      </c>
      <c r="I1606" t="s">
        <v>10</v>
      </c>
      <c r="J1606" s="18">
        <f t="shared" si="100"/>
        <v>33.979999999999997</v>
      </c>
      <c r="K1606">
        <f t="shared" si="101"/>
        <v>11</v>
      </c>
      <c r="L1606" t="str">
        <f t="shared" si="102"/>
        <v>Dec</v>
      </c>
      <c r="M1606">
        <f t="shared" si="103"/>
        <v>2020</v>
      </c>
    </row>
    <row r="1607" spans="1:13" x14ac:dyDescent="0.25">
      <c r="A1607">
        <v>42</v>
      </c>
      <c r="B1607" t="s">
        <v>95</v>
      </c>
      <c r="C1607" s="1">
        <v>44176</v>
      </c>
      <c r="D1607">
        <v>5</v>
      </c>
      <c r="E1607" t="s">
        <v>52</v>
      </c>
      <c r="F1607">
        <v>3</v>
      </c>
      <c r="G1607" s="17">
        <v>250</v>
      </c>
      <c r="H1607" s="16">
        <v>0</v>
      </c>
      <c r="I1607" t="s">
        <v>45</v>
      </c>
      <c r="J1607" s="18">
        <f t="shared" si="100"/>
        <v>1250</v>
      </c>
      <c r="K1607">
        <f t="shared" si="101"/>
        <v>11</v>
      </c>
      <c r="L1607" t="str">
        <f t="shared" si="102"/>
        <v>Dec</v>
      </c>
      <c r="M1607">
        <f t="shared" si="103"/>
        <v>2020</v>
      </c>
    </row>
    <row r="1608" spans="1:13" x14ac:dyDescent="0.25">
      <c r="A1608">
        <v>1142</v>
      </c>
      <c r="B1608" t="s">
        <v>27</v>
      </c>
      <c r="C1608" s="1">
        <v>44176</v>
      </c>
      <c r="D1608">
        <v>4</v>
      </c>
      <c r="E1608" t="s">
        <v>91</v>
      </c>
      <c r="F1608">
        <v>4</v>
      </c>
      <c r="G1608" s="17">
        <v>23.99</v>
      </c>
      <c r="H1608" s="16">
        <v>0</v>
      </c>
      <c r="I1608" t="s">
        <v>10</v>
      </c>
      <c r="J1608" s="18">
        <f t="shared" si="100"/>
        <v>95.96</v>
      </c>
      <c r="K1608">
        <f t="shared" si="101"/>
        <v>11</v>
      </c>
      <c r="L1608" t="str">
        <f t="shared" si="102"/>
        <v>Dec</v>
      </c>
      <c r="M1608">
        <f t="shared" si="103"/>
        <v>2020</v>
      </c>
    </row>
    <row r="1609" spans="1:13" x14ac:dyDescent="0.25">
      <c r="A1609">
        <v>1030</v>
      </c>
      <c r="B1609" t="s">
        <v>92</v>
      </c>
      <c r="C1609" s="1">
        <v>44177</v>
      </c>
      <c r="D1609">
        <v>6</v>
      </c>
      <c r="E1609" t="s">
        <v>49</v>
      </c>
      <c r="F1609">
        <v>6</v>
      </c>
      <c r="G1609" s="17">
        <v>699</v>
      </c>
      <c r="H1609" s="16">
        <v>0</v>
      </c>
      <c r="I1609" t="s">
        <v>41</v>
      </c>
      <c r="J1609" s="18">
        <f t="shared" si="100"/>
        <v>4194</v>
      </c>
      <c r="K1609">
        <f t="shared" si="101"/>
        <v>12</v>
      </c>
      <c r="L1609" t="str">
        <f t="shared" si="102"/>
        <v>Dec</v>
      </c>
      <c r="M1609">
        <f t="shared" si="103"/>
        <v>2020</v>
      </c>
    </row>
    <row r="1610" spans="1:13" x14ac:dyDescent="0.25">
      <c r="A1610">
        <v>1969</v>
      </c>
      <c r="B1610" t="s">
        <v>22</v>
      </c>
      <c r="C1610" s="1">
        <v>44177</v>
      </c>
      <c r="D1610">
        <v>4</v>
      </c>
      <c r="E1610" t="s">
        <v>23</v>
      </c>
      <c r="F1610">
        <v>4</v>
      </c>
      <c r="G1610" s="17">
        <v>19.5</v>
      </c>
      <c r="H1610" s="16">
        <v>0</v>
      </c>
      <c r="I1610" t="s">
        <v>10</v>
      </c>
      <c r="J1610" s="18">
        <f t="shared" si="100"/>
        <v>78</v>
      </c>
      <c r="K1610">
        <f t="shared" si="101"/>
        <v>12</v>
      </c>
      <c r="L1610" t="str">
        <f t="shared" si="102"/>
        <v>Dec</v>
      </c>
      <c r="M1610">
        <f t="shared" si="103"/>
        <v>2020</v>
      </c>
    </row>
    <row r="1611" spans="1:13" x14ac:dyDescent="0.25">
      <c r="A1611">
        <v>188</v>
      </c>
      <c r="B1611" t="s">
        <v>61</v>
      </c>
      <c r="C1611" s="1">
        <v>44177</v>
      </c>
      <c r="D1611">
        <v>6</v>
      </c>
      <c r="E1611" t="s">
        <v>97</v>
      </c>
      <c r="F1611">
        <v>1</v>
      </c>
      <c r="G1611" s="17">
        <v>8.99</v>
      </c>
      <c r="H1611" s="16">
        <v>0</v>
      </c>
      <c r="I1611" t="s">
        <v>21</v>
      </c>
      <c r="J1611" s="18">
        <f t="shared" si="100"/>
        <v>53.94</v>
      </c>
      <c r="K1611">
        <f t="shared" si="101"/>
        <v>12</v>
      </c>
      <c r="L1611" t="str">
        <f t="shared" si="102"/>
        <v>Dec</v>
      </c>
      <c r="M1611">
        <f t="shared" si="103"/>
        <v>2020</v>
      </c>
    </row>
    <row r="1612" spans="1:13" x14ac:dyDescent="0.25">
      <c r="A1612">
        <v>1598</v>
      </c>
      <c r="B1612" t="s">
        <v>50</v>
      </c>
      <c r="C1612" s="1">
        <v>44177</v>
      </c>
      <c r="D1612">
        <v>4</v>
      </c>
      <c r="E1612" t="s">
        <v>40</v>
      </c>
      <c r="F1612">
        <v>6</v>
      </c>
      <c r="G1612" s="17">
        <v>599</v>
      </c>
      <c r="H1612" s="16">
        <v>0</v>
      </c>
      <c r="I1612" t="s">
        <v>41</v>
      </c>
      <c r="J1612" s="18">
        <f t="shared" si="100"/>
        <v>2396</v>
      </c>
      <c r="K1612">
        <f t="shared" si="101"/>
        <v>12</v>
      </c>
      <c r="L1612" t="str">
        <f t="shared" si="102"/>
        <v>Dec</v>
      </c>
      <c r="M1612">
        <f t="shared" si="103"/>
        <v>2020</v>
      </c>
    </row>
    <row r="1613" spans="1:13" x14ac:dyDescent="0.25">
      <c r="A1613">
        <v>1099</v>
      </c>
      <c r="B1613" t="s">
        <v>16</v>
      </c>
      <c r="C1613" s="1">
        <v>44178</v>
      </c>
      <c r="D1613">
        <v>3</v>
      </c>
      <c r="E1613" t="s">
        <v>77</v>
      </c>
      <c r="F1613">
        <v>2</v>
      </c>
      <c r="G1613" s="17">
        <v>167</v>
      </c>
      <c r="H1613" s="16">
        <v>0</v>
      </c>
      <c r="I1613" t="s">
        <v>18</v>
      </c>
      <c r="J1613" s="18">
        <f t="shared" si="100"/>
        <v>501</v>
      </c>
      <c r="K1613">
        <f t="shared" si="101"/>
        <v>13</v>
      </c>
      <c r="L1613" t="str">
        <f t="shared" si="102"/>
        <v>Dec</v>
      </c>
      <c r="M1613">
        <f t="shared" si="103"/>
        <v>2020</v>
      </c>
    </row>
    <row r="1614" spans="1:13" x14ac:dyDescent="0.25">
      <c r="A1614">
        <v>259</v>
      </c>
      <c r="B1614" t="s">
        <v>50</v>
      </c>
      <c r="C1614" s="1">
        <v>44178</v>
      </c>
      <c r="D1614">
        <v>3</v>
      </c>
      <c r="E1614" t="s">
        <v>103</v>
      </c>
      <c r="F1614">
        <v>7</v>
      </c>
      <c r="G1614" s="17">
        <v>28.99</v>
      </c>
      <c r="H1614" s="16">
        <v>0</v>
      </c>
      <c r="I1614" t="s">
        <v>25</v>
      </c>
      <c r="J1614" s="18">
        <f t="shared" si="100"/>
        <v>86.97</v>
      </c>
      <c r="K1614">
        <f t="shared" si="101"/>
        <v>13</v>
      </c>
      <c r="L1614" t="str">
        <f t="shared" si="102"/>
        <v>Dec</v>
      </c>
      <c r="M1614">
        <f t="shared" si="103"/>
        <v>2020</v>
      </c>
    </row>
    <row r="1615" spans="1:13" x14ac:dyDescent="0.25">
      <c r="A1615">
        <v>643</v>
      </c>
      <c r="B1615" t="s">
        <v>128</v>
      </c>
      <c r="C1615" s="1">
        <v>44178</v>
      </c>
      <c r="D1615">
        <v>3</v>
      </c>
      <c r="E1615" t="s">
        <v>44</v>
      </c>
      <c r="F1615">
        <v>3</v>
      </c>
      <c r="G1615" s="17">
        <v>499</v>
      </c>
      <c r="H1615" s="16">
        <v>0</v>
      </c>
      <c r="I1615" t="s">
        <v>45</v>
      </c>
      <c r="J1615" s="18">
        <f t="shared" si="100"/>
        <v>1497</v>
      </c>
      <c r="K1615">
        <f t="shared" si="101"/>
        <v>13</v>
      </c>
      <c r="L1615" t="str">
        <f t="shared" si="102"/>
        <v>Dec</v>
      </c>
      <c r="M1615">
        <f t="shared" si="103"/>
        <v>2020</v>
      </c>
    </row>
    <row r="1616" spans="1:13" x14ac:dyDescent="0.25">
      <c r="A1616">
        <v>180</v>
      </c>
      <c r="B1616" t="s">
        <v>27</v>
      </c>
      <c r="C1616" s="1">
        <v>44178</v>
      </c>
      <c r="D1616">
        <v>4</v>
      </c>
      <c r="E1616" t="s">
        <v>105</v>
      </c>
      <c r="F1616">
        <v>4</v>
      </c>
      <c r="G1616" s="17">
        <v>14.99</v>
      </c>
      <c r="H1616" s="16">
        <v>0</v>
      </c>
      <c r="I1616" t="s">
        <v>10</v>
      </c>
      <c r="J1616" s="18">
        <f t="shared" si="100"/>
        <v>59.96</v>
      </c>
      <c r="K1616">
        <f t="shared" si="101"/>
        <v>13</v>
      </c>
      <c r="L1616" t="str">
        <f t="shared" si="102"/>
        <v>Dec</v>
      </c>
      <c r="M1616">
        <f t="shared" si="103"/>
        <v>2020</v>
      </c>
    </row>
    <row r="1617" spans="1:13" x14ac:dyDescent="0.25">
      <c r="A1617">
        <v>1613</v>
      </c>
      <c r="B1617" t="s">
        <v>14</v>
      </c>
      <c r="C1617" s="1">
        <v>44178</v>
      </c>
      <c r="D1617">
        <v>2</v>
      </c>
      <c r="E1617" t="s">
        <v>58</v>
      </c>
      <c r="F1617">
        <v>7</v>
      </c>
      <c r="G1617" s="17">
        <v>29.99</v>
      </c>
      <c r="H1617" s="16">
        <v>0</v>
      </c>
      <c r="I1617" t="s">
        <v>25</v>
      </c>
      <c r="J1617" s="18">
        <f t="shared" si="100"/>
        <v>59.98</v>
      </c>
      <c r="K1617">
        <f t="shared" si="101"/>
        <v>13</v>
      </c>
      <c r="L1617" t="str">
        <f t="shared" si="102"/>
        <v>Dec</v>
      </c>
      <c r="M1617">
        <f t="shared" si="103"/>
        <v>2020</v>
      </c>
    </row>
    <row r="1618" spans="1:13" x14ac:dyDescent="0.25">
      <c r="A1618">
        <v>375</v>
      </c>
      <c r="B1618" t="s">
        <v>36</v>
      </c>
      <c r="C1618" s="1">
        <v>44178</v>
      </c>
      <c r="D1618">
        <v>4</v>
      </c>
      <c r="E1618" t="s">
        <v>118</v>
      </c>
      <c r="F1618">
        <v>4</v>
      </c>
      <c r="G1618" s="17">
        <v>16.75</v>
      </c>
      <c r="H1618" s="16">
        <v>0</v>
      </c>
      <c r="I1618" t="s">
        <v>10</v>
      </c>
      <c r="J1618" s="18">
        <f t="shared" si="100"/>
        <v>67</v>
      </c>
      <c r="K1618">
        <f t="shared" si="101"/>
        <v>13</v>
      </c>
      <c r="L1618" t="str">
        <f t="shared" si="102"/>
        <v>Dec</v>
      </c>
      <c r="M1618">
        <f t="shared" si="103"/>
        <v>2020</v>
      </c>
    </row>
    <row r="1619" spans="1:13" x14ac:dyDescent="0.25">
      <c r="A1619">
        <v>810</v>
      </c>
      <c r="B1619" t="s">
        <v>22</v>
      </c>
      <c r="C1619" s="1">
        <v>44179</v>
      </c>
      <c r="D1619">
        <v>2</v>
      </c>
      <c r="E1619" t="s">
        <v>23</v>
      </c>
      <c r="F1619">
        <v>4</v>
      </c>
      <c r="G1619" s="17">
        <v>19.5</v>
      </c>
      <c r="H1619" s="16">
        <v>0</v>
      </c>
      <c r="I1619" t="s">
        <v>10</v>
      </c>
      <c r="J1619" s="18">
        <f t="shared" si="100"/>
        <v>39</v>
      </c>
      <c r="K1619">
        <f t="shared" si="101"/>
        <v>14</v>
      </c>
      <c r="L1619" t="str">
        <f t="shared" si="102"/>
        <v>Dec</v>
      </c>
      <c r="M1619">
        <f t="shared" si="103"/>
        <v>2020</v>
      </c>
    </row>
    <row r="1620" spans="1:13" x14ac:dyDescent="0.25">
      <c r="A1620">
        <v>1407</v>
      </c>
      <c r="B1620" t="s">
        <v>128</v>
      </c>
      <c r="C1620" s="1">
        <v>44179</v>
      </c>
      <c r="D1620">
        <v>4</v>
      </c>
      <c r="E1620" t="s">
        <v>15</v>
      </c>
      <c r="F1620">
        <v>4</v>
      </c>
      <c r="G1620" s="17">
        <v>19.5</v>
      </c>
      <c r="H1620" s="16">
        <v>0</v>
      </c>
      <c r="I1620" t="s">
        <v>10</v>
      </c>
      <c r="J1620" s="18">
        <f t="shared" si="100"/>
        <v>78</v>
      </c>
      <c r="K1620">
        <f t="shared" si="101"/>
        <v>14</v>
      </c>
      <c r="L1620" t="str">
        <f t="shared" si="102"/>
        <v>Dec</v>
      </c>
      <c r="M1620">
        <f t="shared" si="103"/>
        <v>2020</v>
      </c>
    </row>
    <row r="1621" spans="1:13" x14ac:dyDescent="0.25">
      <c r="A1621">
        <v>1747</v>
      </c>
      <c r="B1621" t="s">
        <v>86</v>
      </c>
      <c r="C1621" s="1">
        <v>44179</v>
      </c>
      <c r="D1621">
        <v>3</v>
      </c>
      <c r="E1621" t="s">
        <v>66</v>
      </c>
      <c r="F1621">
        <v>2</v>
      </c>
      <c r="G1621" s="17">
        <v>119</v>
      </c>
      <c r="H1621" s="16">
        <v>0</v>
      </c>
      <c r="I1621" t="s">
        <v>18</v>
      </c>
      <c r="J1621" s="18">
        <f t="shared" si="100"/>
        <v>357</v>
      </c>
      <c r="K1621">
        <f t="shared" si="101"/>
        <v>14</v>
      </c>
      <c r="L1621" t="str">
        <f t="shared" si="102"/>
        <v>Dec</v>
      </c>
      <c r="M1621">
        <f t="shared" si="103"/>
        <v>2020</v>
      </c>
    </row>
    <row r="1622" spans="1:13" x14ac:dyDescent="0.25">
      <c r="A1622">
        <v>1374</v>
      </c>
      <c r="B1622" t="s">
        <v>48</v>
      </c>
      <c r="C1622" s="1">
        <v>44179</v>
      </c>
      <c r="D1622">
        <v>6</v>
      </c>
      <c r="E1622" t="s">
        <v>122</v>
      </c>
      <c r="F1622">
        <v>7</v>
      </c>
      <c r="G1622" s="17">
        <v>44.95</v>
      </c>
      <c r="H1622" s="16">
        <v>0</v>
      </c>
      <c r="I1622" t="s">
        <v>25</v>
      </c>
      <c r="J1622" s="18">
        <f t="shared" si="100"/>
        <v>269.70000000000005</v>
      </c>
      <c r="K1622">
        <f t="shared" si="101"/>
        <v>14</v>
      </c>
      <c r="L1622" t="str">
        <f t="shared" si="102"/>
        <v>Dec</v>
      </c>
      <c r="M1622">
        <f t="shared" si="103"/>
        <v>2020</v>
      </c>
    </row>
    <row r="1623" spans="1:13" x14ac:dyDescent="0.25">
      <c r="A1623">
        <v>1924</v>
      </c>
      <c r="B1623" t="s">
        <v>127</v>
      </c>
      <c r="C1623" s="1">
        <v>44180</v>
      </c>
      <c r="D1623">
        <v>4</v>
      </c>
      <c r="E1623" t="s">
        <v>113</v>
      </c>
      <c r="F1623">
        <v>4</v>
      </c>
      <c r="G1623" s="17">
        <v>16.989999999999998</v>
      </c>
      <c r="H1623" s="16">
        <v>0</v>
      </c>
      <c r="I1623" t="s">
        <v>10</v>
      </c>
      <c r="J1623" s="18">
        <f t="shared" si="100"/>
        <v>67.959999999999994</v>
      </c>
      <c r="K1623">
        <f t="shared" si="101"/>
        <v>15</v>
      </c>
      <c r="L1623" t="str">
        <f t="shared" si="102"/>
        <v>Dec</v>
      </c>
      <c r="M1623">
        <f t="shared" si="103"/>
        <v>2020</v>
      </c>
    </row>
    <row r="1624" spans="1:13" x14ac:dyDescent="0.25">
      <c r="A1624">
        <v>1437</v>
      </c>
      <c r="B1624" t="s">
        <v>27</v>
      </c>
      <c r="C1624" s="1">
        <v>44181</v>
      </c>
      <c r="D1624">
        <v>2</v>
      </c>
      <c r="E1624" t="s">
        <v>109</v>
      </c>
      <c r="F1624">
        <v>3</v>
      </c>
      <c r="G1624" s="17">
        <v>250</v>
      </c>
      <c r="H1624" s="16">
        <v>0</v>
      </c>
      <c r="I1624" t="s">
        <v>45</v>
      </c>
      <c r="J1624" s="18">
        <f t="shared" si="100"/>
        <v>500</v>
      </c>
      <c r="K1624">
        <f t="shared" si="101"/>
        <v>16</v>
      </c>
      <c r="L1624" t="str">
        <f t="shared" si="102"/>
        <v>Dec</v>
      </c>
      <c r="M1624">
        <f t="shared" si="103"/>
        <v>2020</v>
      </c>
    </row>
    <row r="1625" spans="1:13" x14ac:dyDescent="0.25">
      <c r="A1625">
        <v>1459</v>
      </c>
      <c r="B1625" t="s">
        <v>16</v>
      </c>
      <c r="C1625" s="1">
        <v>44181</v>
      </c>
      <c r="D1625">
        <v>1</v>
      </c>
      <c r="E1625" t="s">
        <v>9</v>
      </c>
      <c r="F1625">
        <v>4</v>
      </c>
      <c r="G1625" s="17">
        <v>24.99</v>
      </c>
      <c r="H1625" s="16">
        <v>0</v>
      </c>
      <c r="I1625" t="s">
        <v>10</v>
      </c>
      <c r="J1625" s="18">
        <f t="shared" si="100"/>
        <v>24.99</v>
      </c>
      <c r="K1625">
        <f t="shared" si="101"/>
        <v>16</v>
      </c>
      <c r="L1625" t="str">
        <f t="shared" si="102"/>
        <v>Dec</v>
      </c>
      <c r="M1625">
        <f t="shared" si="103"/>
        <v>2020</v>
      </c>
    </row>
    <row r="1626" spans="1:13" x14ac:dyDescent="0.25">
      <c r="A1626">
        <v>460</v>
      </c>
      <c r="B1626" t="s">
        <v>27</v>
      </c>
      <c r="C1626" s="1">
        <v>44181</v>
      </c>
      <c r="D1626">
        <v>3</v>
      </c>
      <c r="E1626" t="s">
        <v>106</v>
      </c>
      <c r="F1626">
        <v>1</v>
      </c>
      <c r="G1626" s="17">
        <v>4.99</v>
      </c>
      <c r="H1626" s="16">
        <v>0</v>
      </c>
      <c r="I1626" t="s">
        <v>21</v>
      </c>
      <c r="J1626" s="18">
        <f t="shared" si="100"/>
        <v>14.97</v>
      </c>
      <c r="K1626">
        <f t="shared" si="101"/>
        <v>16</v>
      </c>
      <c r="L1626" t="str">
        <f t="shared" si="102"/>
        <v>Dec</v>
      </c>
      <c r="M1626">
        <f t="shared" si="103"/>
        <v>2020</v>
      </c>
    </row>
    <row r="1627" spans="1:13" x14ac:dyDescent="0.25">
      <c r="A1627">
        <v>1978</v>
      </c>
      <c r="B1627" t="s">
        <v>48</v>
      </c>
      <c r="C1627" s="1">
        <v>44182</v>
      </c>
      <c r="D1627">
        <v>3</v>
      </c>
      <c r="E1627" t="s">
        <v>17</v>
      </c>
      <c r="F1627">
        <v>2</v>
      </c>
      <c r="G1627" s="17">
        <v>179</v>
      </c>
      <c r="H1627" s="16">
        <v>0</v>
      </c>
      <c r="I1627" t="s">
        <v>18</v>
      </c>
      <c r="J1627" s="18">
        <f t="shared" si="100"/>
        <v>537</v>
      </c>
      <c r="K1627">
        <f t="shared" si="101"/>
        <v>17</v>
      </c>
      <c r="L1627" t="str">
        <f t="shared" si="102"/>
        <v>Dec</v>
      </c>
      <c r="M1627">
        <f t="shared" si="103"/>
        <v>2020</v>
      </c>
    </row>
    <row r="1628" spans="1:13" x14ac:dyDescent="0.25">
      <c r="A1628">
        <v>198</v>
      </c>
      <c r="B1628" t="s">
        <v>116</v>
      </c>
      <c r="C1628" s="1">
        <v>44182</v>
      </c>
      <c r="D1628">
        <v>5</v>
      </c>
      <c r="E1628" t="s">
        <v>29</v>
      </c>
      <c r="F1628">
        <v>5</v>
      </c>
      <c r="G1628" s="17">
        <v>189</v>
      </c>
      <c r="H1628" s="16">
        <v>0</v>
      </c>
      <c r="I1628" t="s">
        <v>13</v>
      </c>
      <c r="J1628" s="18">
        <f t="shared" si="100"/>
        <v>945</v>
      </c>
      <c r="K1628">
        <f t="shared" si="101"/>
        <v>17</v>
      </c>
      <c r="L1628" t="str">
        <f t="shared" si="102"/>
        <v>Dec</v>
      </c>
      <c r="M1628">
        <f t="shared" si="103"/>
        <v>2020</v>
      </c>
    </row>
    <row r="1629" spans="1:13" x14ac:dyDescent="0.25">
      <c r="A1629">
        <v>1975</v>
      </c>
      <c r="B1629" t="s">
        <v>86</v>
      </c>
      <c r="C1629" s="1">
        <v>44182</v>
      </c>
      <c r="D1629">
        <v>5</v>
      </c>
      <c r="E1629" t="s">
        <v>33</v>
      </c>
      <c r="F1629">
        <v>4</v>
      </c>
      <c r="G1629" s="17">
        <v>14.99</v>
      </c>
      <c r="H1629" s="16">
        <v>0</v>
      </c>
      <c r="I1629" t="s">
        <v>10</v>
      </c>
      <c r="J1629" s="18">
        <f t="shared" si="100"/>
        <v>74.95</v>
      </c>
      <c r="K1629">
        <f t="shared" si="101"/>
        <v>17</v>
      </c>
      <c r="L1629" t="str">
        <f t="shared" si="102"/>
        <v>Dec</v>
      </c>
      <c r="M1629">
        <f t="shared" si="103"/>
        <v>2020</v>
      </c>
    </row>
    <row r="1630" spans="1:13" x14ac:dyDescent="0.25">
      <c r="A1630">
        <v>113</v>
      </c>
      <c r="B1630" t="s">
        <v>95</v>
      </c>
      <c r="C1630" s="1">
        <v>44183</v>
      </c>
      <c r="D1630">
        <v>4</v>
      </c>
      <c r="E1630" t="s">
        <v>99</v>
      </c>
      <c r="F1630">
        <v>1</v>
      </c>
      <c r="G1630" s="17">
        <v>7.99</v>
      </c>
      <c r="H1630" s="16">
        <v>0</v>
      </c>
      <c r="I1630" t="s">
        <v>21</v>
      </c>
      <c r="J1630" s="18">
        <f t="shared" si="100"/>
        <v>31.96</v>
      </c>
      <c r="K1630">
        <f t="shared" si="101"/>
        <v>18</v>
      </c>
      <c r="L1630" t="str">
        <f t="shared" si="102"/>
        <v>Dec</v>
      </c>
      <c r="M1630">
        <f t="shared" si="103"/>
        <v>2020</v>
      </c>
    </row>
    <row r="1631" spans="1:13" x14ac:dyDescent="0.25">
      <c r="A1631">
        <v>1857</v>
      </c>
      <c r="B1631" t="s">
        <v>42</v>
      </c>
      <c r="C1631" s="1">
        <v>44183</v>
      </c>
      <c r="D1631">
        <v>3</v>
      </c>
      <c r="E1631" t="s">
        <v>44</v>
      </c>
      <c r="F1631">
        <v>3</v>
      </c>
      <c r="G1631" s="17">
        <v>499</v>
      </c>
      <c r="H1631" s="16">
        <v>0</v>
      </c>
      <c r="I1631" t="s">
        <v>45</v>
      </c>
      <c r="J1631" s="18">
        <f t="shared" si="100"/>
        <v>1497</v>
      </c>
      <c r="K1631">
        <f t="shared" si="101"/>
        <v>18</v>
      </c>
      <c r="L1631" t="str">
        <f t="shared" si="102"/>
        <v>Dec</v>
      </c>
      <c r="M1631">
        <f t="shared" si="103"/>
        <v>2020</v>
      </c>
    </row>
    <row r="1632" spans="1:13" x14ac:dyDescent="0.25">
      <c r="A1632">
        <v>1428</v>
      </c>
      <c r="B1632" t="s">
        <v>30</v>
      </c>
      <c r="C1632" s="1">
        <v>44183</v>
      </c>
      <c r="D1632">
        <v>3</v>
      </c>
      <c r="E1632" t="s">
        <v>15</v>
      </c>
      <c r="F1632">
        <v>4</v>
      </c>
      <c r="G1632" s="17">
        <v>19.5</v>
      </c>
      <c r="H1632" s="16">
        <v>0</v>
      </c>
      <c r="I1632" t="s">
        <v>10</v>
      </c>
      <c r="J1632" s="18">
        <f t="shared" si="100"/>
        <v>58.5</v>
      </c>
      <c r="K1632">
        <f t="shared" si="101"/>
        <v>18</v>
      </c>
      <c r="L1632" t="str">
        <f t="shared" si="102"/>
        <v>Dec</v>
      </c>
      <c r="M1632">
        <f t="shared" si="103"/>
        <v>2020</v>
      </c>
    </row>
    <row r="1633" spans="1:13" x14ac:dyDescent="0.25">
      <c r="A1633">
        <v>2051</v>
      </c>
      <c r="B1633" t="s">
        <v>16</v>
      </c>
      <c r="C1633" s="1">
        <v>44183</v>
      </c>
      <c r="D1633">
        <v>5</v>
      </c>
      <c r="E1633" t="s">
        <v>52</v>
      </c>
      <c r="F1633">
        <v>3</v>
      </c>
      <c r="G1633" s="17">
        <v>250</v>
      </c>
      <c r="H1633" s="16">
        <v>0</v>
      </c>
      <c r="I1633" t="s">
        <v>45</v>
      </c>
      <c r="J1633" s="18">
        <f t="shared" si="100"/>
        <v>1250</v>
      </c>
      <c r="K1633">
        <f t="shared" si="101"/>
        <v>18</v>
      </c>
      <c r="L1633" t="str">
        <f t="shared" si="102"/>
        <v>Dec</v>
      </c>
      <c r="M1633">
        <f t="shared" si="103"/>
        <v>2020</v>
      </c>
    </row>
    <row r="1634" spans="1:13" x14ac:dyDescent="0.25">
      <c r="A1634">
        <v>1139</v>
      </c>
      <c r="B1634" t="s">
        <v>64</v>
      </c>
      <c r="C1634" s="1">
        <v>44183</v>
      </c>
      <c r="D1634">
        <v>5</v>
      </c>
      <c r="E1634" t="s">
        <v>29</v>
      </c>
      <c r="F1634">
        <v>5</v>
      </c>
      <c r="G1634" s="17">
        <v>189</v>
      </c>
      <c r="H1634" s="16">
        <v>0</v>
      </c>
      <c r="I1634" t="s">
        <v>13</v>
      </c>
      <c r="J1634" s="18">
        <f t="shared" si="100"/>
        <v>945</v>
      </c>
      <c r="K1634">
        <f t="shared" si="101"/>
        <v>18</v>
      </c>
      <c r="L1634" t="str">
        <f t="shared" si="102"/>
        <v>Dec</v>
      </c>
      <c r="M1634">
        <f t="shared" si="103"/>
        <v>2020</v>
      </c>
    </row>
    <row r="1635" spans="1:13" x14ac:dyDescent="0.25">
      <c r="A1635">
        <v>454</v>
      </c>
      <c r="B1635" t="s">
        <v>71</v>
      </c>
      <c r="C1635" s="1">
        <v>44184</v>
      </c>
      <c r="D1635">
        <v>3</v>
      </c>
      <c r="E1635" t="s">
        <v>103</v>
      </c>
      <c r="F1635">
        <v>7</v>
      </c>
      <c r="G1635" s="17">
        <v>28.99</v>
      </c>
      <c r="H1635" s="16">
        <v>0</v>
      </c>
      <c r="I1635" t="s">
        <v>25</v>
      </c>
      <c r="J1635" s="18">
        <f t="shared" si="100"/>
        <v>86.97</v>
      </c>
      <c r="K1635">
        <f t="shared" si="101"/>
        <v>19</v>
      </c>
      <c r="L1635" t="str">
        <f t="shared" si="102"/>
        <v>Dec</v>
      </c>
      <c r="M1635">
        <f t="shared" si="103"/>
        <v>2020</v>
      </c>
    </row>
    <row r="1636" spans="1:13" x14ac:dyDescent="0.25">
      <c r="A1636">
        <v>1426</v>
      </c>
      <c r="B1636" t="s">
        <v>34</v>
      </c>
      <c r="C1636" s="1">
        <v>44185</v>
      </c>
      <c r="D1636">
        <v>5</v>
      </c>
      <c r="E1636" t="s">
        <v>84</v>
      </c>
      <c r="F1636">
        <v>4</v>
      </c>
      <c r="G1636" s="17">
        <v>14.99</v>
      </c>
      <c r="H1636" s="16">
        <v>0</v>
      </c>
      <c r="I1636" t="s">
        <v>10</v>
      </c>
      <c r="J1636" s="18">
        <f t="shared" si="100"/>
        <v>74.95</v>
      </c>
      <c r="K1636">
        <f t="shared" si="101"/>
        <v>20</v>
      </c>
      <c r="L1636" t="str">
        <f t="shared" si="102"/>
        <v>Dec</v>
      </c>
      <c r="M1636">
        <f t="shared" si="103"/>
        <v>2020</v>
      </c>
    </row>
    <row r="1637" spans="1:13" x14ac:dyDescent="0.25">
      <c r="A1637">
        <v>954</v>
      </c>
      <c r="B1637" t="s">
        <v>14</v>
      </c>
      <c r="C1637" s="1">
        <v>44185</v>
      </c>
      <c r="D1637">
        <v>5</v>
      </c>
      <c r="E1637" t="s">
        <v>110</v>
      </c>
      <c r="F1637">
        <v>6</v>
      </c>
      <c r="G1637" s="17">
        <v>883</v>
      </c>
      <c r="H1637" s="16">
        <v>0</v>
      </c>
      <c r="I1637" t="s">
        <v>41</v>
      </c>
      <c r="J1637" s="18">
        <f t="shared" si="100"/>
        <v>4415</v>
      </c>
      <c r="K1637">
        <f t="shared" si="101"/>
        <v>20</v>
      </c>
      <c r="L1637" t="str">
        <f t="shared" si="102"/>
        <v>Dec</v>
      </c>
      <c r="M1637">
        <f t="shared" si="103"/>
        <v>2020</v>
      </c>
    </row>
    <row r="1638" spans="1:13" x14ac:dyDescent="0.25">
      <c r="A1638">
        <v>1692</v>
      </c>
      <c r="B1638" t="s">
        <v>32</v>
      </c>
      <c r="C1638" s="1">
        <v>44185</v>
      </c>
      <c r="D1638">
        <v>4</v>
      </c>
      <c r="E1638" t="s">
        <v>81</v>
      </c>
      <c r="F1638">
        <v>6</v>
      </c>
      <c r="G1638" s="17">
        <v>684</v>
      </c>
      <c r="H1638" s="16">
        <v>0</v>
      </c>
      <c r="I1638" t="s">
        <v>41</v>
      </c>
      <c r="J1638" s="18">
        <f t="shared" si="100"/>
        <v>2736</v>
      </c>
      <c r="K1638">
        <f t="shared" si="101"/>
        <v>20</v>
      </c>
      <c r="L1638" t="str">
        <f t="shared" si="102"/>
        <v>Dec</v>
      </c>
      <c r="M1638">
        <f t="shared" si="103"/>
        <v>2020</v>
      </c>
    </row>
    <row r="1639" spans="1:13" x14ac:dyDescent="0.25">
      <c r="A1639">
        <v>1019</v>
      </c>
      <c r="B1639" t="s">
        <v>93</v>
      </c>
      <c r="C1639" s="1">
        <v>44185</v>
      </c>
      <c r="D1639">
        <v>3</v>
      </c>
      <c r="E1639" t="s">
        <v>98</v>
      </c>
      <c r="F1639">
        <v>1</v>
      </c>
      <c r="G1639" s="17">
        <v>11.99</v>
      </c>
      <c r="H1639" s="16">
        <v>0</v>
      </c>
      <c r="I1639" t="s">
        <v>21</v>
      </c>
      <c r="J1639" s="18">
        <f t="shared" si="100"/>
        <v>35.97</v>
      </c>
      <c r="K1639">
        <f t="shared" si="101"/>
        <v>20</v>
      </c>
      <c r="L1639" t="str">
        <f t="shared" si="102"/>
        <v>Dec</v>
      </c>
      <c r="M1639">
        <f t="shared" si="103"/>
        <v>2020</v>
      </c>
    </row>
    <row r="1640" spans="1:13" x14ac:dyDescent="0.25">
      <c r="A1640">
        <v>1903</v>
      </c>
      <c r="B1640" t="s">
        <v>71</v>
      </c>
      <c r="C1640" s="1">
        <v>44185</v>
      </c>
      <c r="D1640">
        <v>5</v>
      </c>
      <c r="E1640" t="s">
        <v>81</v>
      </c>
      <c r="F1640">
        <v>6</v>
      </c>
      <c r="G1640" s="17">
        <v>684</v>
      </c>
      <c r="H1640" s="16">
        <v>0</v>
      </c>
      <c r="I1640" t="s">
        <v>41</v>
      </c>
      <c r="J1640" s="18">
        <f t="shared" si="100"/>
        <v>3420</v>
      </c>
      <c r="K1640">
        <f t="shared" si="101"/>
        <v>20</v>
      </c>
      <c r="L1640" t="str">
        <f t="shared" si="102"/>
        <v>Dec</v>
      </c>
      <c r="M1640">
        <f t="shared" si="103"/>
        <v>2020</v>
      </c>
    </row>
    <row r="1641" spans="1:13" x14ac:dyDescent="0.25">
      <c r="A1641">
        <v>1717</v>
      </c>
      <c r="B1641" t="s">
        <v>27</v>
      </c>
      <c r="C1641" s="1">
        <v>44185</v>
      </c>
      <c r="D1641">
        <v>2</v>
      </c>
      <c r="E1641" t="s">
        <v>40</v>
      </c>
      <c r="F1641">
        <v>6</v>
      </c>
      <c r="G1641" s="17">
        <v>599</v>
      </c>
      <c r="H1641" s="16">
        <v>0</v>
      </c>
      <c r="I1641" t="s">
        <v>41</v>
      </c>
      <c r="J1641" s="18">
        <f t="shared" si="100"/>
        <v>1198</v>
      </c>
      <c r="K1641">
        <f t="shared" si="101"/>
        <v>20</v>
      </c>
      <c r="L1641" t="str">
        <f t="shared" si="102"/>
        <v>Dec</v>
      </c>
      <c r="M1641">
        <f t="shared" si="103"/>
        <v>2020</v>
      </c>
    </row>
    <row r="1642" spans="1:13" x14ac:dyDescent="0.25">
      <c r="A1642">
        <v>935</v>
      </c>
      <c r="B1642" t="s">
        <v>27</v>
      </c>
      <c r="C1642" s="1">
        <v>44185</v>
      </c>
      <c r="D1642">
        <v>3</v>
      </c>
      <c r="E1642" t="s">
        <v>77</v>
      </c>
      <c r="F1642">
        <v>2</v>
      </c>
      <c r="G1642" s="17">
        <v>167</v>
      </c>
      <c r="H1642" s="16">
        <v>0</v>
      </c>
      <c r="I1642" t="s">
        <v>18</v>
      </c>
      <c r="J1642" s="18">
        <f t="shared" si="100"/>
        <v>501</v>
      </c>
      <c r="K1642">
        <f t="shared" si="101"/>
        <v>20</v>
      </c>
      <c r="L1642" t="str">
        <f t="shared" si="102"/>
        <v>Dec</v>
      </c>
      <c r="M1642">
        <f t="shared" si="103"/>
        <v>2020</v>
      </c>
    </row>
    <row r="1643" spans="1:13" x14ac:dyDescent="0.25">
      <c r="A1643">
        <v>1349</v>
      </c>
      <c r="B1643" t="s">
        <v>78</v>
      </c>
      <c r="C1643" s="1">
        <v>44186</v>
      </c>
      <c r="D1643">
        <v>2</v>
      </c>
      <c r="E1643" t="s">
        <v>56</v>
      </c>
      <c r="F1643">
        <v>3</v>
      </c>
      <c r="G1643" s="17">
        <v>455</v>
      </c>
      <c r="H1643" s="16">
        <v>0</v>
      </c>
      <c r="I1643" t="s">
        <v>45</v>
      </c>
      <c r="J1643" s="18">
        <f t="shared" si="100"/>
        <v>910</v>
      </c>
      <c r="K1643">
        <f t="shared" si="101"/>
        <v>21</v>
      </c>
      <c r="L1643" t="str">
        <f t="shared" si="102"/>
        <v>Dec</v>
      </c>
      <c r="M1643">
        <f t="shared" si="103"/>
        <v>2020</v>
      </c>
    </row>
    <row r="1644" spans="1:13" x14ac:dyDescent="0.25">
      <c r="A1644">
        <v>901</v>
      </c>
      <c r="B1644" t="s">
        <v>61</v>
      </c>
      <c r="C1644" s="1">
        <v>44186</v>
      </c>
      <c r="D1644">
        <v>2</v>
      </c>
      <c r="E1644" t="s">
        <v>51</v>
      </c>
      <c r="F1644">
        <v>5</v>
      </c>
      <c r="G1644" s="17">
        <v>225</v>
      </c>
      <c r="H1644" s="16">
        <v>0</v>
      </c>
      <c r="I1644" t="s">
        <v>13</v>
      </c>
      <c r="J1644" s="18">
        <f t="shared" si="100"/>
        <v>450</v>
      </c>
      <c r="K1644">
        <f t="shared" si="101"/>
        <v>21</v>
      </c>
      <c r="L1644" t="str">
        <f t="shared" si="102"/>
        <v>Dec</v>
      </c>
      <c r="M1644">
        <f t="shared" si="103"/>
        <v>2020</v>
      </c>
    </row>
    <row r="1645" spans="1:13" x14ac:dyDescent="0.25">
      <c r="A1645">
        <v>1747</v>
      </c>
      <c r="B1645" t="s">
        <v>86</v>
      </c>
      <c r="C1645" s="1">
        <v>44186</v>
      </c>
      <c r="D1645">
        <v>2</v>
      </c>
      <c r="E1645" t="s">
        <v>114</v>
      </c>
      <c r="F1645">
        <v>7</v>
      </c>
      <c r="G1645" s="17">
        <v>42.99</v>
      </c>
      <c r="H1645" s="16">
        <v>0</v>
      </c>
      <c r="I1645" t="s">
        <v>25</v>
      </c>
      <c r="J1645" s="18">
        <f t="shared" si="100"/>
        <v>85.98</v>
      </c>
      <c r="K1645">
        <f t="shared" si="101"/>
        <v>21</v>
      </c>
      <c r="L1645" t="str">
        <f t="shared" si="102"/>
        <v>Dec</v>
      </c>
      <c r="M1645">
        <f t="shared" si="103"/>
        <v>2020</v>
      </c>
    </row>
    <row r="1646" spans="1:13" x14ac:dyDescent="0.25">
      <c r="A1646">
        <v>1812</v>
      </c>
      <c r="B1646" t="s">
        <v>39</v>
      </c>
      <c r="C1646" s="1">
        <v>44186</v>
      </c>
      <c r="D1646">
        <v>4</v>
      </c>
      <c r="E1646" t="s">
        <v>15</v>
      </c>
      <c r="F1646">
        <v>4</v>
      </c>
      <c r="G1646" s="17">
        <v>19.5</v>
      </c>
      <c r="H1646" s="16">
        <v>0</v>
      </c>
      <c r="I1646" t="s">
        <v>10</v>
      </c>
      <c r="J1646" s="18">
        <f t="shared" si="100"/>
        <v>78</v>
      </c>
      <c r="K1646">
        <f t="shared" si="101"/>
        <v>21</v>
      </c>
      <c r="L1646" t="str">
        <f t="shared" si="102"/>
        <v>Dec</v>
      </c>
      <c r="M1646">
        <f t="shared" si="103"/>
        <v>2020</v>
      </c>
    </row>
    <row r="1647" spans="1:13" x14ac:dyDescent="0.25">
      <c r="A1647">
        <v>441</v>
      </c>
      <c r="B1647" t="s">
        <v>27</v>
      </c>
      <c r="C1647" s="1">
        <v>44187</v>
      </c>
      <c r="D1647">
        <v>3</v>
      </c>
      <c r="E1647" t="s">
        <v>122</v>
      </c>
      <c r="F1647">
        <v>7</v>
      </c>
      <c r="G1647" s="17">
        <v>44.95</v>
      </c>
      <c r="H1647" s="16">
        <v>0</v>
      </c>
      <c r="I1647" t="s">
        <v>25</v>
      </c>
      <c r="J1647" s="18">
        <f t="shared" si="100"/>
        <v>134.85000000000002</v>
      </c>
      <c r="K1647">
        <f t="shared" si="101"/>
        <v>22</v>
      </c>
      <c r="L1647" t="str">
        <f t="shared" si="102"/>
        <v>Dec</v>
      </c>
      <c r="M1647">
        <f t="shared" si="103"/>
        <v>2020</v>
      </c>
    </row>
    <row r="1648" spans="1:13" x14ac:dyDescent="0.25">
      <c r="A1648">
        <v>1235</v>
      </c>
      <c r="B1648" t="s">
        <v>22</v>
      </c>
      <c r="C1648" s="1">
        <v>44187</v>
      </c>
      <c r="D1648">
        <v>2</v>
      </c>
      <c r="E1648" t="s">
        <v>52</v>
      </c>
      <c r="F1648">
        <v>3</v>
      </c>
      <c r="G1648" s="17">
        <v>250</v>
      </c>
      <c r="H1648" s="16">
        <v>0</v>
      </c>
      <c r="I1648" t="s">
        <v>45</v>
      </c>
      <c r="J1648" s="18">
        <f t="shared" si="100"/>
        <v>500</v>
      </c>
      <c r="K1648">
        <f t="shared" si="101"/>
        <v>22</v>
      </c>
      <c r="L1648" t="str">
        <f t="shared" si="102"/>
        <v>Dec</v>
      </c>
      <c r="M1648">
        <f t="shared" si="103"/>
        <v>2020</v>
      </c>
    </row>
    <row r="1649" spans="1:13" x14ac:dyDescent="0.25">
      <c r="A1649">
        <v>648</v>
      </c>
      <c r="B1649" t="s">
        <v>27</v>
      </c>
      <c r="C1649" s="1">
        <v>44187</v>
      </c>
      <c r="D1649">
        <v>5</v>
      </c>
      <c r="E1649" t="s">
        <v>88</v>
      </c>
      <c r="F1649">
        <v>1</v>
      </c>
      <c r="G1649" s="17">
        <v>12</v>
      </c>
      <c r="H1649" s="16">
        <v>0</v>
      </c>
      <c r="I1649" t="s">
        <v>21</v>
      </c>
      <c r="J1649" s="18">
        <f t="shared" si="100"/>
        <v>60</v>
      </c>
      <c r="K1649">
        <f t="shared" si="101"/>
        <v>22</v>
      </c>
      <c r="L1649" t="str">
        <f t="shared" si="102"/>
        <v>Dec</v>
      </c>
      <c r="M1649">
        <f t="shared" si="103"/>
        <v>2020</v>
      </c>
    </row>
    <row r="1650" spans="1:13" x14ac:dyDescent="0.25">
      <c r="A1650">
        <v>1948</v>
      </c>
      <c r="B1650" t="s">
        <v>50</v>
      </c>
      <c r="C1650" s="1">
        <v>44187</v>
      </c>
      <c r="D1650">
        <v>6</v>
      </c>
      <c r="E1650" t="s">
        <v>124</v>
      </c>
      <c r="F1650">
        <v>6</v>
      </c>
      <c r="G1650" s="17">
        <v>899</v>
      </c>
      <c r="H1650" s="16">
        <v>0</v>
      </c>
      <c r="I1650" t="s">
        <v>41</v>
      </c>
      <c r="J1650" s="18">
        <f t="shared" si="100"/>
        <v>5394</v>
      </c>
      <c r="K1650">
        <f t="shared" si="101"/>
        <v>22</v>
      </c>
      <c r="L1650" t="str">
        <f t="shared" si="102"/>
        <v>Dec</v>
      </c>
      <c r="M1650">
        <f t="shared" si="103"/>
        <v>2020</v>
      </c>
    </row>
    <row r="1651" spans="1:13" x14ac:dyDescent="0.25">
      <c r="A1651">
        <v>40</v>
      </c>
      <c r="B1651" t="s">
        <v>129</v>
      </c>
      <c r="C1651" s="1">
        <v>44187</v>
      </c>
      <c r="D1651">
        <v>3</v>
      </c>
      <c r="E1651" t="s">
        <v>57</v>
      </c>
      <c r="F1651">
        <v>7</v>
      </c>
      <c r="G1651" s="17">
        <v>29.99</v>
      </c>
      <c r="H1651" s="16">
        <v>0</v>
      </c>
      <c r="I1651" t="s">
        <v>25</v>
      </c>
      <c r="J1651" s="18">
        <f t="shared" si="100"/>
        <v>89.97</v>
      </c>
      <c r="K1651">
        <f t="shared" si="101"/>
        <v>22</v>
      </c>
      <c r="L1651" t="str">
        <f t="shared" si="102"/>
        <v>Dec</v>
      </c>
      <c r="M1651">
        <f t="shared" si="103"/>
        <v>2020</v>
      </c>
    </row>
    <row r="1652" spans="1:13" x14ac:dyDescent="0.25">
      <c r="A1652">
        <v>1747</v>
      </c>
      <c r="B1652" t="s">
        <v>86</v>
      </c>
      <c r="C1652" s="1">
        <v>44187</v>
      </c>
      <c r="D1652">
        <v>3</v>
      </c>
      <c r="E1652" t="s">
        <v>122</v>
      </c>
      <c r="F1652">
        <v>7</v>
      </c>
      <c r="G1652" s="17">
        <v>44.95</v>
      </c>
      <c r="H1652" s="16">
        <v>0</v>
      </c>
      <c r="I1652" t="s">
        <v>25</v>
      </c>
      <c r="J1652" s="18">
        <f t="shared" si="100"/>
        <v>134.85000000000002</v>
      </c>
      <c r="K1652">
        <f t="shared" si="101"/>
        <v>22</v>
      </c>
      <c r="L1652" t="str">
        <f t="shared" si="102"/>
        <v>Dec</v>
      </c>
      <c r="M1652">
        <f t="shared" si="103"/>
        <v>2020</v>
      </c>
    </row>
    <row r="1653" spans="1:13" x14ac:dyDescent="0.25">
      <c r="A1653">
        <v>225</v>
      </c>
      <c r="B1653" t="s">
        <v>32</v>
      </c>
      <c r="C1653" s="1">
        <v>44187</v>
      </c>
      <c r="D1653">
        <v>3</v>
      </c>
      <c r="E1653" t="s">
        <v>29</v>
      </c>
      <c r="F1653">
        <v>5</v>
      </c>
      <c r="G1653" s="17">
        <v>189</v>
      </c>
      <c r="H1653" s="16">
        <v>0</v>
      </c>
      <c r="I1653" t="s">
        <v>13</v>
      </c>
      <c r="J1653" s="18">
        <f t="shared" si="100"/>
        <v>567</v>
      </c>
      <c r="K1653">
        <f t="shared" si="101"/>
        <v>22</v>
      </c>
      <c r="L1653" t="str">
        <f t="shared" si="102"/>
        <v>Dec</v>
      </c>
      <c r="M1653">
        <f t="shared" si="103"/>
        <v>2020</v>
      </c>
    </row>
    <row r="1654" spans="1:13" x14ac:dyDescent="0.25">
      <c r="A1654">
        <v>49</v>
      </c>
      <c r="B1654" t="s">
        <v>61</v>
      </c>
      <c r="C1654" s="1">
        <v>44187</v>
      </c>
      <c r="D1654">
        <v>3</v>
      </c>
      <c r="E1654" t="s">
        <v>99</v>
      </c>
      <c r="F1654">
        <v>1</v>
      </c>
      <c r="G1654" s="17">
        <v>7.99</v>
      </c>
      <c r="H1654" s="16">
        <v>0</v>
      </c>
      <c r="I1654" t="s">
        <v>21</v>
      </c>
      <c r="J1654" s="18">
        <f t="shared" si="100"/>
        <v>23.97</v>
      </c>
      <c r="K1654">
        <f t="shared" si="101"/>
        <v>22</v>
      </c>
      <c r="L1654" t="str">
        <f t="shared" si="102"/>
        <v>Dec</v>
      </c>
      <c r="M1654">
        <f t="shared" si="103"/>
        <v>2020</v>
      </c>
    </row>
    <row r="1655" spans="1:13" x14ac:dyDescent="0.25">
      <c r="A1655">
        <v>793</v>
      </c>
      <c r="B1655" t="s">
        <v>64</v>
      </c>
      <c r="C1655" s="1">
        <v>44187</v>
      </c>
      <c r="D1655">
        <v>3</v>
      </c>
      <c r="E1655" t="s">
        <v>97</v>
      </c>
      <c r="F1655">
        <v>1</v>
      </c>
      <c r="G1655" s="17">
        <v>8.99</v>
      </c>
      <c r="H1655" s="16">
        <v>0</v>
      </c>
      <c r="I1655" t="s">
        <v>21</v>
      </c>
      <c r="J1655" s="18">
        <f t="shared" si="100"/>
        <v>26.97</v>
      </c>
      <c r="K1655">
        <f t="shared" si="101"/>
        <v>22</v>
      </c>
      <c r="L1655" t="str">
        <f t="shared" si="102"/>
        <v>Dec</v>
      </c>
      <c r="M1655">
        <f t="shared" si="103"/>
        <v>2020</v>
      </c>
    </row>
    <row r="1656" spans="1:13" x14ac:dyDescent="0.25">
      <c r="A1656">
        <v>910</v>
      </c>
      <c r="B1656" t="s">
        <v>107</v>
      </c>
      <c r="C1656" s="1">
        <v>44188</v>
      </c>
      <c r="D1656">
        <v>4</v>
      </c>
      <c r="E1656" t="s">
        <v>79</v>
      </c>
      <c r="F1656">
        <v>4</v>
      </c>
      <c r="G1656" s="17">
        <v>13.99</v>
      </c>
      <c r="H1656" s="16">
        <v>0</v>
      </c>
      <c r="I1656" t="s">
        <v>10</v>
      </c>
      <c r="J1656" s="18">
        <f t="shared" si="100"/>
        <v>55.96</v>
      </c>
      <c r="K1656">
        <f t="shared" si="101"/>
        <v>23</v>
      </c>
      <c r="L1656" t="str">
        <f t="shared" si="102"/>
        <v>Dec</v>
      </c>
      <c r="M1656">
        <f t="shared" si="103"/>
        <v>2020</v>
      </c>
    </row>
    <row r="1657" spans="1:13" x14ac:dyDescent="0.25">
      <c r="A1657">
        <v>165</v>
      </c>
      <c r="B1657" t="s">
        <v>16</v>
      </c>
      <c r="C1657" s="1">
        <v>44188</v>
      </c>
      <c r="D1657">
        <v>3</v>
      </c>
      <c r="E1657" t="s">
        <v>12</v>
      </c>
      <c r="F1657">
        <v>5</v>
      </c>
      <c r="G1657" s="17">
        <v>214</v>
      </c>
      <c r="H1657" s="16">
        <v>0</v>
      </c>
      <c r="I1657" t="s">
        <v>13</v>
      </c>
      <c r="J1657" s="18">
        <f t="shared" si="100"/>
        <v>642</v>
      </c>
      <c r="K1657">
        <f t="shared" si="101"/>
        <v>23</v>
      </c>
      <c r="L1657" t="str">
        <f t="shared" si="102"/>
        <v>Dec</v>
      </c>
      <c r="M1657">
        <f t="shared" si="103"/>
        <v>2020</v>
      </c>
    </row>
    <row r="1658" spans="1:13" x14ac:dyDescent="0.25">
      <c r="A1658">
        <v>924</v>
      </c>
      <c r="B1658" t="s">
        <v>82</v>
      </c>
      <c r="C1658" s="1">
        <v>44188</v>
      </c>
      <c r="D1658">
        <v>4</v>
      </c>
      <c r="E1658" t="s">
        <v>87</v>
      </c>
      <c r="F1658">
        <v>7</v>
      </c>
      <c r="G1658" s="17">
        <v>49</v>
      </c>
      <c r="H1658" s="16">
        <v>0</v>
      </c>
      <c r="I1658" t="s">
        <v>25</v>
      </c>
      <c r="J1658" s="18">
        <f t="shared" si="100"/>
        <v>196</v>
      </c>
      <c r="K1658">
        <f t="shared" si="101"/>
        <v>23</v>
      </c>
      <c r="L1658" t="str">
        <f t="shared" si="102"/>
        <v>Dec</v>
      </c>
      <c r="M1658">
        <f t="shared" si="103"/>
        <v>2020</v>
      </c>
    </row>
    <row r="1659" spans="1:13" x14ac:dyDescent="0.25">
      <c r="A1659">
        <v>423</v>
      </c>
      <c r="B1659" t="s">
        <v>16</v>
      </c>
      <c r="C1659" s="1">
        <v>44188</v>
      </c>
      <c r="D1659">
        <v>5</v>
      </c>
      <c r="E1659" t="s">
        <v>100</v>
      </c>
      <c r="F1659">
        <v>4</v>
      </c>
      <c r="G1659" s="17">
        <v>23.99</v>
      </c>
      <c r="H1659" s="16">
        <v>0</v>
      </c>
      <c r="I1659" t="s">
        <v>10</v>
      </c>
      <c r="J1659" s="18">
        <f t="shared" si="100"/>
        <v>119.94999999999999</v>
      </c>
      <c r="K1659">
        <f t="shared" si="101"/>
        <v>23</v>
      </c>
      <c r="L1659" t="str">
        <f t="shared" si="102"/>
        <v>Dec</v>
      </c>
      <c r="M1659">
        <f t="shared" si="103"/>
        <v>2020</v>
      </c>
    </row>
    <row r="1660" spans="1:13" x14ac:dyDescent="0.25">
      <c r="A1660">
        <v>1043</v>
      </c>
      <c r="B1660" t="s">
        <v>116</v>
      </c>
      <c r="C1660" s="1">
        <v>44188</v>
      </c>
      <c r="D1660">
        <v>3</v>
      </c>
      <c r="E1660" t="s">
        <v>9</v>
      </c>
      <c r="F1660">
        <v>4</v>
      </c>
      <c r="G1660" s="17">
        <v>24.99</v>
      </c>
      <c r="H1660" s="16">
        <v>0</v>
      </c>
      <c r="I1660" t="s">
        <v>10</v>
      </c>
      <c r="J1660" s="18">
        <f t="shared" si="100"/>
        <v>74.97</v>
      </c>
      <c r="K1660">
        <f t="shared" si="101"/>
        <v>23</v>
      </c>
      <c r="L1660" t="str">
        <f t="shared" si="102"/>
        <v>Dec</v>
      </c>
      <c r="M1660">
        <f t="shared" si="103"/>
        <v>2020</v>
      </c>
    </row>
    <row r="1661" spans="1:13" x14ac:dyDescent="0.25">
      <c r="A1661">
        <v>723</v>
      </c>
      <c r="B1661" t="s">
        <v>16</v>
      </c>
      <c r="C1661" s="1">
        <v>44189</v>
      </c>
      <c r="D1661">
        <v>4</v>
      </c>
      <c r="E1661" t="s">
        <v>51</v>
      </c>
      <c r="F1661">
        <v>5</v>
      </c>
      <c r="G1661" s="17">
        <v>225</v>
      </c>
      <c r="H1661" s="16">
        <v>0</v>
      </c>
      <c r="I1661" t="s">
        <v>13</v>
      </c>
      <c r="J1661" s="18">
        <f t="shared" si="100"/>
        <v>900</v>
      </c>
      <c r="K1661">
        <f t="shared" si="101"/>
        <v>24</v>
      </c>
      <c r="L1661" t="str">
        <f t="shared" si="102"/>
        <v>Dec</v>
      </c>
      <c r="M1661">
        <f t="shared" si="103"/>
        <v>2020</v>
      </c>
    </row>
    <row r="1662" spans="1:13" x14ac:dyDescent="0.25">
      <c r="A1662">
        <v>1357</v>
      </c>
      <c r="B1662" t="s">
        <v>27</v>
      </c>
      <c r="C1662" s="1">
        <v>44189</v>
      </c>
      <c r="D1662">
        <v>3</v>
      </c>
      <c r="E1662" t="s">
        <v>94</v>
      </c>
      <c r="F1662">
        <v>7</v>
      </c>
      <c r="G1662" s="17">
        <v>36.99</v>
      </c>
      <c r="H1662" s="16">
        <v>0</v>
      </c>
      <c r="I1662" t="s">
        <v>25</v>
      </c>
      <c r="J1662" s="18">
        <f t="shared" si="100"/>
        <v>110.97</v>
      </c>
      <c r="K1662">
        <f t="shared" si="101"/>
        <v>24</v>
      </c>
      <c r="L1662" t="str">
        <f t="shared" si="102"/>
        <v>Dec</v>
      </c>
      <c r="M1662">
        <f t="shared" si="103"/>
        <v>2020</v>
      </c>
    </row>
    <row r="1663" spans="1:13" x14ac:dyDescent="0.25">
      <c r="A1663">
        <v>549</v>
      </c>
      <c r="B1663" t="s">
        <v>30</v>
      </c>
      <c r="C1663" s="1">
        <v>44189</v>
      </c>
      <c r="D1663">
        <v>3</v>
      </c>
      <c r="E1663" t="s">
        <v>29</v>
      </c>
      <c r="F1663">
        <v>5</v>
      </c>
      <c r="G1663" s="17">
        <v>189</v>
      </c>
      <c r="H1663" s="16">
        <v>0</v>
      </c>
      <c r="I1663" t="s">
        <v>13</v>
      </c>
      <c r="J1663" s="18">
        <f t="shared" si="100"/>
        <v>567</v>
      </c>
      <c r="K1663">
        <f t="shared" si="101"/>
        <v>24</v>
      </c>
      <c r="L1663" t="str">
        <f t="shared" si="102"/>
        <v>Dec</v>
      </c>
      <c r="M1663">
        <f t="shared" si="103"/>
        <v>2020</v>
      </c>
    </row>
    <row r="1664" spans="1:13" x14ac:dyDescent="0.25">
      <c r="A1664">
        <v>873</v>
      </c>
      <c r="B1664" t="s">
        <v>111</v>
      </c>
      <c r="C1664" s="1">
        <v>44189</v>
      </c>
      <c r="D1664">
        <v>5</v>
      </c>
      <c r="E1664" t="s">
        <v>105</v>
      </c>
      <c r="F1664">
        <v>4</v>
      </c>
      <c r="G1664" s="17">
        <v>14.99</v>
      </c>
      <c r="H1664" s="16">
        <v>0</v>
      </c>
      <c r="I1664" t="s">
        <v>10</v>
      </c>
      <c r="J1664" s="18">
        <f t="shared" si="100"/>
        <v>74.95</v>
      </c>
      <c r="K1664">
        <f t="shared" si="101"/>
        <v>24</v>
      </c>
      <c r="L1664" t="str">
        <f t="shared" si="102"/>
        <v>Dec</v>
      </c>
      <c r="M1664">
        <f t="shared" si="103"/>
        <v>2020</v>
      </c>
    </row>
    <row r="1665" spans="1:13" x14ac:dyDescent="0.25">
      <c r="A1665">
        <v>1918</v>
      </c>
      <c r="B1665" t="s">
        <v>61</v>
      </c>
      <c r="C1665" s="1">
        <v>44189</v>
      </c>
      <c r="D1665">
        <v>3</v>
      </c>
      <c r="E1665" t="s">
        <v>118</v>
      </c>
      <c r="F1665">
        <v>4</v>
      </c>
      <c r="G1665" s="17">
        <v>16.75</v>
      </c>
      <c r="H1665" s="16">
        <v>0</v>
      </c>
      <c r="I1665" t="s">
        <v>10</v>
      </c>
      <c r="J1665" s="18">
        <f t="shared" si="100"/>
        <v>50.25</v>
      </c>
      <c r="K1665">
        <f t="shared" si="101"/>
        <v>24</v>
      </c>
      <c r="L1665" t="str">
        <f t="shared" si="102"/>
        <v>Dec</v>
      </c>
      <c r="M1665">
        <f t="shared" si="103"/>
        <v>2020</v>
      </c>
    </row>
    <row r="1666" spans="1:13" x14ac:dyDescent="0.25">
      <c r="A1666">
        <v>1457</v>
      </c>
      <c r="B1666" t="s">
        <v>96</v>
      </c>
      <c r="C1666" s="1">
        <v>44189</v>
      </c>
      <c r="D1666">
        <v>6</v>
      </c>
      <c r="E1666" t="s">
        <v>80</v>
      </c>
      <c r="F1666">
        <v>4</v>
      </c>
      <c r="G1666" s="17">
        <v>19.989999999999998</v>
      </c>
      <c r="H1666" s="16">
        <v>0</v>
      </c>
      <c r="I1666" t="s">
        <v>10</v>
      </c>
      <c r="J1666" s="18">
        <f t="shared" si="100"/>
        <v>119.94</v>
      </c>
      <c r="K1666">
        <f t="shared" si="101"/>
        <v>24</v>
      </c>
      <c r="L1666" t="str">
        <f t="shared" si="102"/>
        <v>Dec</v>
      </c>
      <c r="M1666">
        <f t="shared" si="103"/>
        <v>2020</v>
      </c>
    </row>
    <row r="1667" spans="1:13" x14ac:dyDescent="0.25">
      <c r="A1667">
        <v>1883</v>
      </c>
      <c r="B1667" t="s">
        <v>27</v>
      </c>
      <c r="C1667" s="1">
        <v>44190</v>
      </c>
      <c r="D1667">
        <v>5</v>
      </c>
      <c r="E1667" t="s">
        <v>24</v>
      </c>
      <c r="F1667">
        <v>7</v>
      </c>
      <c r="G1667" s="17">
        <v>37.99</v>
      </c>
      <c r="H1667" s="16">
        <v>0</v>
      </c>
      <c r="I1667" t="s">
        <v>25</v>
      </c>
      <c r="J1667" s="18">
        <f t="shared" ref="J1667:J1730" si="104">G1667*D1667</f>
        <v>189.95000000000002</v>
      </c>
      <c r="K1667">
        <f t="shared" ref="K1667:K1730" si="105">DAY(C1667)</f>
        <v>25</v>
      </c>
      <c r="L1667" t="str">
        <f t="shared" ref="L1667:L1730" si="106">TEXT(C1667,"mmm")</f>
        <v>Dec</v>
      </c>
      <c r="M1667">
        <f t="shared" ref="M1667:M1730" si="107">YEAR(C1667)</f>
        <v>2020</v>
      </c>
    </row>
    <row r="1668" spans="1:13" x14ac:dyDescent="0.25">
      <c r="A1668">
        <v>1031</v>
      </c>
      <c r="B1668" t="s">
        <v>30</v>
      </c>
      <c r="C1668" s="1">
        <v>44190</v>
      </c>
      <c r="D1668">
        <v>4</v>
      </c>
      <c r="E1668" t="s">
        <v>35</v>
      </c>
      <c r="F1668">
        <v>4</v>
      </c>
      <c r="G1668" s="17">
        <v>20.95</v>
      </c>
      <c r="H1668" s="16">
        <v>0</v>
      </c>
      <c r="I1668" t="s">
        <v>10</v>
      </c>
      <c r="J1668" s="18">
        <f t="shared" si="104"/>
        <v>83.8</v>
      </c>
      <c r="K1668">
        <f t="shared" si="105"/>
        <v>25</v>
      </c>
      <c r="L1668" t="str">
        <f t="shared" si="106"/>
        <v>Dec</v>
      </c>
      <c r="M1668">
        <f t="shared" si="107"/>
        <v>2020</v>
      </c>
    </row>
    <row r="1669" spans="1:13" x14ac:dyDescent="0.25">
      <c r="A1669">
        <v>1265</v>
      </c>
      <c r="B1669" t="s">
        <v>30</v>
      </c>
      <c r="C1669" s="1">
        <v>44190</v>
      </c>
      <c r="D1669">
        <v>2</v>
      </c>
      <c r="E1669" t="s">
        <v>68</v>
      </c>
      <c r="F1669">
        <v>7</v>
      </c>
      <c r="G1669" s="17">
        <v>27.5</v>
      </c>
      <c r="H1669" s="16">
        <v>0</v>
      </c>
      <c r="I1669" t="s">
        <v>25</v>
      </c>
      <c r="J1669" s="18">
        <f t="shared" si="104"/>
        <v>55</v>
      </c>
      <c r="K1669">
        <f t="shared" si="105"/>
        <v>25</v>
      </c>
      <c r="L1669" t="str">
        <f t="shared" si="106"/>
        <v>Dec</v>
      </c>
      <c r="M1669">
        <f t="shared" si="107"/>
        <v>2020</v>
      </c>
    </row>
    <row r="1670" spans="1:13" x14ac:dyDescent="0.25">
      <c r="A1670">
        <v>217</v>
      </c>
      <c r="B1670" t="s">
        <v>39</v>
      </c>
      <c r="C1670" s="1">
        <v>44190</v>
      </c>
      <c r="D1670">
        <v>3</v>
      </c>
      <c r="E1670" t="s">
        <v>70</v>
      </c>
      <c r="F1670">
        <v>7</v>
      </c>
      <c r="G1670" s="17">
        <v>34.99</v>
      </c>
      <c r="H1670" s="16">
        <v>0</v>
      </c>
      <c r="I1670" t="s">
        <v>25</v>
      </c>
      <c r="J1670" s="18">
        <f t="shared" si="104"/>
        <v>104.97</v>
      </c>
      <c r="K1670">
        <f t="shared" si="105"/>
        <v>25</v>
      </c>
      <c r="L1670" t="str">
        <f t="shared" si="106"/>
        <v>Dec</v>
      </c>
      <c r="M1670">
        <f t="shared" si="107"/>
        <v>2020</v>
      </c>
    </row>
    <row r="1671" spans="1:13" x14ac:dyDescent="0.25">
      <c r="A1671">
        <v>1228</v>
      </c>
      <c r="B1671" t="s">
        <v>86</v>
      </c>
      <c r="C1671" s="1">
        <v>44190</v>
      </c>
      <c r="D1671">
        <v>6</v>
      </c>
      <c r="E1671" t="s">
        <v>94</v>
      </c>
      <c r="F1671">
        <v>7</v>
      </c>
      <c r="G1671" s="17">
        <v>36.99</v>
      </c>
      <c r="H1671" s="16">
        <v>0</v>
      </c>
      <c r="I1671" t="s">
        <v>25</v>
      </c>
      <c r="J1671" s="18">
        <f t="shared" si="104"/>
        <v>221.94</v>
      </c>
      <c r="K1671">
        <f t="shared" si="105"/>
        <v>25</v>
      </c>
      <c r="L1671" t="str">
        <f t="shared" si="106"/>
        <v>Dec</v>
      </c>
      <c r="M1671">
        <f t="shared" si="107"/>
        <v>2020</v>
      </c>
    </row>
    <row r="1672" spans="1:13" x14ac:dyDescent="0.25">
      <c r="A1672">
        <v>1273</v>
      </c>
      <c r="B1672" t="s">
        <v>11</v>
      </c>
      <c r="C1672" s="1">
        <v>44190</v>
      </c>
      <c r="D1672">
        <v>6</v>
      </c>
      <c r="E1672" t="s">
        <v>114</v>
      </c>
      <c r="F1672">
        <v>7</v>
      </c>
      <c r="G1672" s="17">
        <v>42.99</v>
      </c>
      <c r="H1672" s="16">
        <v>0</v>
      </c>
      <c r="I1672" t="s">
        <v>25</v>
      </c>
      <c r="J1672" s="18">
        <f t="shared" si="104"/>
        <v>257.94</v>
      </c>
      <c r="K1672">
        <f t="shared" si="105"/>
        <v>25</v>
      </c>
      <c r="L1672" t="str">
        <f t="shared" si="106"/>
        <v>Dec</v>
      </c>
      <c r="M1672">
        <f t="shared" si="107"/>
        <v>2020</v>
      </c>
    </row>
    <row r="1673" spans="1:13" x14ac:dyDescent="0.25">
      <c r="A1673">
        <v>1677</v>
      </c>
      <c r="B1673" t="s">
        <v>93</v>
      </c>
      <c r="C1673" s="1">
        <v>44191</v>
      </c>
      <c r="D1673">
        <v>3</v>
      </c>
      <c r="E1673" t="s">
        <v>56</v>
      </c>
      <c r="F1673">
        <v>3</v>
      </c>
      <c r="G1673" s="17">
        <v>455</v>
      </c>
      <c r="H1673" s="16">
        <v>0</v>
      </c>
      <c r="I1673" t="s">
        <v>45</v>
      </c>
      <c r="J1673" s="18">
        <f t="shared" si="104"/>
        <v>1365</v>
      </c>
      <c r="K1673">
        <f t="shared" si="105"/>
        <v>26</v>
      </c>
      <c r="L1673" t="str">
        <f t="shared" si="106"/>
        <v>Dec</v>
      </c>
      <c r="M1673">
        <f t="shared" si="107"/>
        <v>2020</v>
      </c>
    </row>
    <row r="1674" spans="1:13" x14ac:dyDescent="0.25">
      <c r="A1674">
        <v>1256</v>
      </c>
      <c r="B1674" t="s">
        <v>55</v>
      </c>
      <c r="C1674" s="1">
        <v>44192</v>
      </c>
      <c r="D1674">
        <v>4</v>
      </c>
      <c r="E1674" t="s">
        <v>114</v>
      </c>
      <c r="F1674">
        <v>7</v>
      </c>
      <c r="G1674" s="17">
        <v>42.99</v>
      </c>
      <c r="H1674" s="16">
        <v>0</v>
      </c>
      <c r="I1674" t="s">
        <v>25</v>
      </c>
      <c r="J1674" s="18">
        <f t="shared" si="104"/>
        <v>171.96</v>
      </c>
      <c r="K1674">
        <f t="shared" si="105"/>
        <v>27</v>
      </c>
      <c r="L1674" t="str">
        <f t="shared" si="106"/>
        <v>Dec</v>
      </c>
      <c r="M1674">
        <f t="shared" si="107"/>
        <v>2020</v>
      </c>
    </row>
    <row r="1675" spans="1:13" x14ac:dyDescent="0.25">
      <c r="A1675">
        <v>331</v>
      </c>
      <c r="B1675" t="s">
        <v>50</v>
      </c>
      <c r="C1675" s="1">
        <v>44192</v>
      </c>
      <c r="D1675">
        <v>5</v>
      </c>
      <c r="E1675" t="s">
        <v>52</v>
      </c>
      <c r="F1675">
        <v>3</v>
      </c>
      <c r="G1675" s="17">
        <v>250</v>
      </c>
      <c r="H1675" s="16">
        <v>0</v>
      </c>
      <c r="I1675" t="s">
        <v>45</v>
      </c>
      <c r="J1675" s="18">
        <f t="shared" si="104"/>
        <v>1250</v>
      </c>
      <c r="K1675">
        <f t="shared" si="105"/>
        <v>27</v>
      </c>
      <c r="L1675" t="str">
        <f t="shared" si="106"/>
        <v>Dec</v>
      </c>
      <c r="M1675">
        <f t="shared" si="107"/>
        <v>2020</v>
      </c>
    </row>
    <row r="1676" spans="1:13" x14ac:dyDescent="0.25">
      <c r="A1676">
        <v>265</v>
      </c>
      <c r="B1676" t="s">
        <v>27</v>
      </c>
      <c r="C1676" s="1">
        <v>44193</v>
      </c>
      <c r="D1676">
        <v>2</v>
      </c>
      <c r="E1676" t="s">
        <v>123</v>
      </c>
      <c r="F1676">
        <v>2</v>
      </c>
      <c r="G1676" s="17">
        <v>54</v>
      </c>
      <c r="H1676" s="16">
        <v>0</v>
      </c>
      <c r="I1676" t="s">
        <v>18</v>
      </c>
      <c r="J1676" s="18">
        <f t="shared" si="104"/>
        <v>108</v>
      </c>
      <c r="K1676">
        <f t="shared" si="105"/>
        <v>28</v>
      </c>
      <c r="L1676" t="str">
        <f t="shared" si="106"/>
        <v>Dec</v>
      </c>
      <c r="M1676">
        <f t="shared" si="107"/>
        <v>2020</v>
      </c>
    </row>
    <row r="1677" spans="1:13" x14ac:dyDescent="0.25">
      <c r="A1677">
        <v>1399</v>
      </c>
      <c r="B1677" t="s">
        <v>107</v>
      </c>
      <c r="C1677" s="1">
        <v>44193</v>
      </c>
      <c r="D1677">
        <v>5</v>
      </c>
      <c r="E1677" t="s">
        <v>76</v>
      </c>
      <c r="F1677">
        <v>7</v>
      </c>
      <c r="G1677" s="17">
        <v>49</v>
      </c>
      <c r="H1677" s="16">
        <v>0</v>
      </c>
      <c r="I1677" t="s">
        <v>25</v>
      </c>
      <c r="J1677" s="18">
        <f t="shared" si="104"/>
        <v>245</v>
      </c>
      <c r="K1677">
        <f t="shared" si="105"/>
        <v>28</v>
      </c>
      <c r="L1677" t="str">
        <f t="shared" si="106"/>
        <v>Dec</v>
      </c>
      <c r="M1677">
        <f t="shared" si="107"/>
        <v>2020</v>
      </c>
    </row>
    <row r="1678" spans="1:13" x14ac:dyDescent="0.25">
      <c r="A1678">
        <v>1113</v>
      </c>
      <c r="B1678" t="s">
        <v>95</v>
      </c>
      <c r="C1678" s="1">
        <v>44193</v>
      </c>
      <c r="D1678">
        <v>5</v>
      </c>
      <c r="E1678" t="s">
        <v>15</v>
      </c>
      <c r="F1678">
        <v>4</v>
      </c>
      <c r="G1678" s="17">
        <v>19.5</v>
      </c>
      <c r="H1678" s="16">
        <v>0</v>
      </c>
      <c r="I1678" t="s">
        <v>10</v>
      </c>
      <c r="J1678" s="18">
        <f t="shared" si="104"/>
        <v>97.5</v>
      </c>
      <c r="K1678">
        <f t="shared" si="105"/>
        <v>28</v>
      </c>
      <c r="L1678" t="str">
        <f t="shared" si="106"/>
        <v>Dec</v>
      </c>
      <c r="M1678">
        <f t="shared" si="107"/>
        <v>2020</v>
      </c>
    </row>
    <row r="1679" spans="1:13" x14ac:dyDescent="0.25">
      <c r="A1679">
        <v>1575</v>
      </c>
      <c r="B1679" t="s">
        <v>50</v>
      </c>
      <c r="C1679" s="1">
        <v>44193</v>
      </c>
      <c r="D1679">
        <v>3</v>
      </c>
      <c r="E1679" t="s">
        <v>52</v>
      </c>
      <c r="F1679">
        <v>3</v>
      </c>
      <c r="G1679" s="17">
        <v>250</v>
      </c>
      <c r="H1679" s="16">
        <v>0</v>
      </c>
      <c r="I1679" t="s">
        <v>45</v>
      </c>
      <c r="J1679" s="18">
        <f t="shared" si="104"/>
        <v>750</v>
      </c>
      <c r="K1679">
        <f t="shared" si="105"/>
        <v>28</v>
      </c>
      <c r="L1679" t="str">
        <f t="shared" si="106"/>
        <v>Dec</v>
      </c>
      <c r="M1679">
        <f t="shared" si="107"/>
        <v>2020</v>
      </c>
    </row>
    <row r="1680" spans="1:13" x14ac:dyDescent="0.25">
      <c r="A1680">
        <v>2086</v>
      </c>
      <c r="B1680" t="s">
        <v>95</v>
      </c>
      <c r="C1680" s="1">
        <v>44193</v>
      </c>
      <c r="D1680">
        <v>6</v>
      </c>
      <c r="E1680" t="s">
        <v>83</v>
      </c>
      <c r="F1680">
        <v>1</v>
      </c>
      <c r="G1680" s="17">
        <v>8.99</v>
      </c>
      <c r="H1680" s="16">
        <v>0</v>
      </c>
      <c r="I1680" t="s">
        <v>21</v>
      </c>
      <c r="J1680" s="18">
        <f t="shared" si="104"/>
        <v>53.94</v>
      </c>
      <c r="K1680">
        <f t="shared" si="105"/>
        <v>28</v>
      </c>
      <c r="L1680" t="str">
        <f t="shared" si="106"/>
        <v>Dec</v>
      </c>
      <c r="M1680">
        <f t="shared" si="107"/>
        <v>2020</v>
      </c>
    </row>
    <row r="1681" spans="1:13" x14ac:dyDescent="0.25">
      <c r="A1681">
        <v>638</v>
      </c>
      <c r="B1681" t="s">
        <v>32</v>
      </c>
      <c r="C1681" s="1">
        <v>44193</v>
      </c>
      <c r="D1681">
        <v>6</v>
      </c>
      <c r="E1681" t="s">
        <v>53</v>
      </c>
      <c r="F1681">
        <v>2</v>
      </c>
      <c r="G1681" s="17">
        <v>58.95</v>
      </c>
      <c r="H1681" s="16">
        <v>0</v>
      </c>
      <c r="I1681" t="s">
        <v>18</v>
      </c>
      <c r="J1681" s="18">
        <f t="shared" si="104"/>
        <v>353.70000000000005</v>
      </c>
      <c r="K1681">
        <f t="shared" si="105"/>
        <v>28</v>
      </c>
      <c r="L1681" t="str">
        <f t="shared" si="106"/>
        <v>Dec</v>
      </c>
      <c r="M1681">
        <f t="shared" si="107"/>
        <v>2020</v>
      </c>
    </row>
    <row r="1682" spans="1:13" x14ac:dyDescent="0.25">
      <c r="A1682">
        <v>2120</v>
      </c>
      <c r="B1682" t="s">
        <v>48</v>
      </c>
      <c r="C1682" s="1">
        <v>44194</v>
      </c>
      <c r="D1682">
        <v>2</v>
      </c>
      <c r="E1682" t="s">
        <v>15</v>
      </c>
      <c r="F1682">
        <v>4</v>
      </c>
      <c r="G1682" s="17">
        <v>19.5</v>
      </c>
      <c r="H1682" s="16">
        <v>0</v>
      </c>
      <c r="I1682" t="s">
        <v>10</v>
      </c>
      <c r="J1682" s="18">
        <f t="shared" si="104"/>
        <v>39</v>
      </c>
      <c r="K1682">
        <f t="shared" si="105"/>
        <v>29</v>
      </c>
      <c r="L1682" t="str">
        <f t="shared" si="106"/>
        <v>Dec</v>
      </c>
      <c r="M1682">
        <f t="shared" si="107"/>
        <v>2020</v>
      </c>
    </row>
    <row r="1683" spans="1:13" x14ac:dyDescent="0.25">
      <c r="A1683">
        <v>746</v>
      </c>
      <c r="B1683" t="s">
        <v>119</v>
      </c>
      <c r="C1683" s="1">
        <v>44194</v>
      </c>
      <c r="D1683">
        <v>5</v>
      </c>
      <c r="E1683" t="s">
        <v>57</v>
      </c>
      <c r="F1683">
        <v>7</v>
      </c>
      <c r="G1683" s="17">
        <v>29.99</v>
      </c>
      <c r="H1683" s="16">
        <v>0</v>
      </c>
      <c r="I1683" t="s">
        <v>25</v>
      </c>
      <c r="J1683" s="18">
        <f t="shared" si="104"/>
        <v>149.94999999999999</v>
      </c>
      <c r="K1683">
        <f t="shared" si="105"/>
        <v>29</v>
      </c>
      <c r="L1683" t="str">
        <f t="shared" si="106"/>
        <v>Dec</v>
      </c>
      <c r="M1683">
        <f t="shared" si="107"/>
        <v>2020</v>
      </c>
    </row>
    <row r="1684" spans="1:13" x14ac:dyDescent="0.25">
      <c r="A1684">
        <v>1044</v>
      </c>
      <c r="B1684" t="s">
        <v>34</v>
      </c>
      <c r="C1684" s="1">
        <v>44194</v>
      </c>
      <c r="D1684">
        <v>1</v>
      </c>
      <c r="E1684" t="s">
        <v>98</v>
      </c>
      <c r="F1684">
        <v>1</v>
      </c>
      <c r="G1684" s="17">
        <v>11.99</v>
      </c>
      <c r="H1684" s="16">
        <v>0</v>
      </c>
      <c r="I1684" t="s">
        <v>21</v>
      </c>
      <c r="J1684" s="18">
        <f t="shared" si="104"/>
        <v>11.99</v>
      </c>
      <c r="K1684">
        <f t="shared" si="105"/>
        <v>29</v>
      </c>
      <c r="L1684" t="str">
        <f t="shared" si="106"/>
        <v>Dec</v>
      </c>
      <c r="M1684">
        <f t="shared" si="107"/>
        <v>2020</v>
      </c>
    </row>
    <row r="1685" spans="1:13" x14ac:dyDescent="0.25">
      <c r="A1685">
        <v>1719</v>
      </c>
      <c r="B1685" t="s">
        <v>67</v>
      </c>
      <c r="C1685" s="1">
        <v>44195</v>
      </c>
      <c r="D1685">
        <v>1</v>
      </c>
      <c r="E1685" t="s">
        <v>58</v>
      </c>
      <c r="F1685">
        <v>7</v>
      </c>
      <c r="G1685" s="17">
        <v>29.99</v>
      </c>
      <c r="H1685" s="16">
        <v>0</v>
      </c>
      <c r="I1685" t="s">
        <v>25</v>
      </c>
      <c r="J1685" s="18">
        <f t="shared" si="104"/>
        <v>29.99</v>
      </c>
      <c r="K1685">
        <f t="shared" si="105"/>
        <v>30</v>
      </c>
      <c r="L1685" t="str">
        <f t="shared" si="106"/>
        <v>Dec</v>
      </c>
      <c r="M1685">
        <f t="shared" si="107"/>
        <v>2020</v>
      </c>
    </row>
    <row r="1686" spans="1:13" x14ac:dyDescent="0.25">
      <c r="A1686">
        <v>473</v>
      </c>
      <c r="B1686" t="s">
        <v>125</v>
      </c>
      <c r="C1686" s="1">
        <v>44195</v>
      </c>
      <c r="D1686">
        <v>3</v>
      </c>
      <c r="E1686" t="s">
        <v>106</v>
      </c>
      <c r="F1686">
        <v>1</v>
      </c>
      <c r="G1686" s="17">
        <v>4.99</v>
      </c>
      <c r="H1686" s="16">
        <v>0</v>
      </c>
      <c r="I1686" t="s">
        <v>21</v>
      </c>
      <c r="J1686" s="18">
        <f t="shared" si="104"/>
        <v>14.97</v>
      </c>
      <c r="K1686">
        <f t="shared" si="105"/>
        <v>30</v>
      </c>
      <c r="L1686" t="str">
        <f t="shared" si="106"/>
        <v>Dec</v>
      </c>
      <c r="M1686">
        <f t="shared" si="107"/>
        <v>2020</v>
      </c>
    </row>
    <row r="1687" spans="1:13" x14ac:dyDescent="0.25">
      <c r="A1687">
        <v>628</v>
      </c>
      <c r="B1687" t="s">
        <v>69</v>
      </c>
      <c r="C1687" s="1">
        <v>44195</v>
      </c>
      <c r="D1687">
        <v>3</v>
      </c>
      <c r="E1687" t="s">
        <v>23</v>
      </c>
      <c r="F1687">
        <v>4</v>
      </c>
      <c r="G1687" s="17">
        <v>19.5</v>
      </c>
      <c r="H1687" s="16">
        <v>0</v>
      </c>
      <c r="I1687" t="s">
        <v>10</v>
      </c>
      <c r="J1687" s="18">
        <f t="shared" si="104"/>
        <v>58.5</v>
      </c>
      <c r="K1687">
        <f t="shared" si="105"/>
        <v>30</v>
      </c>
      <c r="L1687" t="str">
        <f t="shared" si="106"/>
        <v>Dec</v>
      </c>
      <c r="M1687">
        <f t="shared" si="107"/>
        <v>2020</v>
      </c>
    </row>
    <row r="1688" spans="1:13" x14ac:dyDescent="0.25">
      <c r="A1688">
        <v>1155</v>
      </c>
      <c r="B1688" t="s">
        <v>48</v>
      </c>
      <c r="C1688" s="1">
        <v>44196</v>
      </c>
      <c r="D1688">
        <v>4</v>
      </c>
      <c r="E1688" t="s">
        <v>51</v>
      </c>
      <c r="F1688">
        <v>5</v>
      </c>
      <c r="G1688" s="17">
        <v>225</v>
      </c>
      <c r="H1688" s="16">
        <v>0</v>
      </c>
      <c r="I1688" t="s">
        <v>13</v>
      </c>
      <c r="J1688" s="18">
        <f t="shared" si="104"/>
        <v>900</v>
      </c>
      <c r="K1688">
        <f t="shared" si="105"/>
        <v>31</v>
      </c>
      <c r="L1688" t="str">
        <f t="shared" si="106"/>
        <v>Dec</v>
      </c>
      <c r="M1688">
        <f t="shared" si="107"/>
        <v>2020</v>
      </c>
    </row>
    <row r="1689" spans="1:13" x14ac:dyDescent="0.25">
      <c r="A1689">
        <v>1433</v>
      </c>
      <c r="B1689" t="s">
        <v>27</v>
      </c>
      <c r="C1689" s="1">
        <v>44196</v>
      </c>
      <c r="D1689">
        <v>3</v>
      </c>
      <c r="E1689" t="s">
        <v>44</v>
      </c>
      <c r="F1689">
        <v>3</v>
      </c>
      <c r="G1689" s="17">
        <v>499</v>
      </c>
      <c r="H1689" s="16">
        <v>0</v>
      </c>
      <c r="I1689" t="s">
        <v>45</v>
      </c>
      <c r="J1689" s="18">
        <f t="shared" si="104"/>
        <v>1497</v>
      </c>
      <c r="K1689">
        <f t="shared" si="105"/>
        <v>31</v>
      </c>
      <c r="L1689" t="str">
        <f t="shared" si="106"/>
        <v>Dec</v>
      </c>
      <c r="M1689">
        <f t="shared" si="107"/>
        <v>2020</v>
      </c>
    </row>
    <row r="1690" spans="1:13" x14ac:dyDescent="0.25">
      <c r="A1690">
        <v>1103</v>
      </c>
      <c r="B1690" t="s">
        <v>55</v>
      </c>
      <c r="C1690" s="1">
        <v>44196</v>
      </c>
      <c r="D1690">
        <v>3</v>
      </c>
      <c r="E1690" t="s">
        <v>15</v>
      </c>
      <c r="F1690">
        <v>4</v>
      </c>
      <c r="G1690" s="17">
        <v>19.5</v>
      </c>
      <c r="H1690" s="16">
        <v>0</v>
      </c>
      <c r="I1690" t="s">
        <v>10</v>
      </c>
      <c r="J1690" s="18">
        <f t="shared" si="104"/>
        <v>58.5</v>
      </c>
      <c r="K1690">
        <f t="shared" si="105"/>
        <v>31</v>
      </c>
      <c r="L1690" t="str">
        <f t="shared" si="106"/>
        <v>Dec</v>
      </c>
      <c r="M1690">
        <f t="shared" si="107"/>
        <v>2020</v>
      </c>
    </row>
    <row r="1691" spans="1:13" x14ac:dyDescent="0.25">
      <c r="A1691">
        <v>269</v>
      </c>
      <c r="B1691" t="s">
        <v>82</v>
      </c>
      <c r="C1691" s="1">
        <v>44196</v>
      </c>
      <c r="D1691">
        <v>4</v>
      </c>
      <c r="E1691" t="s">
        <v>126</v>
      </c>
      <c r="F1691">
        <v>4</v>
      </c>
      <c r="G1691" s="17">
        <v>16.989999999999998</v>
      </c>
      <c r="H1691" s="16">
        <v>0</v>
      </c>
      <c r="I1691" t="s">
        <v>10</v>
      </c>
      <c r="J1691" s="18">
        <f t="shared" si="104"/>
        <v>67.959999999999994</v>
      </c>
      <c r="K1691">
        <f t="shared" si="105"/>
        <v>31</v>
      </c>
      <c r="L1691" t="str">
        <f t="shared" si="106"/>
        <v>Dec</v>
      </c>
      <c r="M1691">
        <f t="shared" si="107"/>
        <v>2020</v>
      </c>
    </row>
    <row r="1692" spans="1:13" x14ac:dyDescent="0.25">
      <c r="A1692">
        <v>1241</v>
      </c>
      <c r="B1692" t="s">
        <v>27</v>
      </c>
      <c r="C1692" s="1">
        <v>44196</v>
      </c>
      <c r="D1692">
        <v>2</v>
      </c>
      <c r="E1692" t="s">
        <v>109</v>
      </c>
      <c r="F1692">
        <v>3</v>
      </c>
      <c r="G1692" s="17">
        <v>250</v>
      </c>
      <c r="H1692" s="16">
        <v>0</v>
      </c>
      <c r="I1692" t="s">
        <v>45</v>
      </c>
      <c r="J1692" s="18">
        <f t="shared" si="104"/>
        <v>500</v>
      </c>
      <c r="K1692">
        <f t="shared" si="105"/>
        <v>31</v>
      </c>
      <c r="L1692" t="str">
        <f t="shared" si="106"/>
        <v>Dec</v>
      </c>
      <c r="M1692">
        <f t="shared" si="107"/>
        <v>2020</v>
      </c>
    </row>
    <row r="1693" spans="1:13" x14ac:dyDescent="0.25">
      <c r="A1693">
        <v>377</v>
      </c>
      <c r="B1693" t="s">
        <v>32</v>
      </c>
      <c r="C1693" s="1">
        <v>44196</v>
      </c>
      <c r="D1693">
        <v>4</v>
      </c>
      <c r="E1693" t="s">
        <v>80</v>
      </c>
      <c r="F1693">
        <v>4</v>
      </c>
      <c r="G1693" s="17">
        <v>19.989999999999998</v>
      </c>
      <c r="H1693" s="16">
        <v>0</v>
      </c>
      <c r="I1693" t="s">
        <v>10</v>
      </c>
      <c r="J1693" s="18">
        <f t="shared" si="104"/>
        <v>79.959999999999994</v>
      </c>
      <c r="K1693">
        <f t="shared" si="105"/>
        <v>31</v>
      </c>
      <c r="L1693" t="str">
        <f t="shared" si="106"/>
        <v>Dec</v>
      </c>
      <c r="M1693">
        <f t="shared" si="107"/>
        <v>2020</v>
      </c>
    </row>
    <row r="1694" spans="1:13" x14ac:dyDescent="0.25">
      <c r="A1694">
        <v>60</v>
      </c>
      <c r="B1694" t="s">
        <v>107</v>
      </c>
      <c r="C1694" s="1">
        <v>44196</v>
      </c>
      <c r="D1694">
        <v>4</v>
      </c>
      <c r="E1694" t="s">
        <v>88</v>
      </c>
      <c r="F1694">
        <v>1</v>
      </c>
      <c r="G1694" s="17">
        <v>12</v>
      </c>
      <c r="H1694" s="16">
        <v>0</v>
      </c>
      <c r="I1694" t="s">
        <v>21</v>
      </c>
      <c r="J1694" s="18">
        <f t="shared" si="104"/>
        <v>48</v>
      </c>
      <c r="K1694">
        <f t="shared" si="105"/>
        <v>31</v>
      </c>
      <c r="L1694" t="str">
        <f t="shared" si="106"/>
        <v>Dec</v>
      </c>
      <c r="M1694">
        <f t="shared" si="107"/>
        <v>2020</v>
      </c>
    </row>
    <row r="1695" spans="1:13" x14ac:dyDescent="0.25">
      <c r="A1695">
        <v>1887</v>
      </c>
      <c r="B1695" t="s">
        <v>43</v>
      </c>
      <c r="C1695" s="1">
        <v>44197</v>
      </c>
      <c r="D1695">
        <v>4</v>
      </c>
      <c r="E1695" t="s">
        <v>105</v>
      </c>
      <c r="F1695">
        <v>4</v>
      </c>
      <c r="G1695" s="17">
        <v>14.99</v>
      </c>
      <c r="H1695" s="16">
        <v>0</v>
      </c>
      <c r="I1695" t="s">
        <v>10</v>
      </c>
      <c r="J1695" s="18">
        <f t="shared" si="104"/>
        <v>59.96</v>
      </c>
      <c r="K1695">
        <f t="shared" si="105"/>
        <v>1</v>
      </c>
      <c r="L1695" t="str">
        <f t="shared" si="106"/>
        <v>Jan</v>
      </c>
      <c r="M1695">
        <f t="shared" si="107"/>
        <v>2021</v>
      </c>
    </row>
    <row r="1696" spans="1:13" x14ac:dyDescent="0.25">
      <c r="A1696">
        <v>398</v>
      </c>
      <c r="B1696" t="s">
        <v>16</v>
      </c>
      <c r="C1696" s="1">
        <v>44197</v>
      </c>
      <c r="D1696">
        <v>5</v>
      </c>
      <c r="E1696" t="s">
        <v>60</v>
      </c>
      <c r="F1696">
        <v>4</v>
      </c>
      <c r="G1696" s="17">
        <v>24.95</v>
      </c>
      <c r="H1696" s="16">
        <v>0</v>
      </c>
      <c r="I1696" t="s">
        <v>10</v>
      </c>
      <c r="J1696" s="18">
        <f t="shared" si="104"/>
        <v>124.75</v>
      </c>
      <c r="K1696">
        <f t="shared" si="105"/>
        <v>1</v>
      </c>
      <c r="L1696" t="str">
        <f t="shared" si="106"/>
        <v>Jan</v>
      </c>
      <c r="M1696">
        <f t="shared" si="107"/>
        <v>2021</v>
      </c>
    </row>
    <row r="1697" spans="1:13" x14ac:dyDescent="0.25">
      <c r="A1697">
        <v>1395</v>
      </c>
      <c r="B1697" t="s">
        <v>27</v>
      </c>
      <c r="C1697" s="1">
        <v>44197</v>
      </c>
      <c r="D1697">
        <v>2</v>
      </c>
      <c r="E1697" t="s">
        <v>54</v>
      </c>
      <c r="F1697">
        <v>3</v>
      </c>
      <c r="G1697" s="17">
        <v>395</v>
      </c>
      <c r="H1697" s="16">
        <v>0</v>
      </c>
      <c r="I1697" t="s">
        <v>45</v>
      </c>
      <c r="J1697" s="18">
        <f t="shared" si="104"/>
        <v>790</v>
      </c>
      <c r="K1697">
        <f t="shared" si="105"/>
        <v>1</v>
      </c>
      <c r="L1697" t="str">
        <f t="shared" si="106"/>
        <v>Jan</v>
      </c>
      <c r="M1697">
        <f t="shared" si="107"/>
        <v>2021</v>
      </c>
    </row>
    <row r="1698" spans="1:13" x14ac:dyDescent="0.25">
      <c r="A1698">
        <v>1715</v>
      </c>
      <c r="B1698" t="s">
        <v>16</v>
      </c>
      <c r="C1698" s="1">
        <v>44198</v>
      </c>
      <c r="D1698">
        <v>2</v>
      </c>
      <c r="E1698" t="s">
        <v>80</v>
      </c>
      <c r="F1698">
        <v>4</v>
      </c>
      <c r="G1698" s="17">
        <v>19.989999999999998</v>
      </c>
      <c r="H1698" s="16">
        <v>0</v>
      </c>
      <c r="I1698" t="s">
        <v>10</v>
      </c>
      <c r="J1698" s="18">
        <f t="shared" si="104"/>
        <v>39.979999999999997</v>
      </c>
      <c r="K1698">
        <f t="shared" si="105"/>
        <v>2</v>
      </c>
      <c r="L1698" t="str">
        <f t="shared" si="106"/>
        <v>Jan</v>
      </c>
      <c r="M1698">
        <f t="shared" si="107"/>
        <v>2021</v>
      </c>
    </row>
    <row r="1699" spans="1:13" x14ac:dyDescent="0.25">
      <c r="A1699">
        <v>230</v>
      </c>
      <c r="B1699" t="s">
        <v>128</v>
      </c>
      <c r="C1699" s="1">
        <v>44198</v>
      </c>
      <c r="D1699">
        <v>4</v>
      </c>
      <c r="E1699" t="s">
        <v>109</v>
      </c>
      <c r="F1699">
        <v>3</v>
      </c>
      <c r="G1699" s="17">
        <v>250</v>
      </c>
      <c r="H1699" s="16">
        <v>0</v>
      </c>
      <c r="I1699" t="s">
        <v>45</v>
      </c>
      <c r="J1699" s="18">
        <f t="shared" si="104"/>
        <v>1000</v>
      </c>
      <c r="K1699">
        <f t="shared" si="105"/>
        <v>2</v>
      </c>
      <c r="L1699" t="str">
        <f t="shared" si="106"/>
        <v>Jan</v>
      </c>
      <c r="M1699">
        <f t="shared" si="107"/>
        <v>2021</v>
      </c>
    </row>
    <row r="1700" spans="1:13" x14ac:dyDescent="0.25">
      <c r="A1700">
        <v>1763</v>
      </c>
      <c r="B1700" t="s">
        <v>111</v>
      </c>
      <c r="C1700" s="1">
        <v>44198</v>
      </c>
      <c r="D1700">
        <v>1</v>
      </c>
      <c r="E1700" t="s">
        <v>29</v>
      </c>
      <c r="F1700">
        <v>5</v>
      </c>
      <c r="G1700" s="17">
        <v>189</v>
      </c>
      <c r="H1700" s="16">
        <v>0</v>
      </c>
      <c r="I1700" t="s">
        <v>13</v>
      </c>
      <c r="J1700" s="18">
        <f t="shared" si="104"/>
        <v>189</v>
      </c>
      <c r="K1700">
        <f t="shared" si="105"/>
        <v>2</v>
      </c>
      <c r="L1700" t="str">
        <f t="shared" si="106"/>
        <v>Jan</v>
      </c>
      <c r="M1700">
        <f t="shared" si="107"/>
        <v>2021</v>
      </c>
    </row>
    <row r="1701" spans="1:13" x14ac:dyDescent="0.25">
      <c r="A1701">
        <v>2097</v>
      </c>
      <c r="B1701" t="s">
        <v>27</v>
      </c>
      <c r="C1701" s="1">
        <v>44198</v>
      </c>
      <c r="D1701">
        <v>3</v>
      </c>
      <c r="E1701" t="s">
        <v>83</v>
      </c>
      <c r="F1701">
        <v>1</v>
      </c>
      <c r="G1701" s="17">
        <v>8.99</v>
      </c>
      <c r="H1701" s="16">
        <v>0</v>
      </c>
      <c r="I1701" t="s">
        <v>21</v>
      </c>
      <c r="J1701" s="18">
        <f t="shared" si="104"/>
        <v>26.97</v>
      </c>
      <c r="K1701">
        <f t="shared" si="105"/>
        <v>2</v>
      </c>
      <c r="L1701" t="str">
        <f t="shared" si="106"/>
        <v>Jan</v>
      </c>
      <c r="M1701">
        <f t="shared" si="107"/>
        <v>2021</v>
      </c>
    </row>
    <row r="1702" spans="1:13" x14ac:dyDescent="0.25">
      <c r="A1702">
        <v>1420</v>
      </c>
      <c r="B1702" t="s">
        <v>95</v>
      </c>
      <c r="C1702" s="1">
        <v>44199</v>
      </c>
      <c r="D1702">
        <v>3</v>
      </c>
      <c r="E1702" t="s">
        <v>79</v>
      </c>
      <c r="F1702">
        <v>4</v>
      </c>
      <c r="G1702" s="17">
        <v>13.99</v>
      </c>
      <c r="H1702" s="16">
        <v>0</v>
      </c>
      <c r="I1702" t="s">
        <v>10</v>
      </c>
      <c r="J1702" s="18">
        <f t="shared" si="104"/>
        <v>41.97</v>
      </c>
      <c r="K1702">
        <f t="shared" si="105"/>
        <v>3</v>
      </c>
      <c r="L1702" t="str">
        <f t="shared" si="106"/>
        <v>Jan</v>
      </c>
      <c r="M1702">
        <f t="shared" si="107"/>
        <v>2021</v>
      </c>
    </row>
    <row r="1703" spans="1:13" x14ac:dyDescent="0.25">
      <c r="A1703">
        <v>504</v>
      </c>
      <c r="B1703" t="s">
        <v>22</v>
      </c>
      <c r="C1703" s="1">
        <v>44199</v>
      </c>
      <c r="D1703">
        <v>4</v>
      </c>
      <c r="E1703" t="s">
        <v>12</v>
      </c>
      <c r="F1703">
        <v>5</v>
      </c>
      <c r="G1703" s="17">
        <v>214</v>
      </c>
      <c r="H1703" s="16">
        <v>0</v>
      </c>
      <c r="I1703" t="s">
        <v>13</v>
      </c>
      <c r="J1703" s="18">
        <f t="shared" si="104"/>
        <v>856</v>
      </c>
      <c r="K1703">
        <f t="shared" si="105"/>
        <v>3</v>
      </c>
      <c r="L1703" t="str">
        <f t="shared" si="106"/>
        <v>Jan</v>
      </c>
      <c r="M1703">
        <f t="shared" si="107"/>
        <v>2021</v>
      </c>
    </row>
    <row r="1704" spans="1:13" x14ac:dyDescent="0.25">
      <c r="A1704">
        <v>141</v>
      </c>
      <c r="B1704" t="s">
        <v>90</v>
      </c>
      <c r="C1704" s="1">
        <v>44199</v>
      </c>
      <c r="D1704">
        <v>3</v>
      </c>
      <c r="E1704" t="s">
        <v>89</v>
      </c>
      <c r="F1704">
        <v>7</v>
      </c>
      <c r="G1704" s="17">
        <v>49.95</v>
      </c>
      <c r="H1704" s="16">
        <v>0</v>
      </c>
      <c r="I1704" t="s">
        <v>25</v>
      </c>
      <c r="J1704" s="18">
        <f t="shared" si="104"/>
        <v>149.85000000000002</v>
      </c>
      <c r="K1704">
        <f t="shared" si="105"/>
        <v>3</v>
      </c>
      <c r="L1704" t="str">
        <f t="shared" si="106"/>
        <v>Jan</v>
      </c>
      <c r="M1704">
        <f t="shared" si="107"/>
        <v>2021</v>
      </c>
    </row>
    <row r="1705" spans="1:13" x14ac:dyDescent="0.25">
      <c r="A1705">
        <v>113</v>
      </c>
      <c r="B1705" t="s">
        <v>95</v>
      </c>
      <c r="C1705" s="1">
        <v>44199</v>
      </c>
      <c r="D1705">
        <v>3</v>
      </c>
      <c r="E1705" t="s">
        <v>110</v>
      </c>
      <c r="F1705">
        <v>6</v>
      </c>
      <c r="G1705" s="17">
        <v>883</v>
      </c>
      <c r="H1705" s="16">
        <v>0</v>
      </c>
      <c r="I1705" t="s">
        <v>41</v>
      </c>
      <c r="J1705" s="18">
        <f t="shared" si="104"/>
        <v>2649</v>
      </c>
      <c r="K1705">
        <f t="shared" si="105"/>
        <v>3</v>
      </c>
      <c r="L1705" t="str">
        <f t="shared" si="106"/>
        <v>Jan</v>
      </c>
      <c r="M1705">
        <f t="shared" si="107"/>
        <v>2021</v>
      </c>
    </row>
    <row r="1706" spans="1:13" x14ac:dyDescent="0.25">
      <c r="A1706">
        <v>351</v>
      </c>
      <c r="B1706" t="s">
        <v>43</v>
      </c>
      <c r="C1706" s="1">
        <v>44199</v>
      </c>
      <c r="D1706">
        <v>3</v>
      </c>
      <c r="E1706" t="s">
        <v>114</v>
      </c>
      <c r="F1706">
        <v>7</v>
      </c>
      <c r="G1706" s="17">
        <v>42.99</v>
      </c>
      <c r="H1706" s="16">
        <v>0</v>
      </c>
      <c r="I1706" t="s">
        <v>25</v>
      </c>
      <c r="J1706" s="18">
        <f t="shared" si="104"/>
        <v>128.97</v>
      </c>
      <c r="K1706">
        <f t="shared" si="105"/>
        <v>3</v>
      </c>
      <c r="L1706" t="str">
        <f t="shared" si="106"/>
        <v>Jan</v>
      </c>
      <c r="M1706">
        <f t="shared" si="107"/>
        <v>2021</v>
      </c>
    </row>
    <row r="1707" spans="1:13" x14ac:dyDescent="0.25">
      <c r="A1707">
        <v>1418</v>
      </c>
      <c r="B1707" t="s">
        <v>78</v>
      </c>
      <c r="C1707" s="1">
        <v>44199</v>
      </c>
      <c r="D1707">
        <v>4</v>
      </c>
      <c r="E1707" t="s">
        <v>66</v>
      </c>
      <c r="F1707">
        <v>2</v>
      </c>
      <c r="G1707" s="17">
        <v>119</v>
      </c>
      <c r="H1707" s="16">
        <v>0</v>
      </c>
      <c r="I1707" t="s">
        <v>18</v>
      </c>
      <c r="J1707" s="18">
        <f t="shared" si="104"/>
        <v>476</v>
      </c>
      <c r="K1707">
        <f t="shared" si="105"/>
        <v>3</v>
      </c>
      <c r="L1707" t="str">
        <f t="shared" si="106"/>
        <v>Jan</v>
      </c>
      <c r="M1707">
        <f t="shared" si="107"/>
        <v>2021</v>
      </c>
    </row>
    <row r="1708" spans="1:13" x14ac:dyDescent="0.25">
      <c r="A1708">
        <v>1210</v>
      </c>
      <c r="B1708" t="s">
        <v>61</v>
      </c>
      <c r="C1708" s="1">
        <v>44200</v>
      </c>
      <c r="D1708">
        <v>3</v>
      </c>
      <c r="E1708" t="s">
        <v>26</v>
      </c>
      <c r="F1708">
        <v>4</v>
      </c>
      <c r="G1708" s="17">
        <v>12.99</v>
      </c>
      <c r="H1708" s="16">
        <v>0</v>
      </c>
      <c r="I1708" t="s">
        <v>10</v>
      </c>
      <c r="J1708" s="18">
        <f t="shared" si="104"/>
        <v>38.97</v>
      </c>
      <c r="K1708">
        <f t="shared" si="105"/>
        <v>4</v>
      </c>
      <c r="L1708" t="str">
        <f t="shared" si="106"/>
        <v>Jan</v>
      </c>
      <c r="M1708">
        <f t="shared" si="107"/>
        <v>2021</v>
      </c>
    </row>
    <row r="1709" spans="1:13" x14ac:dyDescent="0.25">
      <c r="A1709">
        <v>892</v>
      </c>
      <c r="B1709" t="s">
        <v>61</v>
      </c>
      <c r="C1709" s="1">
        <v>44200</v>
      </c>
      <c r="D1709">
        <v>1</v>
      </c>
      <c r="E1709" t="s">
        <v>100</v>
      </c>
      <c r="F1709">
        <v>4</v>
      </c>
      <c r="G1709" s="17">
        <v>23.99</v>
      </c>
      <c r="H1709" s="16">
        <v>0</v>
      </c>
      <c r="I1709" t="s">
        <v>10</v>
      </c>
      <c r="J1709" s="18">
        <f t="shared" si="104"/>
        <v>23.99</v>
      </c>
      <c r="K1709">
        <f t="shared" si="105"/>
        <v>4</v>
      </c>
      <c r="L1709" t="str">
        <f t="shared" si="106"/>
        <v>Jan</v>
      </c>
      <c r="M1709">
        <f t="shared" si="107"/>
        <v>2021</v>
      </c>
    </row>
    <row r="1710" spans="1:13" x14ac:dyDescent="0.25">
      <c r="A1710">
        <v>1808</v>
      </c>
      <c r="B1710" t="s">
        <v>30</v>
      </c>
      <c r="C1710" s="1">
        <v>44200</v>
      </c>
      <c r="D1710">
        <v>2</v>
      </c>
      <c r="E1710" t="s">
        <v>52</v>
      </c>
      <c r="F1710">
        <v>3</v>
      </c>
      <c r="G1710" s="17">
        <v>250</v>
      </c>
      <c r="H1710" s="16">
        <v>0</v>
      </c>
      <c r="I1710" t="s">
        <v>45</v>
      </c>
      <c r="J1710" s="18">
        <f t="shared" si="104"/>
        <v>500</v>
      </c>
      <c r="K1710">
        <f t="shared" si="105"/>
        <v>4</v>
      </c>
      <c r="L1710" t="str">
        <f t="shared" si="106"/>
        <v>Jan</v>
      </c>
      <c r="M1710">
        <f t="shared" si="107"/>
        <v>2021</v>
      </c>
    </row>
    <row r="1711" spans="1:13" x14ac:dyDescent="0.25">
      <c r="A1711">
        <v>1696</v>
      </c>
      <c r="B1711" t="s">
        <v>32</v>
      </c>
      <c r="C1711" s="1">
        <v>44200</v>
      </c>
      <c r="D1711">
        <v>5</v>
      </c>
      <c r="E1711" t="s">
        <v>37</v>
      </c>
      <c r="F1711">
        <v>4</v>
      </c>
      <c r="G1711" s="17">
        <v>24.95</v>
      </c>
      <c r="H1711" s="16">
        <v>0</v>
      </c>
      <c r="I1711" t="s">
        <v>10</v>
      </c>
      <c r="J1711" s="18">
        <f t="shared" si="104"/>
        <v>124.75</v>
      </c>
      <c r="K1711">
        <f t="shared" si="105"/>
        <v>4</v>
      </c>
      <c r="L1711" t="str">
        <f t="shared" si="106"/>
        <v>Jan</v>
      </c>
      <c r="M1711">
        <f t="shared" si="107"/>
        <v>2021</v>
      </c>
    </row>
    <row r="1712" spans="1:13" x14ac:dyDescent="0.25">
      <c r="A1712">
        <v>1387</v>
      </c>
      <c r="B1712" t="s">
        <v>116</v>
      </c>
      <c r="C1712" s="1">
        <v>44200</v>
      </c>
      <c r="D1712">
        <v>2</v>
      </c>
      <c r="E1712" t="s">
        <v>77</v>
      </c>
      <c r="F1712">
        <v>2</v>
      </c>
      <c r="G1712" s="17">
        <v>167</v>
      </c>
      <c r="H1712" s="16">
        <v>0</v>
      </c>
      <c r="I1712" t="s">
        <v>18</v>
      </c>
      <c r="J1712" s="18">
        <f t="shared" si="104"/>
        <v>334</v>
      </c>
      <c r="K1712">
        <f t="shared" si="105"/>
        <v>4</v>
      </c>
      <c r="L1712" t="str">
        <f t="shared" si="106"/>
        <v>Jan</v>
      </c>
      <c r="M1712">
        <f t="shared" si="107"/>
        <v>2021</v>
      </c>
    </row>
    <row r="1713" spans="1:13" x14ac:dyDescent="0.25">
      <c r="A1713">
        <v>1625</v>
      </c>
      <c r="B1713" t="s">
        <v>42</v>
      </c>
      <c r="C1713" s="1">
        <v>44200</v>
      </c>
      <c r="D1713">
        <v>2</v>
      </c>
      <c r="E1713" t="s">
        <v>44</v>
      </c>
      <c r="F1713">
        <v>3</v>
      </c>
      <c r="G1713" s="17">
        <v>499</v>
      </c>
      <c r="H1713" s="16">
        <v>0</v>
      </c>
      <c r="I1713" t="s">
        <v>45</v>
      </c>
      <c r="J1713" s="18">
        <f t="shared" si="104"/>
        <v>998</v>
      </c>
      <c r="K1713">
        <f t="shared" si="105"/>
        <v>4</v>
      </c>
      <c r="L1713" t="str">
        <f t="shared" si="106"/>
        <v>Jan</v>
      </c>
      <c r="M1713">
        <f t="shared" si="107"/>
        <v>2021</v>
      </c>
    </row>
    <row r="1714" spans="1:13" x14ac:dyDescent="0.25">
      <c r="A1714">
        <v>1246</v>
      </c>
      <c r="B1714" t="s">
        <v>59</v>
      </c>
      <c r="C1714" s="1">
        <v>44200</v>
      </c>
      <c r="D1714">
        <v>4</v>
      </c>
      <c r="E1714" t="s">
        <v>28</v>
      </c>
      <c r="F1714">
        <v>2</v>
      </c>
      <c r="G1714" s="17">
        <v>89.95</v>
      </c>
      <c r="H1714" s="16">
        <v>0</v>
      </c>
      <c r="I1714" t="s">
        <v>18</v>
      </c>
      <c r="J1714" s="18">
        <f t="shared" si="104"/>
        <v>359.8</v>
      </c>
      <c r="K1714">
        <f t="shared" si="105"/>
        <v>4</v>
      </c>
      <c r="L1714" t="str">
        <f t="shared" si="106"/>
        <v>Jan</v>
      </c>
      <c r="M1714">
        <f t="shared" si="107"/>
        <v>2021</v>
      </c>
    </row>
    <row r="1715" spans="1:13" x14ac:dyDescent="0.25">
      <c r="A1715">
        <v>1566</v>
      </c>
      <c r="B1715" t="s">
        <v>8</v>
      </c>
      <c r="C1715" s="1">
        <v>44200</v>
      </c>
      <c r="D1715">
        <v>5</v>
      </c>
      <c r="E1715" t="s">
        <v>76</v>
      </c>
      <c r="F1715">
        <v>7</v>
      </c>
      <c r="G1715" s="17">
        <v>49</v>
      </c>
      <c r="H1715" s="16">
        <v>0</v>
      </c>
      <c r="I1715" t="s">
        <v>25</v>
      </c>
      <c r="J1715" s="18">
        <f t="shared" si="104"/>
        <v>245</v>
      </c>
      <c r="K1715">
        <f t="shared" si="105"/>
        <v>4</v>
      </c>
      <c r="L1715" t="str">
        <f t="shared" si="106"/>
        <v>Jan</v>
      </c>
      <c r="M1715">
        <f t="shared" si="107"/>
        <v>2021</v>
      </c>
    </row>
    <row r="1716" spans="1:13" x14ac:dyDescent="0.25">
      <c r="A1716">
        <v>1509</v>
      </c>
      <c r="B1716" t="s">
        <v>71</v>
      </c>
      <c r="C1716" s="1">
        <v>44200</v>
      </c>
      <c r="D1716">
        <v>5</v>
      </c>
      <c r="E1716" t="s">
        <v>35</v>
      </c>
      <c r="F1716">
        <v>4</v>
      </c>
      <c r="G1716" s="17">
        <v>20.95</v>
      </c>
      <c r="H1716" s="16">
        <v>0</v>
      </c>
      <c r="I1716" t="s">
        <v>10</v>
      </c>
      <c r="J1716" s="18">
        <f t="shared" si="104"/>
        <v>104.75</v>
      </c>
      <c r="K1716">
        <f t="shared" si="105"/>
        <v>4</v>
      </c>
      <c r="L1716" t="str">
        <f t="shared" si="106"/>
        <v>Jan</v>
      </c>
      <c r="M1716">
        <f t="shared" si="107"/>
        <v>2021</v>
      </c>
    </row>
    <row r="1717" spans="1:13" x14ac:dyDescent="0.25">
      <c r="A1717">
        <v>252</v>
      </c>
      <c r="B1717" t="s">
        <v>64</v>
      </c>
      <c r="C1717" s="1">
        <v>44201</v>
      </c>
      <c r="D1717">
        <v>3</v>
      </c>
      <c r="E1717" t="s">
        <v>102</v>
      </c>
      <c r="F1717">
        <v>4</v>
      </c>
      <c r="G1717" s="17">
        <v>15.5</v>
      </c>
      <c r="H1717" s="16">
        <v>0</v>
      </c>
      <c r="I1717" t="s">
        <v>10</v>
      </c>
      <c r="J1717" s="18">
        <f t="shared" si="104"/>
        <v>46.5</v>
      </c>
      <c r="K1717">
        <f t="shared" si="105"/>
        <v>5</v>
      </c>
      <c r="L1717" t="str">
        <f t="shared" si="106"/>
        <v>Jan</v>
      </c>
      <c r="M1717">
        <f t="shared" si="107"/>
        <v>2021</v>
      </c>
    </row>
    <row r="1718" spans="1:13" x14ac:dyDescent="0.25">
      <c r="A1718">
        <v>1902</v>
      </c>
      <c r="B1718" t="s">
        <v>36</v>
      </c>
      <c r="C1718" s="1">
        <v>44201</v>
      </c>
      <c r="D1718">
        <v>3</v>
      </c>
      <c r="E1718" t="s">
        <v>103</v>
      </c>
      <c r="F1718">
        <v>7</v>
      </c>
      <c r="G1718" s="17">
        <v>28.99</v>
      </c>
      <c r="H1718" s="16">
        <v>0</v>
      </c>
      <c r="I1718" t="s">
        <v>25</v>
      </c>
      <c r="J1718" s="18">
        <f t="shared" si="104"/>
        <v>86.97</v>
      </c>
      <c r="K1718">
        <f t="shared" si="105"/>
        <v>5</v>
      </c>
      <c r="L1718" t="str">
        <f t="shared" si="106"/>
        <v>Jan</v>
      </c>
      <c r="M1718">
        <f t="shared" si="107"/>
        <v>2021</v>
      </c>
    </row>
    <row r="1719" spans="1:13" x14ac:dyDescent="0.25">
      <c r="A1719">
        <v>1752</v>
      </c>
      <c r="B1719" t="s">
        <v>14</v>
      </c>
      <c r="C1719" s="1">
        <v>44201</v>
      </c>
      <c r="D1719">
        <v>2</v>
      </c>
      <c r="E1719" t="s">
        <v>94</v>
      </c>
      <c r="F1719">
        <v>7</v>
      </c>
      <c r="G1719" s="17">
        <v>36.99</v>
      </c>
      <c r="H1719" s="16">
        <v>0</v>
      </c>
      <c r="I1719" t="s">
        <v>25</v>
      </c>
      <c r="J1719" s="18">
        <f t="shared" si="104"/>
        <v>73.98</v>
      </c>
      <c r="K1719">
        <f t="shared" si="105"/>
        <v>5</v>
      </c>
      <c r="L1719" t="str">
        <f t="shared" si="106"/>
        <v>Jan</v>
      </c>
      <c r="M1719">
        <f t="shared" si="107"/>
        <v>2021</v>
      </c>
    </row>
    <row r="1720" spans="1:13" x14ac:dyDescent="0.25">
      <c r="A1720">
        <v>1601</v>
      </c>
      <c r="B1720" t="s">
        <v>86</v>
      </c>
      <c r="C1720" s="1">
        <v>44201</v>
      </c>
      <c r="D1720">
        <v>3</v>
      </c>
      <c r="E1720" t="s">
        <v>118</v>
      </c>
      <c r="F1720">
        <v>4</v>
      </c>
      <c r="G1720" s="17">
        <v>16.75</v>
      </c>
      <c r="H1720" s="16">
        <v>0</v>
      </c>
      <c r="I1720" t="s">
        <v>10</v>
      </c>
      <c r="J1720" s="18">
        <f t="shared" si="104"/>
        <v>50.25</v>
      </c>
      <c r="K1720">
        <f t="shared" si="105"/>
        <v>5</v>
      </c>
      <c r="L1720" t="str">
        <f t="shared" si="106"/>
        <v>Jan</v>
      </c>
      <c r="M1720">
        <f t="shared" si="107"/>
        <v>2021</v>
      </c>
    </row>
    <row r="1721" spans="1:13" x14ac:dyDescent="0.25">
      <c r="A1721">
        <v>2061</v>
      </c>
      <c r="B1721" t="s">
        <v>30</v>
      </c>
      <c r="C1721" s="1">
        <v>44202</v>
      </c>
      <c r="D1721">
        <v>2</v>
      </c>
      <c r="E1721" t="s">
        <v>83</v>
      </c>
      <c r="F1721">
        <v>1</v>
      </c>
      <c r="G1721" s="17">
        <v>8.99</v>
      </c>
      <c r="H1721" s="16">
        <v>0</v>
      </c>
      <c r="I1721" t="s">
        <v>21</v>
      </c>
      <c r="J1721" s="18">
        <f t="shared" si="104"/>
        <v>17.98</v>
      </c>
      <c r="K1721">
        <f t="shared" si="105"/>
        <v>6</v>
      </c>
      <c r="L1721" t="str">
        <f t="shared" si="106"/>
        <v>Jan</v>
      </c>
      <c r="M1721">
        <f t="shared" si="107"/>
        <v>2021</v>
      </c>
    </row>
    <row r="1722" spans="1:13" x14ac:dyDescent="0.25">
      <c r="A1722">
        <v>24</v>
      </c>
      <c r="B1722" t="s">
        <v>71</v>
      </c>
      <c r="C1722" s="1">
        <v>44202</v>
      </c>
      <c r="D1722">
        <v>4</v>
      </c>
      <c r="E1722" t="s">
        <v>102</v>
      </c>
      <c r="F1722">
        <v>4</v>
      </c>
      <c r="G1722" s="17">
        <v>15.5</v>
      </c>
      <c r="H1722" s="16">
        <v>0</v>
      </c>
      <c r="I1722" t="s">
        <v>10</v>
      </c>
      <c r="J1722" s="18">
        <f t="shared" si="104"/>
        <v>62</v>
      </c>
      <c r="K1722">
        <f t="shared" si="105"/>
        <v>6</v>
      </c>
      <c r="L1722" t="str">
        <f t="shared" si="106"/>
        <v>Jan</v>
      </c>
      <c r="M1722">
        <f t="shared" si="107"/>
        <v>2021</v>
      </c>
    </row>
    <row r="1723" spans="1:13" x14ac:dyDescent="0.25">
      <c r="A1723">
        <v>1910</v>
      </c>
      <c r="B1723" t="s">
        <v>16</v>
      </c>
      <c r="C1723" s="1">
        <v>44202</v>
      </c>
      <c r="D1723">
        <v>2</v>
      </c>
      <c r="E1723" t="s">
        <v>66</v>
      </c>
      <c r="F1723">
        <v>2</v>
      </c>
      <c r="G1723" s="17">
        <v>119</v>
      </c>
      <c r="H1723" s="16">
        <v>0</v>
      </c>
      <c r="I1723" t="s">
        <v>18</v>
      </c>
      <c r="J1723" s="18">
        <f t="shared" si="104"/>
        <v>238</v>
      </c>
      <c r="K1723">
        <f t="shared" si="105"/>
        <v>6</v>
      </c>
      <c r="L1723" t="str">
        <f t="shared" si="106"/>
        <v>Jan</v>
      </c>
      <c r="M1723">
        <f t="shared" si="107"/>
        <v>2021</v>
      </c>
    </row>
    <row r="1724" spans="1:13" x14ac:dyDescent="0.25">
      <c r="A1724">
        <v>1175</v>
      </c>
      <c r="B1724" t="s">
        <v>32</v>
      </c>
      <c r="C1724" s="1">
        <v>44203</v>
      </c>
      <c r="D1724">
        <v>2</v>
      </c>
      <c r="E1724" t="s">
        <v>24</v>
      </c>
      <c r="F1724">
        <v>7</v>
      </c>
      <c r="G1724" s="17">
        <v>37.99</v>
      </c>
      <c r="H1724" s="16">
        <v>0</v>
      </c>
      <c r="I1724" t="s">
        <v>25</v>
      </c>
      <c r="J1724" s="18">
        <f t="shared" si="104"/>
        <v>75.98</v>
      </c>
      <c r="K1724">
        <f t="shared" si="105"/>
        <v>7</v>
      </c>
      <c r="L1724" t="str">
        <f t="shared" si="106"/>
        <v>Jan</v>
      </c>
      <c r="M1724">
        <f t="shared" si="107"/>
        <v>2021</v>
      </c>
    </row>
    <row r="1725" spans="1:13" x14ac:dyDescent="0.25">
      <c r="A1725">
        <v>1638</v>
      </c>
      <c r="B1725" t="s">
        <v>93</v>
      </c>
      <c r="C1725" s="1">
        <v>44203</v>
      </c>
      <c r="D1725">
        <v>3</v>
      </c>
      <c r="E1725" t="s">
        <v>102</v>
      </c>
      <c r="F1725">
        <v>4</v>
      </c>
      <c r="G1725" s="17">
        <v>15.5</v>
      </c>
      <c r="H1725" s="16">
        <v>0</v>
      </c>
      <c r="I1725" t="s">
        <v>10</v>
      </c>
      <c r="J1725" s="18">
        <f t="shared" si="104"/>
        <v>46.5</v>
      </c>
      <c r="K1725">
        <f t="shared" si="105"/>
        <v>7</v>
      </c>
      <c r="L1725" t="str">
        <f t="shared" si="106"/>
        <v>Jan</v>
      </c>
      <c r="M1725">
        <f t="shared" si="107"/>
        <v>2021</v>
      </c>
    </row>
    <row r="1726" spans="1:13" x14ac:dyDescent="0.25">
      <c r="A1726">
        <v>818</v>
      </c>
      <c r="B1726" t="s">
        <v>22</v>
      </c>
      <c r="C1726" s="1">
        <v>44203</v>
      </c>
      <c r="D1726">
        <v>4</v>
      </c>
      <c r="E1726" t="s">
        <v>12</v>
      </c>
      <c r="F1726">
        <v>5</v>
      </c>
      <c r="G1726" s="17">
        <v>214</v>
      </c>
      <c r="H1726" s="16">
        <v>0</v>
      </c>
      <c r="I1726" t="s">
        <v>13</v>
      </c>
      <c r="J1726" s="18">
        <f t="shared" si="104"/>
        <v>856</v>
      </c>
      <c r="K1726">
        <f t="shared" si="105"/>
        <v>7</v>
      </c>
      <c r="L1726" t="str">
        <f t="shared" si="106"/>
        <v>Jan</v>
      </c>
      <c r="M1726">
        <f t="shared" si="107"/>
        <v>2021</v>
      </c>
    </row>
    <row r="1727" spans="1:13" x14ac:dyDescent="0.25">
      <c r="A1727">
        <v>719</v>
      </c>
      <c r="B1727" t="s">
        <v>16</v>
      </c>
      <c r="C1727" s="1">
        <v>44204</v>
      </c>
      <c r="D1727">
        <v>3</v>
      </c>
      <c r="E1727" t="s">
        <v>56</v>
      </c>
      <c r="F1727">
        <v>3</v>
      </c>
      <c r="G1727" s="17">
        <v>455</v>
      </c>
      <c r="H1727" s="16">
        <v>0</v>
      </c>
      <c r="I1727" t="s">
        <v>45</v>
      </c>
      <c r="J1727" s="18">
        <f t="shared" si="104"/>
        <v>1365</v>
      </c>
      <c r="K1727">
        <f t="shared" si="105"/>
        <v>8</v>
      </c>
      <c r="L1727" t="str">
        <f t="shared" si="106"/>
        <v>Jan</v>
      </c>
      <c r="M1727">
        <f t="shared" si="107"/>
        <v>2021</v>
      </c>
    </row>
    <row r="1728" spans="1:13" x14ac:dyDescent="0.25">
      <c r="A1728">
        <v>1559</v>
      </c>
      <c r="B1728" t="s">
        <v>128</v>
      </c>
      <c r="C1728" s="1">
        <v>44204</v>
      </c>
      <c r="D1728">
        <v>5</v>
      </c>
      <c r="E1728" t="s">
        <v>109</v>
      </c>
      <c r="F1728">
        <v>3</v>
      </c>
      <c r="G1728" s="17">
        <v>250</v>
      </c>
      <c r="H1728" s="16">
        <v>0</v>
      </c>
      <c r="I1728" t="s">
        <v>45</v>
      </c>
      <c r="J1728" s="18">
        <f t="shared" si="104"/>
        <v>1250</v>
      </c>
      <c r="K1728">
        <f t="shared" si="105"/>
        <v>8</v>
      </c>
      <c r="L1728" t="str">
        <f t="shared" si="106"/>
        <v>Jan</v>
      </c>
      <c r="M1728">
        <f t="shared" si="107"/>
        <v>2021</v>
      </c>
    </row>
    <row r="1729" spans="1:13" x14ac:dyDescent="0.25">
      <c r="A1729">
        <v>1219</v>
      </c>
      <c r="B1729" t="s">
        <v>96</v>
      </c>
      <c r="C1729" s="1">
        <v>44205</v>
      </c>
      <c r="D1729">
        <v>4</v>
      </c>
      <c r="E1729" t="s">
        <v>109</v>
      </c>
      <c r="F1729">
        <v>3</v>
      </c>
      <c r="G1729" s="17">
        <v>250</v>
      </c>
      <c r="H1729" s="16">
        <v>0</v>
      </c>
      <c r="I1729" t="s">
        <v>45</v>
      </c>
      <c r="J1729" s="18">
        <f t="shared" si="104"/>
        <v>1000</v>
      </c>
      <c r="K1729">
        <f t="shared" si="105"/>
        <v>9</v>
      </c>
      <c r="L1729" t="str">
        <f t="shared" si="106"/>
        <v>Jan</v>
      </c>
      <c r="M1729">
        <f t="shared" si="107"/>
        <v>2021</v>
      </c>
    </row>
    <row r="1730" spans="1:13" x14ac:dyDescent="0.25">
      <c r="A1730">
        <v>1676</v>
      </c>
      <c r="B1730" t="s">
        <v>43</v>
      </c>
      <c r="C1730" s="1">
        <v>44205</v>
      </c>
      <c r="D1730">
        <v>1</v>
      </c>
      <c r="E1730" t="s">
        <v>84</v>
      </c>
      <c r="F1730">
        <v>4</v>
      </c>
      <c r="G1730" s="17">
        <v>14.99</v>
      </c>
      <c r="H1730" s="16">
        <v>0</v>
      </c>
      <c r="I1730" t="s">
        <v>10</v>
      </c>
      <c r="J1730" s="18">
        <f t="shared" si="104"/>
        <v>14.99</v>
      </c>
      <c r="K1730">
        <f t="shared" si="105"/>
        <v>9</v>
      </c>
      <c r="L1730" t="str">
        <f t="shared" si="106"/>
        <v>Jan</v>
      </c>
      <c r="M1730">
        <f t="shared" si="107"/>
        <v>2021</v>
      </c>
    </row>
    <row r="1731" spans="1:13" x14ac:dyDescent="0.25">
      <c r="A1731">
        <v>232</v>
      </c>
      <c r="B1731" t="s">
        <v>22</v>
      </c>
      <c r="C1731" s="1">
        <v>44205</v>
      </c>
      <c r="D1731">
        <v>5</v>
      </c>
      <c r="E1731" t="s">
        <v>60</v>
      </c>
      <c r="F1731">
        <v>4</v>
      </c>
      <c r="G1731" s="17">
        <v>24.95</v>
      </c>
      <c r="H1731" s="16">
        <v>0</v>
      </c>
      <c r="I1731" t="s">
        <v>10</v>
      </c>
      <c r="J1731" s="18">
        <f t="shared" ref="J1731:J1794" si="108">G1731*D1731</f>
        <v>124.75</v>
      </c>
      <c r="K1731">
        <f t="shared" ref="K1731:K1794" si="109">DAY(C1731)</f>
        <v>9</v>
      </c>
      <c r="L1731" t="str">
        <f t="shared" ref="L1731:L1794" si="110">TEXT(C1731,"mmm")</f>
        <v>Jan</v>
      </c>
      <c r="M1731">
        <f t="shared" ref="M1731:M1794" si="111">YEAR(C1731)</f>
        <v>2021</v>
      </c>
    </row>
    <row r="1732" spans="1:13" x14ac:dyDescent="0.25">
      <c r="A1732">
        <v>1515</v>
      </c>
      <c r="B1732" t="s">
        <v>93</v>
      </c>
      <c r="C1732" s="1">
        <v>44205</v>
      </c>
      <c r="D1732">
        <v>4</v>
      </c>
      <c r="E1732" t="s">
        <v>56</v>
      </c>
      <c r="F1732">
        <v>3</v>
      </c>
      <c r="G1732" s="17">
        <v>455</v>
      </c>
      <c r="H1732" s="16">
        <v>0</v>
      </c>
      <c r="I1732" t="s">
        <v>45</v>
      </c>
      <c r="J1732" s="18">
        <f t="shared" si="108"/>
        <v>1820</v>
      </c>
      <c r="K1732">
        <f t="shared" si="109"/>
        <v>9</v>
      </c>
      <c r="L1732" t="str">
        <f t="shared" si="110"/>
        <v>Jan</v>
      </c>
      <c r="M1732">
        <f t="shared" si="111"/>
        <v>2021</v>
      </c>
    </row>
    <row r="1733" spans="1:13" x14ac:dyDescent="0.25">
      <c r="A1733">
        <v>1064</v>
      </c>
      <c r="B1733" t="s">
        <v>48</v>
      </c>
      <c r="C1733" s="1">
        <v>44206</v>
      </c>
      <c r="D1733">
        <v>2</v>
      </c>
      <c r="E1733" t="s">
        <v>52</v>
      </c>
      <c r="F1733">
        <v>3</v>
      </c>
      <c r="G1733" s="17">
        <v>250</v>
      </c>
      <c r="H1733" s="16">
        <v>0</v>
      </c>
      <c r="I1733" t="s">
        <v>45</v>
      </c>
      <c r="J1733" s="18">
        <f t="shared" si="108"/>
        <v>500</v>
      </c>
      <c r="K1733">
        <f t="shared" si="109"/>
        <v>10</v>
      </c>
      <c r="L1733" t="str">
        <f t="shared" si="110"/>
        <v>Jan</v>
      </c>
      <c r="M1733">
        <f t="shared" si="111"/>
        <v>2021</v>
      </c>
    </row>
    <row r="1734" spans="1:13" x14ac:dyDescent="0.25">
      <c r="A1734">
        <v>1208</v>
      </c>
      <c r="B1734" t="s">
        <v>101</v>
      </c>
      <c r="C1734" s="1">
        <v>44207</v>
      </c>
      <c r="D1734">
        <v>6</v>
      </c>
      <c r="E1734" t="s">
        <v>124</v>
      </c>
      <c r="F1734">
        <v>6</v>
      </c>
      <c r="G1734" s="17">
        <v>899</v>
      </c>
      <c r="H1734" s="16">
        <v>0</v>
      </c>
      <c r="I1734" t="s">
        <v>41</v>
      </c>
      <c r="J1734" s="18">
        <f t="shared" si="108"/>
        <v>5394</v>
      </c>
      <c r="K1734">
        <f t="shared" si="109"/>
        <v>11</v>
      </c>
      <c r="L1734" t="str">
        <f t="shared" si="110"/>
        <v>Jan</v>
      </c>
      <c r="M1734">
        <f t="shared" si="111"/>
        <v>2021</v>
      </c>
    </row>
    <row r="1735" spans="1:13" x14ac:dyDescent="0.25">
      <c r="A1735">
        <v>820</v>
      </c>
      <c r="B1735" t="s">
        <v>72</v>
      </c>
      <c r="C1735" s="1">
        <v>44207</v>
      </c>
      <c r="D1735">
        <v>4</v>
      </c>
      <c r="E1735" t="s">
        <v>80</v>
      </c>
      <c r="F1735">
        <v>4</v>
      </c>
      <c r="G1735" s="17">
        <v>19.989999999999998</v>
      </c>
      <c r="H1735" s="16">
        <v>0</v>
      </c>
      <c r="I1735" t="s">
        <v>10</v>
      </c>
      <c r="J1735" s="18">
        <f t="shared" si="108"/>
        <v>79.959999999999994</v>
      </c>
      <c r="K1735">
        <f t="shared" si="109"/>
        <v>11</v>
      </c>
      <c r="L1735" t="str">
        <f t="shared" si="110"/>
        <v>Jan</v>
      </c>
      <c r="M1735">
        <f t="shared" si="111"/>
        <v>2021</v>
      </c>
    </row>
    <row r="1736" spans="1:13" x14ac:dyDescent="0.25">
      <c r="A1736">
        <v>2021</v>
      </c>
      <c r="B1736" t="s">
        <v>101</v>
      </c>
      <c r="C1736" s="1">
        <v>44207</v>
      </c>
      <c r="D1736">
        <v>3</v>
      </c>
      <c r="E1736" t="s">
        <v>38</v>
      </c>
      <c r="F1736">
        <v>5</v>
      </c>
      <c r="G1736" s="17">
        <v>189</v>
      </c>
      <c r="H1736" s="16">
        <v>0</v>
      </c>
      <c r="I1736" t="s">
        <v>13</v>
      </c>
      <c r="J1736" s="18">
        <f t="shared" si="108"/>
        <v>567</v>
      </c>
      <c r="K1736">
        <f t="shared" si="109"/>
        <v>11</v>
      </c>
      <c r="L1736" t="str">
        <f t="shared" si="110"/>
        <v>Jan</v>
      </c>
      <c r="M1736">
        <f t="shared" si="111"/>
        <v>2021</v>
      </c>
    </row>
    <row r="1737" spans="1:13" x14ac:dyDescent="0.25">
      <c r="A1737">
        <v>1518</v>
      </c>
      <c r="B1737" t="s">
        <v>64</v>
      </c>
      <c r="C1737" s="1">
        <v>44207</v>
      </c>
      <c r="D1737">
        <v>4</v>
      </c>
      <c r="E1737" t="s">
        <v>84</v>
      </c>
      <c r="F1737">
        <v>4</v>
      </c>
      <c r="G1737" s="17">
        <v>14.99</v>
      </c>
      <c r="H1737" s="16">
        <v>0</v>
      </c>
      <c r="I1737" t="s">
        <v>10</v>
      </c>
      <c r="J1737" s="18">
        <f t="shared" si="108"/>
        <v>59.96</v>
      </c>
      <c r="K1737">
        <f t="shared" si="109"/>
        <v>11</v>
      </c>
      <c r="L1737" t="str">
        <f t="shared" si="110"/>
        <v>Jan</v>
      </c>
      <c r="M1737">
        <f t="shared" si="111"/>
        <v>2021</v>
      </c>
    </row>
    <row r="1738" spans="1:13" x14ac:dyDescent="0.25">
      <c r="A1738">
        <v>1315</v>
      </c>
      <c r="B1738" t="s">
        <v>16</v>
      </c>
      <c r="C1738" s="1">
        <v>44207</v>
      </c>
      <c r="D1738">
        <v>3</v>
      </c>
      <c r="E1738" t="s">
        <v>102</v>
      </c>
      <c r="F1738">
        <v>4</v>
      </c>
      <c r="G1738" s="17">
        <v>15.5</v>
      </c>
      <c r="H1738" s="16">
        <v>0</v>
      </c>
      <c r="I1738" t="s">
        <v>10</v>
      </c>
      <c r="J1738" s="18">
        <f t="shared" si="108"/>
        <v>46.5</v>
      </c>
      <c r="K1738">
        <f t="shared" si="109"/>
        <v>11</v>
      </c>
      <c r="L1738" t="str">
        <f t="shared" si="110"/>
        <v>Jan</v>
      </c>
      <c r="M1738">
        <f t="shared" si="111"/>
        <v>2021</v>
      </c>
    </row>
    <row r="1739" spans="1:13" x14ac:dyDescent="0.25">
      <c r="A1739">
        <v>762</v>
      </c>
      <c r="B1739" t="s">
        <v>16</v>
      </c>
      <c r="C1739" s="1">
        <v>44207</v>
      </c>
      <c r="D1739">
        <v>3</v>
      </c>
      <c r="E1739" t="s">
        <v>58</v>
      </c>
      <c r="F1739">
        <v>7</v>
      </c>
      <c r="G1739" s="17">
        <v>29.99</v>
      </c>
      <c r="H1739" s="16">
        <v>0</v>
      </c>
      <c r="I1739" t="s">
        <v>25</v>
      </c>
      <c r="J1739" s="18">
        <f t="shared" si="108"/>
        <v>89.97</v>
      </c>
      <c r="K1739">
        <f t="shared" si="109"/>
        <v>11</v>
      </c>
      <c r="L1739" t="str">
        <f t="shared" si="110"/>
        <v>Jan</v>
      </c>
      <c r="M1739">
        <f t="shared" si="111"/>
        <v>2021</v>
      </c>
    </row>
    <row r="1740" spans="1:13" x14ac:dyDescent="0.25">
      <c r="A1740">
        <v>2094</v>
      </c>
      <c r="B1740" t="s">
        <v>63</v>
      </c>
      <c r="C1740" s="1">
        <v>44207</v>
      </c>
      <c r="D1740">
        <v>6</v>
      </c>
      <c r="E1740" t="s">
        <v>47</v>
      </c>
      <c r="F1740">
        <v>3</v>
      </c>
      <c r="G1740" s="17">
        <v>450</v>
      </c>
      <c r="H1740" s="16">
        <v>0</v>
      </c>
      <c r="I1740" t="s">
        <v>45</v>
      </c>
      <c r="J1740" s="18">
        <f t="shared" si="108"/>
        <v>2700</v>
      </c>
      <c r="K1740">
        <f t="shared" si="109"/>
        <v>11</v>
      </c>
      <c r="L1740" t="str">
        <f t="shared" si="110"/>
        <v>Jan</v>
      </c>
      <c r="M1740">
        <f t="shared" si="111"/>
        <v>2021</v>
      </c>
    </row>
    <row r="1741" spans="1:13" x14ac:dyDescent="0.25">
      <c r="A1741">
        <v>1037</v>
      </c>
      <c r="B1741" t="s">
        <v>61</v>
      </c>
      <c r="C1741" s="1">
        <v>44208</v>
      </c>
      <c r="D1741">
        <v>4</v>
      </c>
      <c r="E1741" t="s">
        <v>114</v>
      </c>
      <c r="F1741">
        <v>7</v>
      </c>
      <c r="G1741" s="17">
        <v>42.99</v>
      </c>
      <c r="H1741" s="16">
        <v>0</v>
      </c>
      <c r="I1741" t="s">
        <v>25</v>
      </c>
      <c r="J1741" s="18">
        <f t="shared" si="108"/>
        <v>171.96</v>
      </c>
      <c r="K1741">
        <f t="shared" si="109"/>
        <v>12</v>
      </c>
      <c r="L1741" t="str">
        <f t="shared" si="110"/>
        <v>Jan</v>
      </c>
      <c r="M1741">
        <f t="shared" si="111"/>
        <v>2021</v>
      </c>
    </row>
    <row r="1742" spans="1:13" x14ac:dyDescent="0.25">
      <c r="A1742">
        <v>1939</v>
      </c>
      <c r="B1742" t="s">
        <v>16</v>
      </c>
      <c r="C1742" s="1">
        <v>44208</v>
      </c>
      <c r="D1742">
        <v>5</v>
      </c>
      <c r="E1742" t="s">
        <v>124</v>
      </c>
      <c r="F1742">
        <v>6</v>
      </c>
      <c r="G1742" s="17">
        <v>899</v>
      </c>
      <c r="H1742" s="16">
        <v>0</v>
      </c>
      <c r="I1742" t="s">
        <v>41</v>
      </c>
      <c r="J1742" s="18">
        <f t="shared" si="108"/>
        <v>4495</v>
      </c>
      <c r="K1742">
        <f t="shared" si="109"/>
        <v>12</v>
      </c>
      <c r="L1742" t="str">
        <f t="shared" si="110"/>
        <v>Jan</v>
      </c>
      <c r="M1742">
        <f t="shared" si="111"/>
        <v>2021</v>
      </c>
    </row>
    <row r="1743" spans="1:13" x14ac:dyDescent="0.25">
      <c r="A1743">
        <v>263</v>
      </c>
      <c r="B1743" t="s">
        <v>27</v>
      </c>
      <c r="C1743" s="1">
        <v>44208</v>
      </c>
      <c r="D1743">
        <v>4</v>
      </c>
      <c r="E1743" t="s">
        <v>76</v>
      </c>
      <c r="F1743">
        <v>7</v>
      </c>
      <c r="G1743" s="17">
        <v>49</v>
      </c>
      <c r="H1743" s="16">
        <v>0</v>
      </c>
      <c r="I1743" t="s">
        <v>25</v>
      </c>
      <c r="J1743" s="18">
        <f t="shared" si="108"/>
        <v>196</v>
      </c>
      <c r="K1743">
        <f t="shared" si="109"/>
        <v>12</v>
      </c>
      <c r="L1743" t="str">
        <f t="shared" si="110"/>
        <v>Jan</v>
      </c>
      <c r="M1743">
        <f t="shared" si="111"/>
        <v>2021</v>
      </c>
    </row>
    <row r="1744" spans="1:13" x14ac:dyDescent="0.25">
      <c r="A1744">
        <v>1796</v>
      </c>
      <c r="B1744" t="s">
        <v>78</v>
      </c>
      <c r="C1744" s="1">
        <v>44208</v>
      </c>
      <c r="D1744">
        <v>3</v>
      </c>
      <c r="E1744" t="s">
        <v>40</v>
      </c>
      <c r="F1744">
        <v>6</v>
      </c>
      <c r="G1744" s="17">
        <v>599</v>
      </c>
      <c r="H1744" s="16">
        <v>0</v>
      </c>
      <c r="I1744" t="s">
        <v>41</v>
      </c>
      <c r="J1744" s="18">
        <f t="shared" si="108"/>
        <v>1797</v>
      </c>
      <c r="K1744">
        <f t="shared" si="109"/>
        <v>12</v>
      </c>
      <c r="L1744" t="str">
        <f t="shared" si="110"/>
        <v>Jan</v>
      </c>
      <c r="M1744">
        <f t="shared" si="111"/>
        <v>2021</v>
      </c>
    </row>
    <row r="1745" spans="1:13" x14ac:dyDescent="0.25">
      <c r="A1745">
        <v>700</v>
      </c>
      <c r="B1745" t="s">
        <v>50</v>
      </c>
      <c r="C1745" s="1">
        <v>44208</v>
      </c>
      <c r="D1745">
        <v>5</v>
      </c>
      <c r="E1745" t="s">
        <v>51</v>
      </c>
      <c r="F1745">
        <v>5</v>
      </c>
      <c r="G1745" s="17">
        <v>225</v>
      </c>
      <c r="H1745" s="16">
        <v>0</v>
      </c>
      <c r="I1745" t="s">
        <v>13</v>
      </c>
      <c r="J1745" s="18">
        <f t="shared" si="108"/>
        <v>1125</v>
      </c>
      <c r="K1745">
        <f t="shared" si="109"/>
        <v>12</v>
      </c>
      <c r="L1745" t="str">
        <f t="shared" si="110"/>
        <v>Jan</v>
      </c>
      <c r="M1745">
        <f t="shared" si="111"/>
        <v>2021</v>
      </c>
    </row>
    <row r="1746" spans="1:13" x14ac:dyDescent="0.25">
      <c r="A1746">
        <v>594</v>
      </c>
      <c r="B1746" t="s">
        <v>48</v>
      </c>
      <c r="C1746" s="1">
        <v>44209</v>
      </c>
      <c r="D1746">
        <v>5</v>
      </c>
      <c r="E1746" t="s">
        <v>75</v>
      </c>
      <c r="F1746">
        <v>1</v>
      </c>
      <c r="G1746" s="17">
        <v>12</v>
      </c>
      <c r="H1746" s="16">
        <v>0</v>
      </c>
      <c r="I1746" t="s">
        <v>21</v>
      </c>
      <c r="J1746" s="18">
        <f t="shared" si="108"/>
        <v>60</v>
      </c>
      <c r="K1746">
        <f t="shared" si="109"/>
        <v>13</v>
      </c>
      <c r="L1746" t="str">
        <f t="shared" si="110"/>
        <v>Jan</v>
      </c>
      <c r="M1746">
        <f t="shared" si="111"/>
        <v>2021</v>
      </c>
    </row>
    <row r="1747" spans="1:13" x14ac:dyDescent="0.25">
      <c r="A1747">
        <v>831</v>
      </c>
      <c r="B1747" t="s">
        <v>14</v>
      </c>
      <c r="C1747" s="1">
        <v>44209</v>
      </c>
      <c r="D1747">
        <v>5</v>
      </c>
      <c r="E1747" t="s">
        <v>70</v>
      </c>
      <c r="F1747">
        <v>7</v>
      </c>
      <c r="G1747" s="17">
        <v>34.99</v>
      </c>
      <c r="H1747" s="16">
        <v>0</v>
      </c>
      <c r="I1747" t="s">
        <v>25</v>
      </c>
      <c r="J1747" s="18">
        <f t="shared" si="108"/>
        <v>174.95000000000002</v>
      </c>
      <c r="K1747">
        <f t="shared" si="109"/>
        <v>13</v>
      </c>
      <c r="L1747" t="str">
        <f t="shared" si="110"/>
        <v>Jan</v>
      </c>
      <c r="M1747">
        <f t="shared" si="111"/>
        <v>2021</v>
      </c>
    </row>
    <row r="1748" spans="1:13" x14ac:dyDescent="0.25">
      <c r="A1748">
        <v>411</v>
      </c>
      <c r="B1748" t="s">
        <v>14</v>
      </c>
      <c r="C1748" s="1">
        <v>44209</v>
      </c>
      <c r="D1748">
        <v>3</v>
      </c>
      <c r="E1748" t="s">
        <v>83</v>
      </c>
      <c r="F1748">
        <v>1</v>
      </c>
      <c r="G1748" s="17">
        <v>8.99</v>
      </c>
      <c r="H1748" s="16">
        <v>0</v>
      </c>
      <c r="I1748" t="s">
        <v>21</v>
      </c>
      <c r="J1748" s="18">
        <f t="shared" si="108"/>
        <v>26.97</v>
      </c>
      <c r="K1748">
        <f t="shared" si="109"/>
        <v>13</v>
      </c>
      <c r="L1748" t="str">
        <f t="shared" si="110"/>
        <v>Jan</v>
      </c>
      <c r="M1748">
        <f t="shared" si="111"/>
        <v>2021</v>
      </c>
    </row>
    <row r="1749" spans="1:13" x14ac:dyDescent="0.25">
      <c r="A1749">
        <v>1534</v>
      </c>
      <c r="B1749" t="s">
        <v>64</v>
      </c>
      <c r="C1749" s="1">
        <v>44209</v>
      </c>
      <c r="D1749">
        <v>3</v>
      </c>
      <c r="E1749" t="s">
        <v>97</v>
      </c>
      <c r="F1749">
        <v>1</v>
      </c>
      <c r="G1749" s="17">
        <v>8.99</v>
      </c>
      <c r="H1749" s="16">
        <v>0</v>
      </c>
      <c r="I1749" t="s">
        <v>21</v>
      </c>
      <c r="J1749" s="18">
        <f t="shared" si="108"/>
        <v>26.97</v>
      </c>
      <c r="K1749">
        <f t="shared" si="109"/>
        <v>13</v>
      </c>
      <c r="L1749" t="str">
        <f t="shared" si="110"/>
        <v>Jan</v>
      </c>
      <c r="M1749">
        <f t="shared" si="111"/>
        <v>2021</v>
      </c>
    </row>
    <row r="1750" spans="1:13" x14ac:dyDescent="0.25">
      <c r="A1750">
        <v>322</v>
      </c>
      <c r="B1750" t="s">
        <v>48</v>
      </c>
      <c r="C1750" s="1">
        <v>44209</v>
      </c>
      <c r="D1750">
        <v>5</v>
      </c>
      <c r="E1750" t="s">
        <v>74</v>
      </c>
      <c r="F1750">
        <v>5</v>
      </c>
      <c r="G1750" s="17">
        <v>245</v>
      </c>
      <c r="H1750" s="16">
        <v>0</v>
      </c>
      <c r="I1750" t="s">
        <v>13</v>
      </c>
      <c r="J1750" s="18">
        <f t="shared" si="108"/>
        <v>1225</v>
      </c>
      <c r="K1750">
        <f t="shared" si="109"/>
        <v>13</v>
      </c>
      <c r="L1750" t="str">
        <f t="shared" si="110"/>
        <v>Jan</v>
      </c>
      <c r="M1750">
        <f t="shared" si="111"/>
        <v>2021</v>
      </c>
    </row>
    <row r="1751" spans="1:13" x14ac:dyDescent="0.25">
      <c r="A1751">
        <v>1005</v>
      </c>
      <c r="B1751" t="s">
        <v>16</v>
      </c>
      <c r="C1751" s="1">
        <v>44209</v>
      </c>
      <c r="D1751">
        <v>4</v>
      </c>
      <c r="E1751" t="s">
        <v>102</v>
      </c>
      <c r="F1751">
        <v>4</v>
      </c>
      <c r="G1751" s="17">
        <v>15.5</v>
      </c>
      <c r="H1751" s="16">
        <v>0</v>
      </c>
      <c r="I1751" t="s">
        <v>10</v>
      </c>
      <c r="J1751" s="18">
        <f t="shared" si="108"/>
        <v>62</v>
      </c>
      <c r="K1751">
        <f t="shared" si="109"/>
        <v>13</v>
      </c>
      <c r="L1751" t="str">
        <f t="shared" si="110"/>
        <v>Jan</v>
      </c>
      <c r="M1751">
        <f t="shared" si="111"/>
        <v>2021</v>
      </c>
    </row>
    <row r="1752" spans="1:13" x14ac:dyDescent="0.25">
      <c r="A1752">
        <v>291</v>
      </c>
      <c r="B1752" t="s">
        <v>30</v>
      </c>
      <c r="C1752" s="1">
        <v>44209</v>
      </c>
      <c r="D1752">
        <v>3</v>
      </c>
      <c r="E1752" t="s">
        <v>126</v>
      </c>
      <c r="F1752">
        <v>4</v>
      </c>
      <c r="G1752" s="17">
        <v>16.989999999999998</v>
      </c>
      <c r="H1752" s="16">
        <v>0</v>
      </c>
      <c r="I1752" t="s">
        <v>10</v>
      </c>
      <c r="J1752" s="18">
        <f t="shared" si="108"/>
        <v>50.97</v>
      </c>
      <c r="K1752">
        <f t="shared" si="109"/>
        <v>13</v>
      </c>
      <c r="L1752" t="str">
        <f t="shared" si="110"/>
        <v>Jan</v>
      </c>
      <c r="M1752">
        <f t="shared" si="111"/>
        <v>2021</v>
      </c>
    </row>
    <row r="1753" spans="1:13" x14ac:dyDescent="0.25">
      <c r="A1753">
        <v>2081</v>
      </c>
      <c r="B1753" t="s">
        <v>16</v>
      </c>
      <c r="C1753" s="1">
        <v>44209</v>
      </c>
      <c r="D1753">
        <v>5</v>
      </c>
      <c r="E1753" t="s">
        <v>98</v>
      </c>
      <c r="F1753">
        <v>1</v>
      </c>
      <c r="G1753" s="17">
        <v>11.99</v>
      </c>
      <c r="H1753" s="16">
        <v>0</v>
      </c>
      <c r="I1753" t="s">
        <v>21</v>
      </c>
      <c r="J1753" s="18">
        <f t="shared" si="108"/>
        <v>59.95</v>
      </c>
      <c r="K1753">
        <f t="shared" si="109"/>
        <v>13</v>
      </c>
      <c r="L1753" t="str">
        <f t="shared" si="110"/>
        <v>Jan</v>
      </c>
      <c r="M1753">
        <f t="shared" si="111"/>
        <v>2021</v>
      </c>
    </row>
    <row r="1754" spans="1:13" x14ac:dyDescent="0.25">
      <c r="A1754">
        <v>2108</v>
      </c>
      <c r="B1754" t="s">
        <v>48</v>
      </c>
      <c r="C1754" s="1">
        <v>44210</v>
      </c>
      <c r="D1754">
        <v>6</v>
      </c>
      <c r="E1754" t="s">
        <v>84</v>
      </c>
      <c r="F1754">
        <v>4</v>
      </c>
      <c r="G1754" s="17">
        <v>14.99</v>
      </c>
      <c r="H1754" s="16">
        <v>0</v>
      </c>
      <c r="I1754" t="s">
        <v>10</v>
      </c>
      <c r="J1754" s="18">
        <f t="shared" si="108"/>
        <v>89.94</v>
      </c>
      <c r="K1754">
        <f t="shared" si="109"/>
        <v>14</v>
      </c>
      <c r="L1754" t="str">
        <f t="shared" si="110"/>
        <v>Jan</v>
      </c>
      <c r="M1754">
        <f t="shared" si="111"/>
        <v>2021</v>
      </c>
    </row>
    <row r="1755" spans="1:13" x14ac:dyDescent="0.25">
      <c r="A1755">
        <v>1606</v>
      </c>
      <c r="B1755" t="s">
        <v>16</v>
      </c>
      <c r="C1755" s="1">
        <v>44210</v>
      </c>
      <c r="D1755">
        <v>4</v>
      </c>
      <c r="E1755" t="s">
        <v>100</v>
      </c>
      <c r="F1755">
        <v>4</v>
      </c>
      <c r="G1755" s="17">
        <v>23.99</v>
      </c>
      <c r="H1755" s="16">
        <v>0</v>
      </c>
      <c r="I1755" t="s">
        <v>10</v>
      </c>
      <c r="J1755" s="18">
        <f t="shared" si="108"/>
        <v>95.96</v>
      </c>
      <c r="K1755">
        <f t="shared" si="109"/>
        <v>14</v>
      </c>
      <c r="L1755" t="str">
        <f t="shared" si="110"/>
        <v>Jan</v>
      </c>
      <c r="M1755">
        <f t="shared" si="111"/>
        <v>2021</v>
      </c>
    </row>
    <row r="1756" spans="1:13" x14ac:dyDescent="0.25">
      <c r="A1756">
        <v>1564</v>
      </c>
      <c r="B1756" t="s">
        <v>32</v>
      </c>
      <c r="C1756" s="1">
        <v>44210</v>
      </c>
      <c r="D1756">
        <v>2</v>
      </c>
      <c r="E1756" t="s">
        <v>65</v>
      </c>
      <c r="F1756">
        <v>1</v>
      </c>
      <c r="G1756" s="17">
        <v>9.99</v>
      </c>
      <c r="H1756" s="16">
        <v>0</v>
      </c>
      <c r="I1756" t="s">
        <v>21</v>
      </c>
      <c r="J1756" s="18">
        <f t="shared" si="108"/>
        <v>19.98</v>
      </c>
      <c r="K1756">
        <f t="shared" si="109"/>
        <v>14</v>
      </c>
      <c r="L1756" t="str">
        <f t="shared" si="110"/>
        <v>Jan</v>
      </c>
      <c r="M1756">
        <f t="shared" si="111"/>
        <v>2021</v>
      </c>
    </row>
    <row r="1757" spans="1:13" x14ac:dyDescent="0.25">
      <c r="A1757">
        <v>619</v>
      </c>
      <c r="B1757" t="s">
        <v>16</v>
      </c>
      <c r="C1757" s="1">
        <v>44210</v>
      </c>
      <c r="D1757">
        <v>2</v>
      </c>
      <c r="E1757" t="s">
        <v>65</v>
      </c>
      <c r="F1757">
        <v>1</v>
      </c>
      <c r="G1757" s="17">
        <v>9.99</v>
      </c>
      <c r="H1757" s="16">
        <v>0</v>
      </c>
      <c r="I1757" t="s">
        <v>21</v>
      </c>
      <c r="J1757" s="18">
        <f t="shared" si="108"/>
        <v>19.98</v>
      </c>
      <c r="K1757">
        <f t="shared" si="109"/>
        <v>14</v>
      </c>
      <c r="L1757" t="str">
        <f t="shared" si="110"/>
        <v>Jan</v>
      </c>
      <c r="M1757">
        <f t="shared" si="111"/>
        <v>2021</v>
      </c>
    </row>
    <row r="1758" spans="1:13" x14ac:dyDescent="0.25">
      <c r="A1758">
        <v>2058</v>
      </c>
      <c r="B1758" t="s">
        <v>86</v>
      </c>
      <c r="C1758" s="1">
        <v>44210</v>
      </c>
      <c r="D1758">
        <v>2</v>
      </c>
      <c r="E1758" t="s">
        <v>54</v>
      </c>
      <c r="F1758">
        <v>3</v>
      </c>
      <c r="G1758" s="17">
        <v>395</v>
      </c>
      <c r="H1758" s="16">
        <v>0</v>
      </c>
      <c r="I1758" t="s">
        <v>45</v>
      </c>
      <c r="J1758" s="18">
        <f t="shared" si="108"/>
        <v>790</v>
      </c>
      <c r="K1758">
        <f t="shared" si="109"/>
        <v>14</v>
      </c>
      <c r="L1758" t="str">
        <f t="shared" si="110"/>
        <v>Jan</v>
      </c>
      <c r="M1758">
        <f t="shared" si="111"/>
        <v>2021</v>
      </c>
    </row>
    <row r="1759" spans="1:13" x14ac:dyDescent="0.25">
      <c r="A1759">
        <v>923</v>
      </c>
      <c r="B1759" t="s">
        <v>64</v>
      </c>
      <c r="C1759" s="1">
        <v>44211</v>
      </c>
      <c r="D1759">
        <v>1</v>
      </c>
      <c r="E1759" t="s">
        <v>65</v>
      </c>
      <c r="F1759">
        <v>1</v>
      </c>
      <c r="G1759" s="17">
        <v>9.99</v>
      </c>
      <c r="H1759" s="16">
        <v>0</v>
      </c>
      <c r="I1759" t="s">
        <v>21</v>
      </c>
      <c r="J1759" s="18">
        <f t="shared" si="108"/>
        <v>9.99</v>
      </c>
      <c r="K1759">
        <f t="shared" si="109"/>
        <v>15</v>
      </c>
      <c r="L1759" t="str">
        <f t="shared" si="110"/>
        <v>Jan</v>
      </c>
      <c r="M1759">
        <f t="shared" si="111"/>
        <v>2021</v>
      </c>
    </row>
    <row r="1760" spans="1:13" x14ac:dyDescent="0.25">
      <c r="A1760">
        <v>523</v>
      </c>
      <c r="B1760" t="s">
        <v>128</v>
      </c>
      <c r="C1760" s="1">
        <v>44211</v>
      </c>
      <c r="D1760">
        <v>4</v>
      </c>
      <c r="E1760" t="s">
        <v>89</v>
      </c>
      <c r="F1760">
        <v>7</v>
      </c>
      <c r="G1760" s="17">
        <v>49.95</v>
      </c>
      <c r="H1760" s="16">
        <v>0</v>
      </c>
      <c r="I1760" t="s">
        <v>25</v>
      </c>
      <c r="J1760" s="18">
        <f t="shared" si="108"/>
        <v>199.8</v>
      </c>
      <c r="K1760">
        <f t="shared" si="109"/>
        <v>15</v>
      </c>
      <c r="L1760" t="str">
        <f t="shared" si="110"/>
        <v>Jan</v>
      </c>
      <c r="M1760">
        <f t="shared" si="111"/>
        <v>2021</v>
      </c>
    </row>
    <row r="1761" spans="1:13" x14ac:dyDescent="0.25">
      <c r="A1761">
        <v>1548</v>
      </c>
      <c r="B1761" t="s">
        <v>32</v>
      </c>
      <c r="C1761" s="1">
        <v>44211</v>
      </c>
      <c r="D1761">
        <v>5</v>
      </c>
      <c r="E1761" t="s">
        <v>121</v>
      </c>
      <c r="F1761">
        <v>5</v>
      </c>
      <c r="G1761" s="17">
        <v>189</v>
      </c>
      <c r="H1761" s="16">
        <v>0</v>
      </c>
      <c r="I1761" t="s">
        <v>13</v>
      </c>
      <c r="J1761" s="18">
        <f t="shared" si="108"/>
        <v>945</v>
      </c>
      <c r="K1761">
        <f t="shared" si="109"/>
        <v>15</v>
      </c>
      <c r="L1761" t="str">
        <f t="shared" si="110"/>
        <v>Jan</v>
      </c>
      <c r="M1761">
        <f t="shared" si="111"/>
        <v>2021</v>
      </c>
    </row>
    <row r="1762" spans="1:13" x14ac:dyDescent="0.25">
      <c r="A1762">
        <v>2028</v>
      </c>
      <c r="B1762" t="s">
        <v>48</v>
      </c>
      <c r="C1762" s="1">
        <v>44211</v>
      </c>
      <c r="D1762">
        <v>5</v>
      </c>
      <c r="E1762" t="s">
        <v>123</v>
      </c>
      <c r="F1762">
        <v>2</v>
      </c>
      <c r="G1762" s="17">
        <v>54</v>
      </c>
      <c r="H1762" s="16">
        <v>0</v>
      </c>
      <c r="I1762" t="s">
        <v>18</v>
      </c>
      <c r="J1762" s="18">
        <f t="shared" si="108"/>
        <v>270</v>
      </c>
      <c r="K1762">
        <f t="shared" si="109"/>
        <v>15</v>
      </c>
      <c r="L1762" t="str">
        <f t="shared" si="110"/>
        <v>Jan</v>
      </c>
      <c r="M1762">
        <f t="shared" si="111"/>
        <v>2021</v>
      </c>
    </row>
    <row r="1763" spans="1:13" x14ac:dyDescent="0.25">
      <c r="A1763">
        <v>1342</v>
      </c>
      <c r="B1763" t="s">
        <v>119</v>
      </c>
      <c r="C1763" s="1">
        <v>44211</v>
      </c>
      <c r="D1763">
        <v>5</v>
      </c>
      <c r="E1763" t="s">
        <v>106</v>
      </c>
      <c r="F1763">
        <v>1</v>
      </c>
      <c r="G1763" s="17">
        <v>4.99</v>
      </c>
      <c r="H1763" s="16">
        <v>0</v>
      </c>
      <c r="I1763" t="s">
        <v>21</v>
      </c>
      <c r="J1763" s="18">
        <f t="shared" si="108"/>
        <v>24.950000000000003</v>
      </c>
      <c r="K1763">
        <f t="shared" si="109"/>
        <v>15</v>
      </c>
      <c r="L1763" t="str">
        <f t="shared" si="110"/>
        <v>Jan</v>
      </c>
      <c r="M1763">
        <f t="shared" si="111"/>
        <v>2021</v>
      </c>
    </row>
    <row r="1764" spans="1:13" x14ac:dyDescent="0.25">
      <c r="A1764">
        <v>1902</v>
      </c>
      <c r="B1764" t="s">
        <v>36</v>
      </c>
      <c r="C1764" s="1">
        <v>44212</v>
      </c>
      <c r="D1764">
        <v>4</v>
      </c>
      <c r="E1764" t="s">
        <v>37</v>
      </c>
      <c r="F1764">
        <v>4</v>
      </c>
      <c r="G1764" s="17">
        <v>24.95</v>
      </c>
      <c r="H1764" s="16">
        <v>0</v>
      </c>
      <c r="I1764" t="s">
        <v>10</v>
      </c>
      <c r="J1764" s="18">
        <f t="shared" si="108"/>
        <v>99.8</v>
      </c>
      <c r="K1764">
        <f t="shared" si="109"/>
        <v>16</v>
      </c>
      <c r="L1764" t="str">
        <f t="shared" si="110"/>
        <v>Jan</v>
      </c>
      <c r="M1764">
        <f t="shared" si="111"/>
        <v>2021</v>
      </c>
    </row>
    <row r="1765" spans="1:13" x14ac:dyDescent="0.25">
      <c r="A1765">
        <v>1052</v>
      </c>
      <c r="B1765" t="s">
        <v>16</v>
      </c>
      <c r="C1765" s="1">
        <v>44212</v>
      </c>
      <c r="D1765">
        <v>2</v>
      </c>
      <c r="E1765" t="s">
        <v>91</v>
      </c>
      <c r="F1765">
        <v>4</v>
      </c>
      <c r="G1765" s="17">
        <v>23.99</v>
      </c>
      <c r="H1765" s="16">
        <v>0</v>
      </c>
      <c r="I1765" t="s">
        <v>10</v>
      </c>
      <c r="J1765" s="18">
        <f t="shared" si="108"/>
        <v>47.98</v>
      </c>
      <c r="K1765">
        <f t="shared" si="109"/>
        <v>16</v>
      </c>
      <c r="L1765" t="str">
        <f t="shared" si="110"/>
        <v>Jan</v>
      </c>
      <c r="M1765">
        <f t="shared" si="111"/>
        <v>2021</v>
      </c>
    </row>
    <row r="1766" spans="1:13" x14ac:dyDescent="0.25">
      <c r="A1766">
        <v>139</v>
      </c>
      <c r="B1766" t="s">
        <v>42</v>
      </c>
      <c r="C1766" s="1">
        <v>44212</v>
      </c>
      <c r="D1766">
        <v>1</v>
      </c>
      <c r="E1766" t="s">
        <v>24</v>
      </c>
      <c r="F1766">
        <v>7</v>
      </c>
      <c r="G1766" s="17">
        <v>37.99</v>
      </c>
      <c r="H1766" s="16">
        <v>0</v>
      </c>
      <c r="I1766" t="s">
        <v>25</v>
      </c>
      <c r="J1766" s="18">
        <f t="shared" si="108"/>
        <v>37.99</v>
      </c>
      <c r="K1766">
        <f t="shared" si="109"/>
        <v>16</v>
      </c>
      <c r="L1766" t="str">
        <f t="shared" si="110"/>
        <v>Jan</v>
      </c>
      <c r="M1766">
        <f t="shared" si="111"/>
        <v>2021</v>
      </c>
    </row>
    <row r="1767" spans="1:13" x14ac:dyDescent="0.25">
      <c r="A1767">
        <v>463</v>
      </c>
      <c r="B1767" t="s">
        <v>27</v>
      </c>
      <c r="C1767" s="1">
        <v>44212</v>
      </c>
      <c r="D1767">
        <v>4</v>
      </c>
      <c r="E1767" t="s">
        <v>97</v>
      </c>
      <c r="F1767">
        <v>1</v>
      </c>
      <c r="G1767" s="17">
        <v>8.99</v>
      </c>
      <c r="H1767" s="16">
        <v>0</v>
      </c>
      <c r="I1767" t="s">
        <v>21</v>
      </c>
      <c r="J1767" s="18">
        <f t="shared" si="108"/>
        <v>35.96</v>
      </c>
      <c r="K1767">
        <f t="shared" si="109"/>
        <v>16</v>
      </c>
      <c r="L1767" t="str">
        <f t="shared" si="110"/>
        <v>Jan</v>
      </c>
      <c r="M1767">
        <f t="shared" si="111"/>
        <v>2021</v>
      </c>
    </row>
    <row r="1768" spans="1:13" x14ac:dyDescent="0.25">
      <c r="A1768">
        <v>2045</v>
      </c>
      <c r="B1768" t="s">
        <v>8</v>
      </c>
      <c r="C1768" s="1">
        <v>44212</v>
      </c>
      <c r="D1768">
        <v>1</v>
      </c>
      <c r="E1768" t="s">
        <v>115</v>
      </c>
      <c r="F1768">
        <v>2</v>
      </c>
      <c r="G1768" s="17">
        <v>69</v>
      </c>
      <c r="H1768" s="16">
        <v>0</v>
      </c>
      <c r="I1768" t="s">
        <v>18</v>
      </c>
      <c r="J1768" s="18">
        <f t="shared" si="108"/>
        <v>69</v>
      </c>
      <c r="K1768">
        <f t="shared" si="109"/>
        <v>16</v>
      </c>
      <c r="L1768" t="str">
        <f t="shared" si="110"/>
        <v>Jan</v>
      </c>
      <c r="M1768">
        <f t="shared" si="111"/>
        <v>2021</v>
      </c>
    </row>
    <row r="1769" spans="1:13" x14ac:dyDescent="0.25">
      <c r="A1769">
        <v>521</v>
      </c>
      <c r="B1769" t="s">
        <v>11</v>
      </c>
      <c r="C1769" s="1">
        <v>44212</v>
      </c>
      <c r="D1769">
        <v>1</v>
      </c>
      <c r="E1769" t="s">
        <v>40</v>
      </c>
      <c r="F1769">
        <v>6</v>
      </c>
      <c r="G1769" s="17">
        <v>599</v>
      </c>
      <c r="H1769" s="16">
        <v>0</v>
      </c>
      <c r="I1769" t="s">
        <v>41</v>
      </c>
      <c r="J1769" s="18">
        <f t="shared" si="108"/>
        <v>599</v>
      </c>
      <c r="K1769">
        <f t="shared" si="109"/>
        <v>16</v>
      </c>
      <c r="L1769" t="str">
        <f t="shared" si="110"/>
        <v>Jan</v>
      </c>
      <c r="M1769">
        <f t="shared" si="111"/>
        <v>2021</v>
      </c>
    </row>
    <row r="1770" spans="1:13" x14ac:dyDescent="0.25">
      <c r="A1770">
        <v>758</v>
      </c>
      <c r="B1770" t="s">
        <v>16</v>
      </c>
      <c r="C1770" s="1">
        <v>44212</v>
      </c>
      <c r="D1770">
        <v>6</v>
      </c>
      <c r="E1770" t="s">
        <v>104</v>
      </c>
      <c r="F1770">
        <v>2</v>
      </c>
      <c r="G1770" s="17">
        <v>89</v>
      </c>
      <c r="H1770" s="16">
        <v>0</v>
      </c>
      <c r="I1770" t="s">
        <v>18</v>
      </c>
      <c r="J1770" s="18">
        <f t="shared" si="108"/>
        <v>534</v>
      </c>
      <c r="K1770">
        <f t="shared" si="109"/>
        <v>16</v>
      </c>
      <c r="L1770" t="str">
        <f t="shared" si="110"/>
        <v>Jan</v>
      </c>
      <c r="M1770">
        <f t="shared" si="111"/>
        <v>2021</v>
      </c>
    </row>
    <row r="1771" spans="1:13" x14ac:dyDescent="0.25">
      <c r="A1771">
        <v>1604</v>
      </c>
      <c r="B1771" t="s">
        <v>111</v>
      </c>
      <c r="C1771" s="1">
        <v>44213</v>
      </c>
      <c r="D1771">
        <v>1</v>
      </c>
      <c r="E1771" t="s">
        <v>98</v>
      </c>
      <c r="F1771">
        <v>1</v>
      </c>
      <c r="G1771" s="17">
        <v>11.99</v>
      </c>
      <c r="H1771" s="16">
        <v>0</v>
      </c>
      <c r="I1771" t="s">
        <v>21</v>
      </c>
      <c r="J1771" s="18">
        <f t="shared" si="108"/>
        <v>11.99</v>
      </c>
      <c r="K1771">
        <f t="shared" si="109"/>
        <v>17</v>
      </c>
      <c r="L1771" t="str">
        <f t="shared" si="110"/>
        <v>Jan</v>
      </c>
      <c r="M1771">
        <f t="shared" si="111"/>
        <v>2021</v>
      </c>
    </row>
    <row r="1772" spans="1:13" x14ac:dyDescent="0.25">
      <c r="A1772">
        <v>865</v>
      </c>
      <c r="B1772" t="s">
        <v>16</v>
      </c>
      <c r="C1772" s="1">
        <v>44213</v>
      </c>
      <c r="D1772">
        <v>5</v>
      </c>
      <c r="E1772" t="s">
        <v>94</v>
      </c>
      <c r="F1772">
        <v>7</v>
      </c>
      <c r="G1772" s="17">
        <v>36.99</v>
      </c>
      <c r="H1772" s="16">
        <v>0</v>
      </c>
      <c r="I1772" t="s">
        <v>25</v>
      </c>
      <c r="J1772" s="18">
        <f t="shared" si="108"/>
        <v>184.95000000000002</v>
      </c>
      <c r="K1772">
        <f t="shared" si="109"/>
        <v>17</v>
      </c>
      <c r="L1772" t="str">
        <f t="shared" si="110"/>
        <v>Jan</v>
      </c>
      <c r="M1772">
        <f t="shared" si="111"/>
        <v>2021</v>
      </c>
    </row>
    <row r="1773" spans="1:13" x14ac:dyDescent="0.25">
      <c r="A1773">
        <v>2104</v>
      </c>
      <c r="B1773" t="s">
        <v>73</v>
      </c>
      <c r="C1773" s="1">
        <v>44213</v>
      </c>
      <c r="D1773">
        <v>6</v>
      </c>
      <c r="E1773" t="s">
        <v>126</v>
      </c>
      <c r="F1773">
        <v>4</v>
      </c>
      <c r="G1773" s="17">
        <v>16.989999999999998</v>
      </c>
      <c r="H1773" s="16">
        <v>0</v>
      </c>
      <c r="I1773" t="s">
        <v>10</v>
      </c>
      <c r="J1773" s="18">
        <f t="shared" si="108"/>
        <v>101.94</v>
      </c>
      <c r="K1773">
        <f t="shared" si="109"/>
        <v>17</v>
      </c>
      <c r="L1773" t="str">
        <f t="shared" si="110"/>
        <v>Jan</v>
      </c>
      <c r="M1773">
        <f t="shared" si="111"/>
        <v>2021</v>
      </c>
    </row>
    <row r="1774" spans="1:13" x14ac:dyDescent="0.25">
      <c r="A1774">
        <v>213</v>
      </c>
      <c r="B1774" t="s">
        <v>16</v>
      </c>
      <c r="C1774" s="1">
        <v>44213</v>
      </c>
      <c r="D1774">
        <v>3</v>
      </c>
      <c r="E1774" t="s">
        <v>12</v>
      </c>
      <c r="F1774">
        <v>5</v>
      </c>
      <c r="G1774" s="17">
        <v>214</v>
      </c>
      <c r="H1774" s="16">
        <v>0</v>
      </c>
      <c r="I1774" t="s">
        <v>13</v>
      </c>
      <c r="J1774" s="18">
        <f t="shared" si="108"/>
        <v>642</v>
      </c>
      <c r="K1774">
        <f t="shared" si="109"/>
        <v>17</v>
      </c>
      <c r="L1774" t="str">
        <f t="shared" si="110"/>
        <v>Jan</v>
      </c>
      <c r="M1774">
        <f t="shared" si="111"/>
        <v>2021</v>
      </c>
    </row>
    <row r="1775" spans="1:13" x14ac:dyDescent="0.25">
      <c r="A1775">
        <v>1860</v>
      </c>
      <c r="B1775" t="s">
        <v>96</v>
      </c>
      <c r="C1775" s="1">
        <v>44213</v>
      </c>
      <c r="D1775">
        <v>3</v>
      </c>
      <c r="E1775" t="s">
        <v>57</v>
      </c>
      <c r="F1775">
        <v>7</v>
      </c>
      <c r="G1775" s="17">
        <v>29.99</v>
      </c>
      <c r="H1775" s="16">
        <v>0</v>
      </c>
      <c r="I1775" t="s">
        <v>25</v>
      </c>
      <c r="J1775" s="18">
        <f t="shared" si="108"/>
        <v>89.97</v>
      </c>
      <c r="K1775">
        <f t="shared" si="109"/>
        <v>17</v>
      </c>
      <c r="L1775" t="str">
        <f t="shared" si="110"/>
        <v>Jan</v>
      </c>
      <c r="M1775">
        <f t="shared" si="111"/>
        <v>2021</v>
      </c>
    </row>
    <row r="1776" spans="1:13" x14ac:dyDescent="0.25">
      <c r="A1776">
        <v>1884</v>
      </c>
      <c r="B1776" t="s">
        <v>27</v>
      </c>
      <c r="C1776" s="1">
        <v>44213</v>
      </c>
      <c r="D1776">
        <v>3</v>
      </c>
      <c r="E1776" t="s">
        <v>81</v>
      </c>
      <c r="F1776">
        <v>6</v>
      </c>
      <c r="G1776" s="17">
        <v>684</v>
      </c>
      <c r="H1776" s="16">
        <v>0</v>
      </c>
      <c r="I1776" t="s">
        <v>41</v>
      </c>
      <c r="J1776" s="18">
        <f t="shared" si="108"/>
        <v>2052</v>
      </c>
      <c r="K1776">
        <f t="shared" si="109"/>
        <v>17</v>
      </c>
      <c r="L1776" t="str">
        <f t="shared" si="110"/>
        <v>Jan</v>
      </c>
      <c r="M1776">
        <f t="shared" si="111"/>
        <v>2021</v>
      </c>
    </row>
    <row r="1777" spans="1:13" x14ac:dyDescent="0.25">
      <c r="A1777">
        <v>2047</v>
      </c>
      <c r="B1777" t="s">
        <v>48</v>
      </c>
      <c r="C1777" s="1">
        <v>44214</v>
      </c>
      <c r="D1777">
        <v>3</v>
      </c>
      <c r="E1777" t="s">
        <v>49</v>
      </c>
      <c r="F1777">
        <v>6</v>
      </c>
      <c r="G1777" s="17">
        <v>699</v>
      </c>
      <c r="H1777" s="16">
        <v>0</v>
      </c>
      <c r="I1777" t="s">
        <v>41</v>
      </c>
      <c r="J1777" s="18">
        <f t="shared" si="108"/>
        <v>2097</v>
      </c>
      <c r="K1777">
        <f t="shared" si="109"/>
        <v>18</v>
      </c>
      <c r="L1777" t="str">
        <f t="shared" si="110"/>
        <v>Jan</v>
      </c>
      <c r="M1777">
        <f t="shared" si="111"/>
        <v>2021</v>
      </c>
    </row>
    <row r="1778" spans="1:13" x14ac:dyDescent="0.25">
      <c r="A1778">
        <v>16</v>
      </c>
      <c r="B1778" t="s">
        <v>125</v>
      </c>
      <c r="C1778" s="1">
        <v>44214</v>
      </c>
      <c r="D1778">
        <v>2</v>
      </c>
      <c r="E1778" t="s">
        <v>46</v>
      </c>
      <c r="F1778">
        <v>3</v>
      </c>
      <c r="G1778" s="17">
        <v>399</v>
      </c>
      <c r="H1778" s="16">
        <v>0</v>
      </c>
      <c r="I1778" t="s">
        <v>45</v>
      </c>
      <c r="J1778" s="18">
        <f t="shared" si="108"/>
        <v>798</v>
      </c>
      <c r="K1778">
        <f t="shared" si="109"/>
        <v>18</v>
      </c>
      <c r="L1778" t="str">
        <f t="shared" si="110"/>
        <v>Jan</v>
      </c>
      <c r="M1778">
        <f t="shared" si="111"/>
        <v>2021</v>
      </c>
    </row>
    <row r="1779" spans="1:13" x14ac:dyDescent="0.25">
      <c r="A1779">
        <v>1407</v>
      </c>
      <c r="B1779" t="s">
        <v>128</v>
      </c>
      <c r="C1779" s="1">
        <v>44214</v>
      </c>
      <c r="D1779">
        <v>2</v>
      </c>
      <c r="E1779" t="s">
        <v>57</v>
      </c>
      <c r="F1779">
        <v>7</v>
      </c>
      <c r="G1779" s="17">
        <v>29.99</v>
      </c>
      <c r="H1779" s="16">
        <v>0</v>
      </c>
      <c r="I1779" t="s">
        <v>25</v>
      </c>
      <c r="J1779" s="18">
        <f t="shared" si="108"/>
        <v>59.98</v>
      </c>
      <c r="K1779">
        <f t="shared" si="109"/>
        <v>18</v>
      </c>
      <c r="L1779" t="str">
        <f t="shared" si="110"/>
        <v>Jan</v>
      </c>
      <c r="M1779">
        <f t="shared" si="111"/>
        <v>2021</v>
      </c>
    </row>
    <row r="1780" spans="1:13" x14ac:dyDescent="0.25">
      <c r="A1780">
        <v>402</v>
      </c>
      <c r="B1780" t="s">
        <v>119</v>
      </c>
      <c r="C1780" s="1">
        <v>44214</v>
      </c>
      <c r="D1780">
        <v>2</v>
      </c>
      <c r="E1780" t="s">
        <v>74</v>
      </c>
      <c r="F1780">
        <v>5</v>
      </c>
      <c r="G1780" s="17">
        <v>245</v>
      </c>
      <c r="H1780" s="16">
        <v>0</v>
      </c>
      <c r="I1780" t="s">
        <v>13</v>
      </c>
      <c r="J1780" s="18">
        <f t="shared" si="108"/>
        <v>490</v>
      </c>
      <c r="K1780">
        <f t="shared" si="109"/>
        <v>18</v>
      </c>
      <c r="L1780" t="str">
        <f t="shared" si="110"/>
        <v>Jan</v>
      </c>
      <c r="M1780">
        <f t="shared" si="111"/>
        <v>2021</v>
      </c>
    </row>
    <row r="1781" spans="1:13" x14ac:dyDescent="0.25">
      <c r="A1781">
        <v>1917</v>
      </c>
      <c r="B1781" t="s">
        <v>93</v>
      </c>
      <c r="C1781" s="1">
        <v>44214</v>
      </c>
      <c r="D1781">
        <v>2</v>
      </c>
      <c r="E1781" t="s">
        <v>44</v>
      </c>
      <c r="F1781">
        <v>3</v>
      </c>
      <c r="G1781" s="17">
        <v>499</v>
      </c>
      <c r="H1781" s="16">
        <v>0</v>
      </c>
      <c r="I1781" t="s">
        <v>45</v>
      </c>
      <c r="J1781" s="18">
        <f t="shared" si="108"/>
        <v>998</v>
      </c>
      <c r="K1781">
        <f t="shared" si="109"/>
        <v>18</v>
      </c>
      <c r="L1781" t="str">
        <f t="shared" si="110"/>
        <v>Jan</v>
      </c>
      <c r="M1781">
        <f t="shared" si="111"/>
        <v>2021</v>
      </c>
    </row>
    <row r="1782" spans="1:13" x14ac:dyDescent="0.25">
      <c r="A1782">
        <v>234</v>
      </c>
      <c r="B1782" t="s">
        <v>107</v>
      </c>
      <c r="C1782" s="1">
        <v>44215</v>
      </c>
      <c r="D1782">
        <v>4</v>
      </c>
      <c r="E1782" t="s">
        <v>53</v>
      </c>
      <c r="F1782">
        <v>2</v>
      </c>
      <c r="G1782" s="17">
        <v>58.95</v>
      </c>
      <c r="H1782" s="16">
        <v>0</v>
      </c>
      <c r="I1782" t="s">
        <v>18</v>
      </c>
      <c r="J1782" s="18">
        <f t="shared" si="108"/>
        <v>235.8</v>
      </c>
      <c r="K1782">
        <f t="shared" si="109"/>
        <v>19</v>
      </c>
      <c r="L1782" t="str">
        <f t="shared" si="110"/>
        <v>Jan</v>
      </c>
      <c r="M1782">
        <f t="shared" si="111"/>
        <v>2021</v>
      </c>
    </row>
    <row r="1783" spans="1:13" x14ac:dyDescent="0.25">
      <c r="A1783">
        <v>160</v>
      </c>
      <c r="B1783" t="s">
        <v>32</v>
      </c>
      <c r="C1783" s="1">
        <v>44215</v>
      </c>
      <c r="D1783">
        <v>5</v>
      </c>
      <c r="E1783" t="s">
        <v>109</v>
      </c>
      <c r="F1783">
        <v>3</v>
      </c>
      <c r="G1783" s="17">
        <v>250</v>
      </c>
      <c r="H1783" s="16">
        <v>0</v>
      </c>
      <c r="I1783" t="s">
        <v>45</v>
      </c>
      <c r="J1783" s="18">
        <f t="shared" si="108"/>
        <v>1250</v>
      </c>
      <c r="K1783">
        <f t="shared" si="109"/>
        <v>19</v>
      </c>
      <c r="L1783" t="str">
        <f t="shared" si="110"/>
        <v>Jan</v>
      </c>
      <c r="M1783">
        <f t="shared" si="111"/>
        <v>2021</v>
      </c>
    </row>
    <row r="1784" spans="1:13" x14ac:dyDescent="0.25">
      <c r="A1784">
        <v>1425</v>
      </c>
      <c r="B1784" t="s">
        <v>16</v>
      </c>
      <c r="C1784" s="1">
        <v>44215</v>
      </c>
      <c r="D1784">
        <v>2</v>
      </c>
      <c r="E1784" t="s">
        <v>117</v>
      </c>
      <c r="F1784">
        <v>7</v>
      </c>
      <c r="G1784" s="17">
        <v>32.950000000000003</v>
      </c>
      <c r="H1784" s="16">
        <v>0</v>
      </c>
      <c r="I1784" t="s">
        <v>25</v>
      </c>
      <c r="J1784" s="18">
        <f t="shared" si="108"/>
        <v>65.900000000000006</v>
      </c>
      <c r="K1784">
        <f t="shared" si="109"/>
        <v>19</v>
      </c>
      <c r="L1784" t="str">
        <f t="shared" si="110"/>
        <v>Jan</v>
      </c>
      <c r="M1784">
        <f t="shared" si="111"/>
        <v>2021</v>
      </c>
    </row>
    <row r="1785" spans="1:13" x14ac:dyDescent="0.25">
      <c r="A1785">
        <v>1716</v>
      </c>
      <c r="B1785" t="s">
        <v>86</v>
      </c>
      <c r="C1785" s="1">
        <v>44215</v>
      </c>
      <c r="D1785">
        <v>6</v>
      </c>
      <c r="E1785" t="s">
        <v>28</v>
      </c>
      <c r="F1785">
        <v>2</v>
      </c>
      <c r="G1785" s="17">
        <v>89.95</v>
      </c>
      <c r="H1785" s="16">
        <v>0</v>
      </c>
      <c r="I1785" t="s">
        <v>18</v>
      </c>
      <c r="J1785" s="18">
        <f t="shared" si="108"/>
        <v>539.70000000000005</v>
      </c>
      <c r="K1785">
        <f t="shared" si="109"/>
        <v>19</v>
      </c>
      <c r="L1785" t="str">
        <f t="shared" si="110"/>
        <v>Jan</v>
      </c>
      <c r="M1785">
        <f t="shared" si="111"/>
        <v>2021</v>
      </c>
    </row>
    <row r="1786" spans="1:13" x14ac:dyDescent="0.25">
      <c r="A1786">
        <v>1859</v>
      </c>
      <c r="B1786" t="s">
        <v>16</v>
      </c>
      <c r="C1786" s="1">
        <v>44216</v>
      </c>
      <c r="D1786">
        <v>3</v>
      </c>
      <c r="E1786" t="s">
        <v>68</v>
      </c>
      <c r="F1786">
        <v>7</v>
      </c>
      <c r="G1786" s="17">
        <v>27.5</v>
      </c>
      <c r="H1786" s="16">
        <v>0</v>
      </c>
      <c r="I1786" t="s">
        <v>25</v>
      </c>
      <c r="J1786" s="18">
        <f t="shared" si="108"/>
        <v>82.5</v>
      </c>
      <c r="K1786">
        <f t="shared" si="109"/>
        <v>20</v>
      </c>
      <c r="L1786" t="str">
        <f t="shared" si="110"/>
        <v>Jan</v>
      </c>
      <c r="M1786">
        <f t="shared" si="111"/>
        <v>2021</v>
      </c>
    </row>
    <row r="1787" spans="1:13" x14ac:dyDescent="0.25">
      <c r="A1787">
        <v>708</v>
      </c>
      <c r="B1787" t="s">
        <v>119</v>
      </c>
      <c r="C1787" s="1">
        <v>44217</v>
      </c>
      <c r="D1787">
        <v>1</v>
      </c>
      <c r="E1787" t="s">
        <v>117</v>
      </c>
      <c r="F1787">
        <v>7</v>
      </c>
      <c r="G1787" s="17">
        <v>32.950000000000003</v>
      </c>
      <c r="H1787" s="16">
        <v>0</v>
      </c>
      <c r="I1787" t="s">
        <v>25</v>
      </c>
      <c r="J1787" s="18">
        <f t="shared" si="108"/>
        <v>32.950000000000003</v>
      </c>
      <c r="K1787">
        <f t="shared" si="109"/>
        <v>21</v>
      </c>
      <c r="L1787" t="str">
        <f t="shared" si="110"/>
        <v>Jan</v>
      </c>
      <c r="M1787">
        <f t="shared" si="111"/>
        <v>2021</v>
      </c>
    </row>
    <row r="1788" spans="1:13" x14ac:dyDescent="0.25">
      <c r="A1788">
        <v>411</v>
      </c>
      <c r="B1788" t="s">
        <v>14</v>
      </c>
      <c r="C1788" s="1">
        <v>44217</v>
      </c>
      <c r="D1788">
        <v>1</v>
      </c>
      <c r="E1788" t="s">
        <v>118</v>
      </c>
      <c r="F1788">
        <v>4</v>
      </c>
      <c r="G1788" s="17">
        <v>16.75</v>
      </c>
      <c r="H1788" s="16">
        <v>0</v>
      </c>
      <c r="I1788" t="s">
        <v>10</v>
      </c>
      <c r="J1788" s="18">
        <f t="shared" si="108"/>
        <v>16.75</v>
      </c>
      <c r="K1788">
        <f t="shared" si="109"/>
        <v>21</v>
      </c>
      <c r="L1788" t="str">
        <f t="shared" si="110"/>
        <v>Jan</v>
      </c>
      <c r="M1788">
        <f t="shared" si="111"/>
        <v>2021</v>
      </c>
    </row>
    <row r="1789" spans="1:13" x14ac:dyDescent="0.25">
      <c r="A1789">
        <v>35</v>
      </c>
      <c r="B1789" t="s">
        <v>64</v>
      </c>
      <c r="C1789" s="1">
        <v>44217</v>
      </c>
      <c r="D1789">
        <v>6</v>
      </c>
      <c r="E1789" t="s">
        <v>89</v>
      </c>
      <c r="F1789">
        <v>7</v>
      </c>
      <c r="G1789" s="17">
        <v>49.95</v>
      </c>
      <c r="H1789" s="16">
        <v>0</v>
      </c>
      <c r="I1789" t="s">
        <v>25</v>
      </c>
      <c r="J1789" s="18">
        <f t="shared" si="108"/>
        <v>299.70000000000005</v>
      </c>
      <c r="K1789">
        <f t="shared" si="109"/>
        <v>21</v>
      </c>
      <c r="L1789" t="str">
        <f t="shared" si="110"/>
        <v>Jan</v>
      </c>
      <c r="M1789">
        <f t="shared" si="111"/>
        <v>2021</v>
      </c>
    </row>
    <row r="1790" spans="1:13" x14ac:dyDescent="0.25">
      <c r="A1790">
        <v>98</v>
      </c>
      <c r="B1790" t="s">
        <v>69</v>
      </c>
      <c r="C1790" s="1">
        <v>44217</v>
      </c>
      <c r="D1790">
        <v>3</v>
      </c>
      <c r="E1790" t="s">
        <v>105</v>
      </c>
      <c r="F1790">
        <v>4</v>
      </c>
      <c r="G1790" s="17">
        <v>14.99</v>
      </c>
      <c r="H1790" s="16">
        <v>0</v>
      </c>
      <c r="I1790" t="s">
        <v>10</v>
      </c>
      <c r="J1790" s="18">
        <f t="shared" si="108"/>
        <v>44.97</v>
      </c>
      <c r="K1790">
        <f t="shared" si="109"/>
        <v>21</v>
      </c>
      <c r="L1790" t="str">
        <f t="shared" si="110"/>
        <v>Jan</v>
      </c>
      <c r="M1790">
        <f t="shared" si="111"/>
        <v>2021</v>
      </c>
    </row>
    <row r="1791" spans="1:13" x14ac:dyDescent="0.25">
      <c r="A1791">
        <v>1821</v>
      </c>
      <c r="B1791" t="s">
        <v>129</v>
      </c>
      <c r="C1791" s="1">
        <v>44218</v>
      </c>
      <c r="D1791">
        <v>4</v>
      </c>
      <c r="E1791" t="s">
        <v>79</v>
      </c>
      <c r="F1791">
        <v>4</v>
      </c>
      <c r="G1791" s="17">
        <v>13.99</v>
      </c>
      <c r="H1791" s="16">
        <v>0</v>
      </c>
      <c r="I1791" t="s">
        <v>10</v>
      </c>
      <c r="J1791" s="18">
        <f t="shared" si="108"/>
        <v>55.96</v>
      </c>
      <c r="K1791">
        <f t="shared" si="109"/>
        <v>22</v>
      </c>
      <c r="L1791" t="str">
        <f t="shared" si="110"/>
        <v>Jan</v>
      </c>
      <c r="M1791">
        <f t="shared" si="111"/>
        <v>2021</v>
      </c>
    </row>
    <row r="1792" spans="1:13" x14ac:dyDescent="0.25">
      <c r="A1792">
        <v>401</v>
      </c>
      <c r="B1792" t="s">
        <v>27</v>
      </c>
      <c r="C1792" s="1">
        <v>44218</v>
      </c>
      <c r="D1792">
        <v>3</v>
      </c>
      <c r="E1792" t="s">
        <v>76</v>
      </c>
      <c r="F1792">
        <v>7</v>
      </c>
      <c r="G1792" s="17">
        <v>49</v>
      </c>
      <c r="H1792" s="16">
        <v>0</v>
      </c>
      <c r="I1792" t="s">
        <v>25</v>
      </c>
      <c r="J1792" s="18">
        <f t="shared" si="108"/>
        <v>147</v>
      </c>
      <c r="K1792">
        <f t="shared" si="109"/>
        <v>22</v>
      </c>
      <c r="L1792" t="str">
        <f t="shared" si="110"/>
        <v>Jan</v>
      </c>
      <c r="M1792">
        <f t="shared" si="111"/>
        <v>2021</v>
      </c>
    </row>
    <row r="1793" spans="1:13" x14ac:dyDescent="0.25">
      <c r="A1793">
        <v>154</v>
      </c>
      <c r="B1793" t="s">
        <v>64</v>
      </c>
      <c r="C1793" s="1">
        <v>44218</v>
      </c>
      <c r="D1793">
        <v>4</v>
      </c>
      <c r="E1793" t="s">
        <v>66</v>
      </c>
      <c r="F1793">
        <v>2</v>
      </c>
      <c r="G1793" s="17">
        <v>119</v>
      </c>
      <c r="H1793" s="16">
        <v>0</v>
      </c>
      <c r="I1793" t="s">
        <v>18</v>
      </c>
      <c r="J1793" s="18">
        <f t="shared" si="108"/>
        <v>476</v>
      </c>
      <c r="K1793">
        <f t="shared" si="109"/>
        <v>22</v>
      </c>
      <c r="L1793" t="str">
        <f t="shared" si="110"/>
        <v>Jan</v>
      </c>
      <c r="M1793">
        <f t="shared" si="111"/>
        <v>2021</v>
      </c>
    </row>
    <row r="1794" spans="1:13" x14ac:dyDescent="0.25">
      <c r="A1794">
        <v>1767</v>
      </c>
      <c r="B1794" t="s">
        <v>34</v>
      </c>
      <c r="C1794" s="1">
        <v>44218</v>
      </c>
      <c r="D1794">
        <v>6</v>
      </c>
      <c r="E1794" t="s">
        <v>23</v>
      </c>
      <c r="F1794">
        <v>4</v>
      </c>
      <c r="G1794" s="17">
        <v>19.5</v>
      </c>
      <c r="H1794" s="16">
        <v>0</v>
      </c>
      <c r="I1794" t="s">
        <v>10</v>
      </c>
      <c r="J1794" s="18">
        <f t="shared" si="108"/>
        <v>117</v>
      </c>
      <c r="K1794">
        <f t="shared" si="109"/>
        <v>22</v>
      </c>
      <c r="L1794" t="str">
        <f t="shared" si="110"/>
        <v>Jan</v>
      </c>
      <c r="M1794">
        <f t="shared" si="111"/>
        <v>2021</v>
      </c>
    </row>
    <row r="1795" spans="1:13" x14ac:dyDescent="0.25">
      <c r="A1795">
        <v>320</v>
      </c>
      <c r="B1795" t="s">
        <v>64</v>
      </c>
      <c r="C1795" s="1">
        <v>44218</v>
      </c>
      <c r="D1795">
        <v>3</v>
      </c>
      <c r="E1795" t="s">
        <v>60</v>
      </c>
      <c r="F1795">
        <v>4</v>
      </c>
      <c r="G1795" s="17">
        <v>24.95</v>
      </c>
      <c r="H1795" s="16">
        <v>0</v>
      </c>
      <c r="I1795" t="s">
        <v>10</v>
      </c>
      <c r="J1795" s="18">
        <f t="shared" ref="J1795:J1858" si="112">G1795*D1795</f>
        <v>74.849999999999994</v>
      </c>
      <c r="K1795">
        <f t="shared" ref="K1795:K1858" si="113">DAY(C1795)</f>
        <v>22</v>
      </c>
      <c r="L1795" t="str">
        <f t="shared" ref="L1795:L1858" si="114">TEXT(C1795,"mmm")</f>
        <v>Jan</v>
      </c>
      <c r="M1795">
        <f t="shared" ref="M1795:M1858" si="115">YEAR(C1795)</f>
        <v>2021</v>
      </c>
    </row>
    <row r="1796" spans="1:13" x14ac:dyDescent="0.25">
      <c r="A1796">
        <v>1672</v>
      </c>
      <c r="B1796" t="s">
        <v>129</v>
      </c>
      <c r="C1796" s="1">
        <v>44218</v>
      </c>
      <c r="D1796">
        <v>5</v>
      </c>
      <c r="E1796" t="s">
        <v>100</v>
      </c>
      <c r="F1796">
        <v>4</v>
      </c>
      <c r="G1796" s="17">
        <v>23.99</v>
      </c>
      <c r="H1796" s="16">
        <v>0</v>
      </c>
      <c r="I1796" t="s">
        <v>10</v>
      </c>
      <c r="J1796" s="18">
        <f t="shared" si="112"/>
        <v>119.94999999999999</v>
      </c>
      <c r="K1796">
        <f t="shared" si="113"/>
        <v>22</v>
      </c>
      <c r="L1796" t="str">
        <f t="shared" si="114"/>
        <v>Jan</v>
      </c>
      <c r="M1796">
        <f t="shared" si="115"/>
        <v>2021</v>
      </c>
    </row>
    <row r="1797" spans="1:13" x14ac:dyDescent="0.25">
      <c r="A1797">
        <v>1809</v>
      </c>
      <c r="B1797" t="s">
        <v>86</v>
      </c>
      <c r="C1797" s="1">
        <v>44218</v>
      </c>
      <c r="D1797">
        <v>2</v>
      </c>
      <c r="E1797" t="s">
        <v>81</v>
      </c>
      <c r="F1797">
        <v>6</v>
      </c>
      <c r="G1797" s="17">
        <v>684</v>
      </c>
      <c r="H1797" s="16">
        <v>0</v>
      </c>
      <c r="I1797" t="s">
        <v>41</v>
      </c>
      <c r="J1797" s="18">
        <f t="shared" si="112"/>
        <v>1368</v>
      </c>
      <c r="K1797">
        <f t="shared" si="113"/>
        <v>22</v>
      </c>
      <c r="L1797" t="str">
        <f t="shared" si="114"/>
        <v>Jan</v>
      </c>
      <c r="M1797">
        <f t="shared" si="115"/>
        <v>2021</v>
      </c>
    </row>
    <row r="1798" spans="1:13" x14ac:dyDescent="0.25">
      <c r="A1798">
        <v>1489</v>
      </c>
      <c r="B1798" t="s">
        <v>86</v>
      </c>
      <c r="C1798" s="1">
        <v>44218</v>
      </c>
      <c r="D1798">
        <v>4</v>
      </c>
      <c r="E1798" t="s">
        <v>54</v>
      </c>
      <c r="F1798">
        <v>3</v>
      </c>
      <c r="G1798" s="17">
        <v>395</v>
      </c>
      <c r="H1798" s="16">
        <v>0</v>
      </c>
      <c r="I1798" t="s">
        <v>45</v>
      </c>
      <c r="J1798" s="18">
        <f t="shared" si="112"/>
        <v>1580</v>
      </c>
      <c r="K1798">
        <f t="shared" si="113"/>
        <v>22</v>
      </c>
      <c r="L1798" t="str">
        <f t="shared" si="114"/>
        <v>Jan</v>
      </c>
      <c r="M1798">
        <f t="shared" si="115"/>
        <v>2021</v>
      </c>
    </row>
    <row r="1799" spans="1:13" x14ac:dyDescent="0.25">
      <c r="A1799">
        <v>1339</v>
      </c>
      <c r="B1799" t="s">
        <v>27</v>
      </c>
      <c r="C1799" s="1">
        <v>44219</v>
      </c>
      <c r="D1799">
        <v>4</v>
      </c>
      <c r="E1799" t="s">
        <v>121</v>
      </c>
      <c r="F1799">
        <v>5</v>
      </c>
      <c r="G1799" s="17">
        <v>189</v>
      </c>
      <c r="H1799" s="16">
        <v>0</v>
      </c>
      <c r="I1799" t="s">
        <v>13</v>
      </c>
      <c r="J1799" s="18">
        <f t="shared" si="112"/>
        <v>756</v>
      </c>
      <c r="K1799">
        <f t="shared" si="113"/>
        <v>23</v>
      </c>
      <c r="L1799" t="str">
        <f t="shared" si="114"/>
        <v>Jan</v>
      </c>
      <c r="M1799">
        <f t="shared" si="115"/>
        <v>2021</v>
      </c>
    </row>
    <row r="1800" spans="1:13" x14ac:dyDescent="0.25">
      <c r="A1800">
        <v>1512</v>
      </c>
      <c r="B1800" t="s">
        <v>48</v>
      </c>
      <c r="C1800" s="1">
        <v>44219</v>
      </c>
      <c r="D1800">
        <v>4</v>
      </c>
      <c r="E1800" t="s">
        <v>40</v>
      </c>
      <c r="F1800">
        <v>6</v>
      </c>
      <c r="G1800" s="17">
        <v>599</v>
      </c>
      <c r="H1800" s="16">
        <v>0</v>
      </c>
      <c r="I1800" t="s">
        <v>41</v>
      </c>
      <c r="J1800" s="18">
        <f t="shared" si="112"/>
        <v>2396</v>
      </c>
      <c r="K1800">
        <f t="shared" si="113"/>
        <v>23</v>
      </c>
      <c r="L1800" t="str">
        <f t="shared" si="114"/>
        <v>Jan</v>
      </c>
      <c r="M1800">
        <f t="shared" si="115"/>
        <v>2021</v>
      </c>
    </row>
    <row r="1801" spans="1:13" x14ac:dyDescent="0.25">
      <c r="A1801">
        <v>344</v>
      </c>
      <c r="B1801" t="s">
        <v>22</v>
      </c>
      <c r="C1801" s="1">
        <v>44219</v>
      </c>
      <c r="D1801">
        <v>3</v>
      </c>
      <c r="E1801" t="s">
        <v>91</v>
      </c>
      <c r="F1801">
        <v>4</v>
      </c>
      <c r="G1801" s="17">
        <v>23.99</v>
      </c>
      <c r="H1801" s="16">
        <v>0</v>
      </c>
      <c r="I1801" t="s">
        <v>10</v>
      </c>
      <c r="J1801" s="18">
        <f t="shared" si="112"/>
        <v>71.97</v>
      </c>
      <c r="K1801">
        <f t="shared" si="113"/>
        <v>23</v>
      </c>
      <c r="L1801" t="str">
        <f t="shared" si="114"/>
        <v>Jan</v>
      </c>
      <c r="M1801">
        <f t="shared" si="115"/>
        <v>2021</v>
      </c>
    </row>
    <row r="1802" spans="1:13" x14ac:dyDescent="0.25">
      <c r="A1802">
        <v>42</v>
      </c>
      <c r="B1802" t="s">
        <v>95</v>
      </c>
      <c r="C1802" s="1">
        <v>44219</v>
      </c>
      <c r="D1802">
        <v>4</v>
      </c>
      <c r="E1802" t="s">
        <v>9</v>
      </c>
      <c r="F1802">
        <v>4</v>
      </c>
      <c r="G1802" s="17">
        <v>24.99</v>
      </c>
      <c r="H1802" s="16">
        <v>0</v>
      </c>
      <c r="I1802" t="s">
        <v>10</v>
      </c>
      <c r="J1802" s="18">
        <f t="shared" si="112"/>
        <v>99.96</v>
      </c>
      <c r="K1802">
        <f t="shared" si="113"/>
        <v>23</v>
      </c>
      <c r="L1802" t="str">
        <f t="shared" si="114"/>
        <v>Jan</v>
      </c>
      <c r="M1802">
        <f t="shared" si="115"/>
        <v>2021</v>
      </c>
    </row>
    <row r="1803" spans="1:13" x14ac:dyDescent="0.25">
      <c r="A1803">
        <v>300</v>
      </c>
      <c r="B1803" t="s">
        <v>107</v>
      </c>
      <c r="C1803" s="1">
        <v>44220</v>
      </c>
      <c r="D1803">
        <v>2</v>
      </c>
      <c r="E1803" t="s">
        <v>122</v>
      </c>
      <c r="F1803">
        <v>7</v>
      </c>
      <c r="G1803" s="17">
        <v>44.95</v>
      </c>
      <c r="H1803" s="16">
        <v>0</v>
      </c>
      <c r="I1803" t="s">
        <v>25</v>
      </c>
      <c r="J1803" s="18">
        <f t="shared" si="112"/>
        <v>89.9</v>
      </c>
      <c r="K1803">
        <f t="shared" si="113"/>
        <v>24</v>
      </c>
      <c r="L1803" t="str">
        <f t="shared" si="114"/>
        <v>Jan</v>
      </c>
      <c r="M1803">
        <f t="shared" si="115"/>
        <v>2021</v>
      </c>
    </row>
    <row r="1804" spans="1:13" x14ac:dyDescent="0.25">
      <c r="A1804">
        <v>1955</v>
      </c>
      <c r="B1804" t="s">
        <v>27</v>
      </c>
      <c r="C1804" s="1">
        <v>44220</v>
      </c>
      <c r="D1804">
        <v>2</v>
      </c>
      <c r="E1804" t="s">
        <v>104</v>
      </c>
      <c r="F1804">
        <v>2</v>
      </c>
      <c r="G1804" s="17">
        <v>89</v>
      </c>
      <c r="H1804" s="16">
        <v>0</v>
      </c>
      <c r="I1804" t="s">
        <v>18</v>
      </c>
      <c r="J1804" s="18">
        <f t="shared" si="112"/>
        <v>178</v>
      </c>
      <c r="K1804">
        <f t="shared" si="113"/>
        <v>24</v>
      </c>
      <c r="L1804" t="str">
        <f t="shared" si="114"/>
        <v>Jan</v>
      </c>
      <c r="M1804">
        <f t="shared" si="115"/>
        <v>2021</v>
      </c>
    </row>
    <row r="1805" spans="1:13" x14ac:dyDescent="0.25">
      <c r="A1805">
        <v>312</v>
      </c>
      <c r="B1805" t="s">
        <v>93</v>
      </c>
      <c r="C1805" s="1">
        <v>44220</v>
      </c>
      <c r="D1805">
        <v>4</v>
      </c>
      <c r="E1805" t="s">
        <v>56</v>
      </c>
      <c r="F1805">
        <v>3</v>
      </c>
      <c r="G1805" s="17">
        <v>455</v>
      </c>
      <c r="H1805" s="16">
        <v>0</v>
      </c>
      <c r="I1805" t="s">
        <v>45</v>
      </c>
      <c r="J1805" s="18">
        <f t="shared" si="112"/>
        <v>1820</v>
      </c>
      <c r="K1805">
        <f t="shared" si="113"/>
        <v>24</v>
      </c>
      <c r="L1805" t="str">
        <f t="shared" si="114"/>
        <v>Jan</v>
      </c>
      <c r="M1805">
        <f t="shared" si="115"/>
        <v>2021</v>
      </c>
    </row>
    <row r="1806" spans="1:13" x14ac:dyDescent="0.25">
      <c r="A1806">
        <v>766</v>
      </c>
      <c r="B1806" t="s">
        <v>59</v>
      </c>
      <c r="C1806" s="1">
        <v>44220</v>
      </c>
      <c r="D1806">
        <v>4</v>
      </c>
      <c r="E1806" t="s">
        <v>103</v>
      </c>
      <c r="F1806">
        <v>7</v>
      </c>
      <c r="G1806" s="17">
        <v>28.99</v>
      </c>
      <c r="H1806" s="16">
        <v>0</v>
      </c>
      <c r="I1806" t="s">
        <v>25</v>
      </c>
      <c r="J1806" s="18">
        <f t="shared" si="112"/>
        <v>115.96</v>
      </c>
      <c r="K1806">
        <f t="shared" si="113"/>
        <v>24</v>
      </c>
      <c r="L1806" t="str">
        <f t="shared" si="114"/>
        <v>Jan</v>
      </c>
      <c r="M1806">
        <f t="shared" si="115"/>
        <v>2021</v>
      </c>
    </row>
    <row r="1807" spans="1:13" x14ac:dyDescent="0.25">
      <c r="A1807">
        <v>502</v>
      </c>
      <c r="B1807" t="s">
        <v>27</v>
      </c>
      <c r="C1807" s="1">
        <v>44220</v>
      </c>
      <c r="D1807">
        <v>2</v>
      </c>
      <c r="E1807" t="s">
        <v>46</v>
      </c>
      <c r="F1807">
        <v>3</v>
      </c>
      <c r="G1807" s="17">
        <v>399</v>
      </c>
      <c r="H1807" s="16">
        <v>0</v>
      </c>
      <c r="I1807" t="s">
        <v>45</v>
      </c>
      <c r="J1807" s="18">
        <f t="shared" si="112"/>
        <v>798</v>
      </c>
      <c r="K1807">
        <f t="shared" si="113"/>
        <v>24</v>
      </c>
      <c r="L1807" t="str">
        <f t="shared" si="114"/>
        <v>Jan</v>
      </c>
      <c r="M1807">
        <f t="shared" si="115"/>
        <v>2021</v>
      </c>
    </row>
    <row r="1808" spans="1:13" x14ac:dyDescent="0.25">
      <c r="A1808">
        <v>499</v>
      </c>
      <c r="B1808" t="s">
        <v>48</v>
      </c>
      <c r="C1808" s="1">
        <v>44220</v>
      </c>
      <c r="D1808">
        <v>5</v>
      </c>
      <c r="E1808" t="s">
        <v>54</v>
      </c>
      <c r="F1808">
        <v>3</v>
      </c>
      <c r="G1808" s="17">
        <v>395</v>
      </c>
      <c r="H1808" s="16">
        <v>0</v>
      </c>
      <c r="I1808" t="s">
        <v>45</v>
      </c>
      <c r="J1808" s="18">
        <f t="shared" si="112"/>
        <v>1975</v>
      </c>
      <c r="K1808">
        <f t="shared" si="113"/>
        <v>24</v>
      </c>
      <c r="L1808" t="str">
        <f t="shared" si="114"/>
        <v>Jan</v>
      </c>
      <c r="M1808">
        <f t="shared" si="115"/>
        <v>2021</v>
      </c>
    </row>
    <row r="1809" spans="1:13" x14ac:dyDescent="0.25">
      <c r="A1809">
        <v>346</v>
      </c>
      <c r="B1809" t="s">
        <v>16</v>
      </c>
      <c r="C1809" s="1">
        <v>44220</v>
      </c>
      <c r="D1809">
        <v>4</v>
      </c>
      <c r="E1809" t="s">
        <v>12</v>
      </c>
      <c r="F1809">
        <v>5</v>
      </c>
      <c r="G1809" s="17">
        <v>214</v>
      </c>
      <c r="H1809" s="16">
        <v>0</v>
      </c>
      <c r="I1809" t="s">
        <v>13</v>
      </c>
      <c r="J1809" s="18">
        <f t="shared" si="112"/>
        <v>856</v>
      </c>
      <c r="K1809">
        <f t="shared" si="113"/>
        <v>24</v>
      </c>
      <c r="L1809" t="str">
        <f t="shared" si="114"/>
        <v>Jan</v>
      </c>
      <c r="M1809">
        <f t="shared" si="115"/>
        <v>2021</v>
      </c>
    </row>
    <row r="1810" spans="1:13" x14ac:dyDescent="0.25">
      <c r="A1810">
        <v>535</v>
      </c>
      <c r="B1810" t="s">
        <v>32</v>
      </c>
      <c r="C1810" s="1">
        <v>44220</v>
      </c>
      <c r="D1810">
        <v>5</v>
      </c>
      <c r="E1810" t="s">
        <v>53</v>
      </c>
      <c r="F1810">
        <v>2</v>
      </c>
      <c r="G1810" s="17">
        <v>58.95</v>
      </c>
      <c r="H1810" s="16">
        <v>0</v>
      </c>
      <c r="I1810" t="s">
        <v>18</v>
      </c>
      <c r="J1810" s="18">
        <f t="shared" si="112"/>
        <v>294.75</v>
      </c>
      <c r="K1810">
        <f t="shared" si="113"/>
        <v>24</v>
      </c>
      <c r="L1810" t="str">
        <f t="shared" si="114"/>
        <v>Jan</v>
      </c>
      <c r="M1810">
        <f t="shared" si="115"/>
        <v>2021</v>
      </c>
    </row>
    <row r="1811" spans="1:13" x14ac:dyDescent="0.25">
      <c r="A1811">
        <v>607</v>
      </c>
      <c r="B1811" t="s">
        <v>96</v>
      </c>
      <c r="C1811" s="1">
        <v>44220</v>
      </c>
      <c r="D1811">
        <v>4</v>
      </c>
      <c r="E1811" t="s">
        <v>84</v>
      </c>
      <c r="F1811">
        <v>4</v>
      </c>
      <c r="G1811" s="17">
        <v>14.99</v>
      </c>
      <c r="H1811" s="16">
        <v>0</v>
      </c>
      <c r="I1811" t="s">
        <v>10</v>
      </c>
      <c r="J1811" s="18">
        <f t="shared" si="112"/>
        <v>59.96</v>
      </c>
      <c r="K1811">
        <f t="shared" si="113"/>
        <v>24</v>
      </c>
      <c r="L1811" t="str">
        <f t="shared" si="114"/>
        <v>Jan</v>
      </c>
      <c r="M1811">
        <f t="shared" si="115"/>
        <v>2021</v>
      </c>
    </row>
    <row r="1812" spans="1:13" x14ac:dyDescent="0.25">
      <c r="A1812">
        <v>537</v>
      </c>
      <c r="B1812" t="s">
        <v>27</v>
      </c>
      <c r="C1812" s="1">
        <v>44220</v>
      </c>
      <c r="D1812">
        <v>2</v>
      </c>
      <c r="E1812" t="s">
        <v>104</v>
      </c>
      <c r="F1812">
        <v>2</v>
      </c>
      <c r="G1812" s="17">
        <v>89</v>
      </c>
      <c r="H1812" s="16">
        <v>0</v>
      </c>
      <c r="I1812" t="s">
        <v>18</v>
      </c>
      <c r="J1812" s="18">
        <f t="shared" si="112"/>
        <v>178</v>
      </c>
      <c r="K1812">
        <f t="shared" si="113"/>
        <v>24</v>
      </c>
      <c r="L1812" t="str">
        <f t="shared" si="114"/>
        <v>Jan</v>
      </c>
      <c r="M1812">
        <f t="shared" si="115"/>
        <v>2021</v>
      </c>
    </row>
    <row r="1813" spans="1:13" x14ac:dyDescent="0.25">
      <c r="A1813">
        <v>656</v>
      </c>
      <c r="B1813" t="s">
        <v>64</v>
      </c>
      <c r="C1813" s="1">
        <v>44220</v>
      </c>
      <c r="D1813">
        <v>5</v>
      </c>
      <c r="E1813" t="s">
        <v>100</v>
      </c>
      <c r="F1813">
        <v>4</v>
      </c>
      <c r="G1813" s="17">
        <v>23.99</v>
      </c>
      <c r="H1813" s="16">
        <v>0</v>
      </c>
      <c r="I1813" t="s">
        <v>10</v>
      </c>
      <c r="J1813" s="18">
        <f t="shared" si="112"/>
        <v>119.94999999999999</v>
      </c>
      <c r="K1813">
        <f t="shared" si="113"/>
        <v>24</v>
      </c>
      <c r="L1813" t="str">
        <f t="shared" si="114"/>
        <v>Jan</v>
      </c>
      <c r="M1813">
        <f t="shared" si="115"/>
        <v>2021</v>
      </c>
    </row>
    <row r="1814" spans="1:13" x14ac:dyDescent="0.25">
      <c r="A1814">
        <v>1760</v>
      </c>
      <c r="B1814" t="s">
        <v>120</v>
      </c>
      <c r="C1814" s="1">
        <v>44220</v>
      </c>
      <c r="D1814">
        <v>2</v>
      </c>
      <c r="E1814" t="s">
        <v>99</v>
      </c>
      <c r="F1814">
        <v>1</v>
      </c>
      <c r="G1814" s="17">
        <v>7.99</v>
      </c>
      <c r="H1814" s="16">
        <v>0</v>
      </c>
      <c r="I1814" t="s">
        <v>21</v>
      </c>
      <c r="J1814" s="18">
        <f t="shared" si="112"/>
        <v>15.98</v>
      </c>
      <c r="K1814">
        <f t="shared" si="113"/>
        <v>24</v>
      </c>
      <c r="L1814" t="str">
        <f t="shared" si="114"/>
        <v>Jan</v>
      </c>
      <c r="M1814">
        <f t="shared" si="115"/>
        <v>2021</v>
      </c>
    </row>
    <row r="1815" spans="1:13" x14ac:dyDescent="0.25">
      <c r="A1815">
        <v>1054</v>
      </c>
      <c r="B1815" t="s">
        <v>48</v>
      </c>
      <c r="C1815" s="1">
        <v>44220</v>
      </c>
      <c r="D1815">
        <v>2</v>
      </c>
      <c r="E1815" t="s">
        <v>58</v>
      </c>
      <c r="F1815">
        <v>7</v>
      </c>
      <c r="G1815" s="17">
        <v>29.99</v>
      </c>
      <c r="H1815" s="16">
        <v>0</v>
      </c>
      <c r="I1815" t="s">
        <v>25</v>
      </c>
      <c r="J1815" s="18">
        <f t="shared" si="112"/>
        <v>59.98</v>
      </c>
      <c r="K1815">
        <f t="shared" si="113"/>
        <v>24</v>
      </c>
      <c r="L1815" t="str">
        <f t="shared" si="114"/>
        <v>Jan</v>
      </c>
      <c r="M1815">
        <f t="shared" si="115"/>
        <v>2021</v>
      </c>
    </row>
    <row r="1816" spans="1:13" x14ac:dyDescent="0.25">
      <c r="A1816">
        <v>1360</v>
      </c>
      <c r="B1816" t="s">
        <v>14</v>
      </c>
      <c r="C1816" s="1">
        <v>44221</v>
      </c>
      <c r="D1816">
        <v>1</v>
      </c>
      <c r="E1816" t="s">
        <v>33</v>
      </c>
      <c r="F1816">
        <v>4</v>
      </c>
      <c r="G1816" s="17">
        <v>14.99</v>
      </c>
      <c r="H1816" s="16">
        <v>0</v>
      </c>
      <c r="I1816" t="s">
        <v>10</v>
      </c>
      <c r="J1816" s="18">
        <f t="shared" si="112"/>
        <v>14.99</v>
      </c>
      <c r="K1816">
        <f t="shared" si="113"/>
        <v>25</v>
      </c>
      <c r="L1816" t="str">
        <f t="shared" si="114"/>
        <v>Jan</v>
      </c>
      <c r="M1816">
        <f t="shared" si="115"/>
        <v>2021</v>
      </c>
    </row>
    <row r="1817" spans="1:13" x14ac:dyDescent="0.25">
      <c r="A1817">
        <v>426</v>
      </c>
      <c r="B1817" t="s">
        <v>111</v>
      </c>
      <c r="C1817" s="1">
        <v>44221</v>
      </c>
      <c r="D1817">
        <v>6</v>
      </c>
      <c r="E1817" t="s">
        <v>102</v>
      </c>
      <c r="F1817">
        <v>4</v>
      </c>
      <c r="G1817" s="17">
        <v>15.5</v>
      </c>
      <c r="H1817" s="16">
        <v>0</v>
      </c>
      <c r="I1817" t="s">
        <v>10</v>
      </c>
      <c r="J1817" s="18">
        <f t="shared" si="112"/>
        <v>93</v>
      </c>
      <c r="K1817">
        <f t="shared" si="113"/>
        <v>25</v>
      </c>
      <c r="L1817" t="str">
        <f t="shared" si="114"/>
        <v>Jan</v>
      </c>
      <c r="M1817">
        <f t="shared" si="115"/>
        <v>2021</v>
      </c>
    </row>
    <row r="1818" spans="1:13" x14ac:dyDescent="0.25">
      <c r="A1818">
        <v>950</v>
      </c>
      <c r="B1818" t="s">
        <v>61</v>
      </c>
      <c r="C1818" s="1">
        <v>44221</v>
      </c>
      <c r="D1818">
        <v>2</v>
      </c>
      <c r="E1818" t="s">
        <v>77</v>
      </c>
      <c r="F1818">
        <v>2</v>
      </c>
      <c r="G1818" s="17">
        <v>167</v>
      </c>
      <c r="H1818" s="16">
        <v>0</v>
      </c>
      <c r="I1818" t="s">
        <v>18</v>
      </c>
      <c r="J1818" s="18">
        <f t="shared" si="112"/>
        <v>334</v>
      </c>
      <c r="K1818">
        <f t="shared" si="113"/>
        <v>25</v>
      </c>
      <c r="L1818" t="str">
        <f t="shared" si="114"/>
        <v>Jan</v>
      </c>
      <c r="M1818">
        <f t="shared" si="115"/>
        <v>2021</v>
      </c>
    </row>
    <row r="1819" spans="1:13" x14ac:dyDescent="0.25">
      <c r="A1819">
        <v>1258</v>
      </c>
      <c r="B1819" t="s">
        <v>16</v>
      </c>
      <c r="C1819" s="1">
        <v>44221</v>
      </c>
      <c r="D1819">
        <v>2</v>
      </c>
      <c r="E1819" t="s">
        <v>28</v>
      </c>
      <c r="F1819">
        <v>2</v>
      </c>
      <c r="G1819" s="17">
        <v>89.95</v>
      </c>
      <c r="H1819" s="16">
        <v>0</v>
      </c>
      <c r="I1819" t="s">
        <v>18</v>
      </c>
      <c r="J1819" s="18">
        <f t="shared" si="112"/>
        <v>179.9</v>
      </c>
      <c r="K1819">
        <f t="shared" si="113"/>
        <v>25</v>
      </c>
      <c r="L1819" t="str">
        <f t="shared" si="114"/>
        <v>Jan</v>
      </c>
      <c r="M1819">
        <f t="shared" si="115"/>
        <v>2021</v>
      </c>
    </row>
    <row r="1820" spans="1:13" x14ac:dyDescent="0.25">
      <c r="A1820">
        <v>2029</v>
      </c>
      <c r="B1820" t="s">
        <v>16</v>
      </c>
      <c r="C1820" s="1">
        <v>44221</v>
      </c>
      <c r="D1820">
        <v>3</v>
      </c>
      <c r="E1820" t="s">
        <v>20</v>
      </c>
      <c r="F1820">
        <v>1</v>
      </c>
      <c r="G1820" s="17">
        <v>10.99</v>
      </c>
      <c r="H1820" s="16">
        <v>0</v>
      </c>
      <c r="I1820" t="s">
        <v>21</v>
      </c>
      <c r="J1820" s="18">
        <f t="shared" si="112"/>
        <v>32.97</v>
      </c>
      <c r="K1820">
        <f t="shared" si="113"/>
        <v>25</v>
      </c>
      <c r="L1820" t="str">
        <f t="shared" si="114"/>
        <v>Jan</v>
      </c>
      <c r="M1820">
        <f t="shared" si="115"/>
        <v>2021</v>
      </c>
    </row>
    <row r="1821" spans="1:13" x14ac:dyDescent="0.25">
      <c r="A1821">
        <v>854</v>
      </c>
      <c r="B1821" t="s">
        <v>22</v>
      </c>
      <c r="C1821" s="1">
        <v>44222</v>
      </c>
      <c r="D1821">
        <v>2</v>
      </c>
      <c r="E1821" t="s">
        <v>79</v>
      </c>
      <c r="F1821">
        <v>4</v>
      </c>
      <c r="G1821" s="17">
        <v>13.99</v>
      </c>
      <c r="H1821" s="16">
        <v>0</v>
      </c>
      <c r="I1821" t="s">
        <v>10</v>
      </c>
      <c r="J1821" s="18">
        <f t="shared" si="112"/>
        <v>27.98</v>
      </c>
      <c r="K1821">
        <f t="shared" si="113"/>
        <v>26</v>
      </c>
      <c r="L1821" t="str">
        <f t="shared" si="114"/>
        <v>Jan</v>
      </c>
      <c r="M1821">
        <f t="shared" si="115"/>
        <v>2021</v>
      </c>
    </row>
    <row r="1822" spans="1:13" x14ac:dyDescent="0.25">
      <c r="A1822">
        <v>291</v>
      </c>
      <c r="B1822" t="s">
        <v>30</v>
      </c>
      <c r="C1822" s="1">
        <v>44222</v>
      </c>
      <c r="D1822">
        <v>3</v>
      </c>
      <c r="E1822" t="s">
        <v>103</v>
      </c>
      <c r="F1822">
        <v>7</v>
      </c>
      <c r="G1822" s="17">
        <v>28.99</v>
      </c>
      <c r="H1822" s="16">
        <v>0</v>
      </c>
      <c r="I1822" t="s">
        <v>25</v>
      </c>
      <c r="J1822" s="18">
        <f t="shared" si="112"/>
        <v>86.97</v>
      </c>
      <c r="K1822">
        <f t="shared" si="113"/>
        <v>26</v>
      </c>
      <c r="L1822" t="str">
        <f t="shared" si="114"/>
        <v>Jan</v>
      </c>
      <c r="M1822">
        <f t="shared" si="115"/>
        <v>2021</v>
      </c>
    </row>
    <row r="1823" spans="1:13" x14ac:dyDescent="0.25">
      <c r="A1823">
        <v>1349</v>
      </c>
      <c r="B1823" t="s">
        <v>78</v>
      </c>
      <c r="C1823" s="1">
        <v>44222</v>
      </c>
      <c r="D1823">
        <v>3</v>
      </c>
      <c r="E1823" t="s">
        <v>70</v>
      </c>
      <c r="F1823">
        <v>7</v>
      </c>
      <c r="G1823" s="17">
        <v>34.99</v>
      </c>
      <c r="H1823" s="16">
        <v>0</v>
      </c>
      <c r="I1823" t="s">
        <v>25</v>
      </c>
      <c r="J1823" s="18">
        <f t="shared" si="112"/>
        <v>104.97</v>
      </c>
      <c r="K1823">
        <f t="shared" si="113"/>
        <v>26</v>
      </c>
      <c r="L1823" t="str">
        <f t="shared" si="114"/>
        <v>Jan</v>
      </c>
      <c r="M1823">
        <f t="shared" si="115"/>
        <v>2021</v>
      </c>
    </row>
    <row r="1824" spans="1:13" x14ac:dyDescent="0.25">
      <c r="A1824">
        <v>60</v>
      </c>
      <c r="B1824" t="s">
        <v>107</v>
      </c>
      <c r="C1824" s="1">
        <v>44222</v>
      </c>
      <c r="D1824">
        <v>3</v>
      </c>
      <c r="E1824" t="s">
        <v>121</v>
      </c>
      <c r="F1824">
        <v>5</v>
      </c>
      <c r="G1824" s="17">
        <v>189</v>
      </c>
      <c r="H1824" s="16">
        <v>0</v>
      </c>
      <c r="I1824" t="s">
        <v>13</v>
      </c>
      <c r="J1824" s="18">
        <f t="shared" si="112"/>
        <v>567</v>
      </c>
      <c r="K1824">
        <f t="shared" si="113"/>
        <v>26</v>
      </c>
      <c r="L1824" t="str">
        <f t="shared" si="114"/>
        <v>Jan</v>
      </c>
      <c r="M1824">
        <f t="shared" si="115"/>
        <v>2021</v>
      </c>
    </row>
    <row r="1825" spans="1:13" x14ac:dyDescent="0.25">
      <c r="A1825">
        <v>1426</v>
      </c>
      <c r="B1825" t="s">
        <v>34</v>
      </c>
      <c r="C1825" s="1">
        <v>44222</v>
      </c>
      <c r="D1825">
        <v>2</v>
      </c>
      <c r="E1825" t="s">
        <v>31</v>
      </c>
      <c r="F1825">
        <v>2</v>
      </c>
      <c r="G1825" s="17">
        <v>129.94999999999999</v>
      </c>
      <c r="H1825" s="16">
        <v>0</v>
      </c>
      <c r="I1825" t="s">
        <v>18</v>
      </c>
      <c r="J1825" s="18">
        <f t="shared" si="112"/>
        <v>259.89999999999998</v>
      </c>
      <c r="K1825">
        <f t="shared" si="113"/>
        <v>26</v>
      </c>
      <c r="L1825" t="str">
        <f t="shared" si="114"/>
        <v>Jan</v>
      </c>
      <c r="M1825">
        <f t="shared" si="115"/>
        <v>2021</v>
      </c>
    </row>
    <row r="1826" spans="1:13" x14ac:dyDescent="0.25">
      <c r="A1826">
        <v>1462</v>
      </c>
      <c r="B1826" t="s">
        <v>128</v>
      </c>
      <c r="C1826" s="1">
        <v>44223</v>
      </c>
      <c r="D1826">
        <v>3</v>
      </c>
      <c r="E1826" t="s">
        <v>31</v>
      </c>
      <c r="F1826">
        <v>2</v>
      </c>
      <c r="G1826" s="17">
        <v>129.94999999999999</v>
      </c>
      <c r="H1826" s="16">
        <v>0</v>
      </c>
      <c r="I1826" t="s">
        <v>18</v>
      </c>
      <c r="J1826" s="18">
        <f t="shared" si="112"/>
        <v>389.84999999999997</v>
      </c>
      <c r="K1826">
        <f t="shared" si="113"/>
        <v>27</v>
      </c>
      <c r="L1826" t="str">
        <f t="shared" si="114"/>
        <v>Jan</v>
      </c>
      <c r="M1826">
        <f t="shared" si="115"/>
        <v>2021</v>
      </c>
    </row>
    <row r="1827" spans="1:13" x14ac:dyDescent="0.25">
      <c r="A1827">
        <v>1483</v>
      </c>
      <c r="B1827" t="s">
        <v>16</v>
      </c>
      <c r="C1827" s="1">
        <v>44223</v>
      </c>
      <c r="D1827">
        <v>2</v>
      </c>
      <c r="E1827" t="s">
        <v>104</v>
      </c>
      <c r="F1827">
        <v>2</v>
      </c>
      <c r="G1827" s="17">
        <v>89</v>
      </c>
      <c r="H1827" s="16">
        <v>0</v>
      </c>
      <c r="I1827" t="s">
        <v>18</v>
      </c>
      <c r="J1827" s="18">
        <f t="shared" si="112"/>
        <v>178</v>
      </c>
      <c r="K1827">
        <f t="shared" si="113"/>
        <v>27</v>
      </c>
      <c r="L1827" t="str">
        <f t="shared" si="114"/>
        <v>Jan</v>
      </c>
      <c r="M1827">
        <f t="shared" si="115"/>
        <v>2021</v>
      </c>
    </row>
    <row r="1828" spans="1:13" x14ac:dyDescent="0.25">
      <c r="A1828">
        <v>1537</v>
      </c>
      <c r="B1828" t="s">
        <v>27</v>
      </c>
      <c r="C1828" s="1">
        <v>44223</v>
      </c>
      <c r="D1828">
        <v>4</v>
      </c>
      <c r="E1828" t="s">
        <v>49</v>
      </c>
      <c r="F1828">
        <v>6</v>
      </c>
      <c r="G1828" s="17">
        <v>699</v>
      </c>
      <c r="H1828" s="16">
        <v>0</v>
      </c>
      <c r="I1828" t="s">
        <v>41</v>
      </c>
      <c r="J1828" s="18">
        <f t="shared" si="112"/>
        <v>2796</v>
      </c>
      <c r="K1828">
        <f t="shared" si="113"/>
        <v>27</v>
      </c>
      <c r="L1828" t="str">
        <f t="shared" si="114"/>
        <v>Jan</v>
      </c>
      <c r="M1828">
        <f t="shared" si="115"/>
        <v>2021</v>
      </c>
    </row>
    <row r="1829" spans="1:13" x14ac:dyDescent="0.25">
      <c r="A1829">
        <v>1241</v>
      </c>
      <c r="B1829" t="s">
        <v>27</v>
      </c>
      <c r="C1829" s="1">
        <v>44223</v>
      </c>
      <c r="D1829">
        <v>5</v>
      </c>
      <c r="E1829" t="s">
        <v>40</v>
      </c>
      <c r="F1829">
        <v>6</v>
      </c>
      <c r="G1829" s="17">
        <v>599</v>
      </c>
      <c r="H1829" s="16">
        <v>0</v>
      </c>
      <c r="I1829" t="s">
        <v>41</v>
      </c>
      <c r="J1829" s="18">
        <f t="shared" si="112"/>
        <v>2995</v>
      </c>
      <c r="K1829">
        <f t="shared" si="113"/>
        <v>27</v>
      </c>
      <c r="L1829" t="str">
        <f t="shared" si="114"/>
        <v>Jan</v>
      </c>
      <c r="M1829">
        <f t="shared" si="115"/>
        <v>2021</v>
      </c>
    </row>
    <row r="1830" spans="1:13" x14ac:dyDescent="0.25">
      <c r="A1830">
        <v>1885</v>
      </c>
      <c r="B1830" t="s">
        <v>61</v>
      </c>
      <c r="C1830" s="1">
        <v>44224</v>
      </c>
      <c r="D1830">
        <v>4</v>
      </c>
      <c r="E1830" t="s">
        <v>122</v>
      </c>
      <c r="F1830">
        <v>7</v>
      </c>
      <c r="G1830" s="17">
        <v>44.95</v>
      </c>
      <c r="H1830" s="16">
        <v>0</v>
      </c>
      <c r="I1830" t="s">
        <v>25</v>
      </c>
      <c r="J1830" s="18">
        <f t="shared" si="112"/>
        <v>179.8</v>
      </c>
      <c r="K1830">
        <f t="shared" si="113"/>
        <v>28</v>
      </c>
      <c r="L1830" t="str">
        <f t="shared" si="114"/>
        <v>Jan</v>
      </c>
      <c r="M1830">
        <f t="shared" si="115"/>
        <v>2021</v>
      </c>
    </row>
    <row r="1831" spans="1:13" x14ac:dyDescent="0.25">
      <c r="A1831">
        <v>1321</v>
      </c>
      <c r="B1831" t="s">
        <v>16</v>
      </c>
      <c r="C1831" s="1">
        <v>44224</v>
      </c>
      <c r="D1831">
        <v>4</v>
      </c>
      <c r="E1831" t="s">
        <v>24</v>
      </c>
      <c r="F1831">
        <v>7</v>
      </c>
      <c r="G1831" s="17">
        <v>37.99</v>
      </c>
      <c r="H1831" s="16">
        <v>0</v>
      </c>
      <c r="I1831" t="s">
        <v>25</v>
      </c>
      <c r="J1831" s="18">
        <f t="shared" si="112"/>
        <v>151.96</v>
      </c>
      <c r="K1831">
        <f t="shared" si="113"/>
        <v>28</v>
      </c>
      <c r="L1831" t="str">
        <f t="shared" si="114"/>
        <v>Jan</v>
      </c>
      <c r="M1831">
        <f t="shared" si="115"/>
        <v>2021</v>
      </c>
    </row>
    <row r="1832" spans="1:13" x14ac:dyDescent="0.25">
      <c r="A1832">
        <v>1578</v>
      </c>
      <c r="B1832" t="s">
        <v>61</v>
      </c>
      <c r="C1832" s="1">
        <v>44225</v>
      </c>
      <c r="D1832">
        <v>3</v>
      </c>
      <c r="E1832" t="s">
        <v>56</v>
      </c>
      <c r="F1832">
        <v>3</v>
      </c>
      <c r="G1832" s="17">
        <v>455</v>
      </c>
      <c r="H1832" s="16">
        <v>0</v>
      </c>
      <c r="I1832" t="s">
        <v>45</v>
      </c>
      <c r="J1832" s="18">
        <f t="shared" si="112"/>
        <v>1365</v>
      </c>
      <c r="K1832">
        <f t="shared" si="113"/>
        <v>29</v>
      </c>
      <c r="L1832" t="str">
        <f t="shared" si="114"/>
        <v>Jan</v>
      </c>
      <c r="M1832">
        <f t="shared" si="115"/>
        <v>2021</v>
      </c>
    </row>
    <row r="1833" spans="1:13" x14ac:dyDescent="0.25">
      <c r="A1833">
        <v>1525</v>
      </c>
      <c r="B1833" t="s">
        <v>32</v>
      </c>
      <c r="C1833" s="1">
        <v>44225</v>
      </c>
      <c r="D1833">
        <v>3</v>
      </c>
      <c r="E1833" t="s">
        <v>74</v>
      </c>
      <c r="F1833">
        <v>5</v>
      </c>
      <c r="G1833" s="17">
        <v>245</v>
      </c>
      <c r="H1833" s="16">
        <v>0</v>
      </c>
      <c r="I1833" t="s">
        <v>13</v>
      </c>
      <c r="J1833" s="18">
        <f t="shared" si="112"/>
        <v>735</v>
      </c>
      <c r="K1833">
        <f t="shared" si="113"/>
        <v>29</v>
      </c>
      <c r="L1833" t="str">
        <f t="shared" si="114"/>
        <v>Jan</v>
      </c>
      <c r="M1833">
        <f t="shared" si="115"/>
        <v>2021</v>
      </c>
    </row>
    <row r="1834" spans="1:13" x14ac:dyDescent="0.25">
      <c r="A1834">
        <v>827</v>
      </c>
      <c r="B1834" t="s">
        <v>14</v>
      </c>
      <c r="C1834" s="1">
        <v>44225</v>
      </c>
      <c r="D1834">
        <v>2</v>
      </c>
      <c r="E1834" t="s">
        <v>20</v>
      </c>
      <c r="F1834">
        <v>1</v>
      </c>
      <c r="G1834" s="17">
        <v>10.99</v>
      </c>
      <c r="H1834" s="16">
        <v>0</v>
      </c>
      <c r="I1834" t="s">
        <v>21</v>
      </c>
      <c r="J1834" s="18">
        <f t="shared" si="112"/>
        <v>21.98</v>
      </c>
      <c r="K1834">
        <f t="shared" si="113"/>
        <v>29</v>
      </c>
      <c r="L1834" t="str">
        <f t="shared" si="114"/>
        <v>Jan</v>
      </c>
      <c r="M1834">
        <f t="shared" si="115"/>
        <v>2021</v>
      </c>
    </row>
    <row r="1835" spans="1:13" x14ac:dyDescent="0.25">
      <c r="A1835">
        <v>1697</v>
      </c>
      <c r="B1835" t="s">
        <v>69</v>
      </c>
      <c r="C1835" s="1">
        <v>44225</v>
      </c>
      <c r="D1835">
        <v>6</v>
      </c>
      <c r="E1835" t="s">
        <v>17</v>
      </c>
      <c r="F1835">
        <v>2</v>
      </c>
      <c r="G1835" s="17">
        <v>179</v>
      </c>
      <c r="H1835" s="16">
        <v>0</v>
      </c>
      <c r="I1835" t="s">
        <v>18</v>
      </c>
      <c r="J1835" s="18">
        <f t="shared" si="112"/>
        <v>1074</v>
      </c>
      <c r="K1835">
        <f t="shared" si="113"/>
        <v>29</v>
      </c>
      <c r="L1835" t="str">
        <f t="shared" si="114"/>
        <v>Jan</v>
      </c>
      <c r="M1835">
        <f t="shared" si="115"/>
        <v>2021</v>
      </c>
    </row>
    <row r="1836" spans="1:13" x14ac:dyDescent="0.25">
      <c r="A1836">
        <v>1791</v>
      </c>
      <c r="B1836" t="s">
        <v>16</v>
      </c>
      <c r="C1836" s="1">
        <v>44225</v>
      </c>
      <c r="D1836">
        <v>4</v>
      </c>
      <c r="E1836" t="s">
        <v>54</v>
      </c>
      <c r="F1836">
        <v>3</v>
      </c>
      <c r="G1836" s="17">
        <v>395</v>
      </c>
      <c r="H1836" s="16">
        <v>0</v>
      </c>
      <c r="I1836" t="s">
        <v>45</v>
      </c>
      <c r="J1836" s="18">
        <f t="shared" si="112"/>
        <v>1580</v>
      </c>
      <c r="K1836">
        <f t="shared" si="113"/>
        <v>29</v>
      </c>
      <c r="L1836" t="str">
        <f t="shared" si="114"/>
        <v>Jan</v>
      </c>
      <c r="M1836">
        <f t="shared" si="115"/>
        <v>2021</v>
      </c>
    </row>
    <row r="1837" spans="1:13" x14ac:dyDescent="0.25">
      <c r="A1837">
        <v>1135</v>
      </c>
      <c r="B1837" t="s">
        <v>128</v>
      </c>
      <c r="C1837" s="1">
        <v>44225</v>
      </c>
      <c r="D1837">
        <v>2</v>
      </c>
      <c r="E1837" t="s">
        <v>100</v>
      </c>
      <c r="F1837">
        <v>4</v>
      </c>
      <c r="G1837" s="17">
        <v>23.99</v>
      </c>
      <c r="H1837" s="16">
        <v>0</v>
      </c>
      <c r="I1837" t="s">
        <v>10</v>
      </c>
      <c r="J1837" s="18">
        <f t="shared" si="112"/>
        <v>47.98</v>
      </c>
      <c r="K1837">
        <f t="shared" si="113"/>
        <v>29</v>
      </c>
      <c r="L1837" t="str">
        <f t="shared" si="114"/>
        <v>Jan</v>
      </c>
      <c r="M1837">
        <f t="shared" si="115"/>
        <v>2021</v>
      </c>
    </row>
    <row r="1838" spans="1:13" x14ac:dyDescent="0.25">
      <c r="A1838">
        <v>446</v>
      </c>
      <c r="B1838" t="s">
        <v>61</v>
      </c>
      <c r="C1838" s="1">
        <v>44225</v>
      </c>
      <c r="D1838">
        <v>5</v>
      </c>
      <c r="E1838" t="s">
        <v>65</v>
      </c>
      <c r="F1838">
        <v>1</v>
      </c>
      <c r="G1838" s="17">
        <v>9.99</v>
      </c>
      <c r="H1838" s="16">
        <v>0</v>
      </c>
      <c r="I1838" t="s">
        <v>21</v>
      </c>
      <c r="J1838" s="18">
        <f t="shared" si="112"/>
        <v>49.95</v>
      </c>
      <c r="K1838">
        <f t="shared" si="113"/>
        <v>29</v>
      </c>
      <c r="L1838" t="str">
        <f t="shared" si="114"/>
        <v>Jan</v>
      </c>
      <c r="M1838">
        <f t="shared" si="115"/>
        <v>2021</v>
      </c>
    </row>
    <row r="1839" spans="1:13" x14ac:dyDescent="0.25">
      <c r="A1839">
        <v>576</v>
      </c>
      <c r="B1839" t="s">
        <v>48</v>
      </c>
      <c r="C1839" s="1">
        <v>44225</v>
      </c>
      <c r="D1839">
        <v>6</v>
      </c>
      <c r="E1839" t="s">
        <v>100</v>
      </c>
      <c r="F1839">
        <v>4</v>
      </c>
      <c r="G1839" s="17">
        <v>23.99</v>
      </c>
      <c r="H1839" s="16">
        <v>0</v>
      </c>
      <c r="I1839" t="s">
        <v>10</v>
      </c>
      <c r="J1839" s="18">
        <f t="shared" si="112"/>
        <v>143.94</v>
      </c>
      <c r="K1839">
        <f t="shared" si="113"/>
        <v>29</v>
      </c>
      <c r="L1839" t="str">
        <f t="shared" si="114"/>
        <v>Jan</v>
      </c>
      <c r="M1839">
        <f t="shared" si="115"/>
        <v>2021</v>
      </c>
    </row>
    <row r="1840" spans="1:13" x14ac:dyDescent="0.25">
      <c r="A1840">
        <v>385</v>
      </c>
      <c r="B1840" t="s">
        <v>11</v>
      </c>
      <c r="C1840" s="1">
        <v>44226</v>
      </c>
      <c r="D1840">
        <v>2</v>
      </c>
      <c r="E1840" t="s">
        <v>17</v>
      </c>
      <c r="F1840">
        <v>2</v>
      </c>
      <c r="G1840" s="17">
        <v>179</v>
      </c>
      <c r="H1840" s="16">
        <v>0</v>
      </c>
      <c r="I1840" t="s">
        <v>18</v>
      </c>
      <c r="J1840" s="18">
        <f t="shared" si="112"/>
        <v>358</v>
      </c>
      <c r="K1840">
        <f t="shared" si="113"/>
        <v>30</v>
      </c>
      <c r="L1840" t="str">
        <f t="shared" si="114"/>
        <v>Jan</v>
      </c>
      <c r="M1840">
        <f t="shared" si="115"/>
        <v>2021</v>
      </c>
    </row>
    <row r="1841" spans="1:13" x14ac:dyDescent="0.25">
      <c r="A1841">
        <v>1360</v>
      </c>
      <c r="B1841" t="s">
        <v>14</v>
      </c>
      <c r="C1841" s="1">
        <v>44226</v>
      </c>
      <c r="D1841">
        <v>6</v>
      </c>
      <c r="E1841" t="s">
        <v>15</v>
      </c>
      <c r="F1841">
        <v>4</v>
      </c>
      <c r="G1841" s="17">
        <v>19.5</v>
      </c>
      <c r="H1841" s="16">
        <v>0</v>
      </c>
      <c r="I1841" t="s">
        <v>10</v>
      </c>
      <c r="J1841" s="18">
        <f t="shared" si="112"/>
        <v>117</v>
      </c>
      <c r="K1841">
        <f t="shared" si="113"/>
        <v>30</v>
      </c>
      <c r="L1841" t="str">
        <f t="shared" si="114"/>
        <v>Jan</v>
      </c>
      <c r="M1841">
        <f t="shared" si="115"/>
        <v>2021</v>
      </c>
    </row>
    <row r="1842" spans="1:13" x14ac:dyDescent="0.25">
      <c r="A1842">
        <v>504</v>
      </c>
      <c r="B1842" t="s">
        <v>22</v>
      </c>
      <c r="C1842" s="1">
        <v>44226</v>
      </c>
      <c r="D1842">
        <v>4</v>
      </c>
      <c r="E1842" t="s">
        <v>53</v>
      </c>
      <c r="F1842">
        <v>2</v>
      </c>
      <c r="G1842" s="17">
        <v>58.95</v>
      </c>
      <c r="H1842" s="16">
        <v>0</v>
      </c>
      <c r="I1842" t="s">
        <v>18</v>
      </c>
      <c r="J1842" s="18">
        <f t="shared" si="112"/>
        <v>235.8</v>
      </c>
      <c r="K1842">
        <f t="shared" si="113"/>
        <v>30</v>
      </c>
      <c r="L1842" t="str">
        <f t="shared" si="114"/>
        <v>Jan</v>
      </c>
      <c r="M1842">
        <f t="shared" si="115"/>
        <v>2021</v>
      </c>
    </row>
    <row r="1843" spans="1:13" x14ac:dyDescent="0.25">
      <c r="A1843">
        <v>347</v>
      </c>
      <c r="B1843" t="s">
        <v>16</v>
      </c>
      <c r="C1843" s="1">
        <v>44226</v>
      </c>
      <c r="D1843">
        <v>4</v>
      </c>
      <c r="E1843" t="s">
        <v>79</v>
      </c>
      <c r="F1843">
        <v>4</v>
      </c>
      <c r="G1843" s="17">
        <v>13.99</v>
      </c>
      <c r="H1843" s="16">
        <v>0</v>
      </c>
      <c r="I1843" t="s">
        <v>10</v>
      </c>
      <c r="J1843" s="18">
        <f t="shared" si="112"/>
        <v>55.96</v>
      </c>
      <c r="K1843">
        <f t="shared" si="113"/>
        <v>30</v>
      </c>
      <c r="L1843" t="str">
        <f t="shared" si="114"/>
        <v>Jan</v>
      </c>
      <c r="M1843">
        <f t="shared" si="115"/>
        <v>2021</v>
      </c>
    </row>
    <row r="1844" spans="1:13" x14ac:dyDescent="0.25">
      <c r="A1844">
        <v>1728</v>
      </c>
      <c r="B1844" t="s">
        <v>64</v>
      </c>
      <c r="C1844" s="1">
        <v>44226</v>
      </c>
      <c r="D1844">
        <v>2</v>
      </c>
      <c r="E1844" t="s">
        <v>38</v>
      </c>
      <c r="F1844">
        <v>5</v>
      </c>
      <c r="G1844" s="17">
        <v>189</v>
      </c>
      <c r="H1844" s="16">
        <v>0</v>
      </c>
      <c r="I1844" t="s">
        <v>13</v>
      </c>
      <c r="J1844" s="18">
        <f t="shared" si="112"/>
        <v>378</v>
      </c>
      <c r="K1844">
        <f t="shared" si="113"/>
        <v>30</v>
      </c>
      <c r="L1844" t="str">
        <f t="shared" si="114"/>
        <v>Jan</v>
      </c>
      <c r="M1844">
        <f t="shared" si="115"/>
        <v>2021</v>
      </c>
    </row>
    <row r="1845" spans="1:13" x14ac:dyDescent="0.25">
      <c r="A1845">
        <v>284</v>
      </c>
      <c r="B1845" t="s">
        <v>27</v>
      </c>
      <c r="C1845" s="1">
        <v>44227</v>
      </c>
      <c r="D1845">
        <v>6</v>
      </c>
      <c r="E1845" t="s">
        <v>70</v>
      </c>
      <c r="F1845">
        <v>7</v>
      </c>
      <c r="G1845" s="17">
        <v>34.99</v>
      </c>
      <c r="H1845" s="16">
        <v>0</v>
      </c>
      <c r="I1845" t="s">
        <v>25</v>
      </c>
      <c r="J1845" s="18">
        <f t="shared" si="112"/>
        <v>209.94</v>
      </c>
      <c r="K1845">
        <f t="shared" si="113"/>
        <v>31</v>
      </c>
      <c r="L1845" t="str">
        <f t="shared" si="114"/>
        <v>Jan</v>
      </c>
      <c r="M1845">
        <f t="shared" si="115"/>
        <v>2021</v>
      </c>
    </row>
    <row r="1846" spans="1:13" x14ac:dyDescent="0.25">
      <c r="A1846">
        <v>1585</v>
      </c>
      <c r="B1846" t="s">
        <v>27</v>
      </c>
      <c r="C1846" s="1">
        <v>44227</v>
      </c>
      <c r="D1846">
        <v>4</v>
      </c>
      <c r="E1846" t="s">
        <v>9</v>
      </c>
      <c r="F1846">
        <v>4</v>
      </c>
      <c r="G1846" s="17">
        <v>24.99</v>
      </c>
      <c r="H1846" s="16">
        <v>0</v>
      </c>
      <c r="I1846" t="s">
        <v>10</v>
      </c>
      <c r="J1846" s="18">
        <f t="shared" si="112"/>
        <v>99.96</v>
      </c>
      <c r="K1846">
        <f t="shared" si="113"/>
        <v>31</v>
      </c>
      <c r="L1846" t="str">
        <f t="shared" si="114"/>
        <v>Jan</v>
      </c>
      <c r="M1846">
        <f t="shared" si="115"/>
        <v>2021</v>
      </c>
    </row>
    <row r="1847" spans="1:13" x14ac:dyDescent="0.25">
      <c r="A1847">
        <v>617</v>
      </c>
      <c r="B1847" t="s">
        <v>42</v>
      </c>
      <c r="C1847" s="1">
        <v>44227</v>
      </c>
      <c r="D1847">
        <v>3</v>
      </c>
      <c r="E1847" t="s">
        <v>33</v>
      </c>
      <c r="F1847">
        <v>4</v>
      </c>
      <c r="G1847" s="17">
        <v>14.99</v>
      </c>
      <c r="H1847" s="16">
        <v>0</v>
      </c>
      <c r="I1847" t="s">
        <v>10</v>
      </c>
      <c r="J1847" s="18">
        <f t="shared" si="112"/>
        <v>44.97</v>
      </c>
      <c r="K1847">
        <f t="shared" si="113"/>
        <v>31</v>
      </c>
      <c r="L1847" t="str">
        <f t="shared" si="114"/>
        <v>Jan</v>
      </c>
      <c r="M1847">
        <f t="shared" si="115"/>
        <v>2021</v>
      </c>
    </row>
    <row r="1848" spans="1:13" x14ac:dyDescent="0.25">
      <c r="A1848">
        <v>579</v>
      </c>
      <c r="B1848" t="s">
        <v>22</v>
      </c>
      <c r="C1848" s="1">
        <v>44227</v>
      </c>
      <c r="D1848">
        <v>4</v>
      </c>
      <c r="E1848" t="s">
        <v>26</v>
      </c>
      <c r="F1848">
        <v>4</v>
      </c>
      <c r="G1848" s="17">
        <v>12.99</v>
      </c>
      <c r="H1848" s="16">
        <v>0</v>
      </c>
      <c r="I1848" t="s">
        <v>10</v>
      </c>
      <c r="J1848" s="18">
        <f t="shared" si="112"/>
        <v>51.96</v>
      </c>
      <c r="K1848">
        <f t="shared" si="113"/>
        <v>31</v>
      </c>
      <c r="L1848" t="str">
        <f t="shared" si="114"/>
        <v>Jan</v>
      </c>
      <c r="M1848">
        <f t="shared" si="115"/>
        <v>2021</v>
      </c>
    </row>
    <row r="1849" spans="1:13" x14ac:dyDescent="0.25">
      <c r="A1849">
        <v>1873</v>
      </c>
      <c r="B1849" t="s">
        <v>43</v>
      </c>
      <c r="C1849" s="1">
        <v>44227</v>
      </c>
      <c r="D1849">
        <v>4</v>
      </c>
      <c r="E1849" t="s">
        <v>24</v>
      </c>
      <c r="F1849">
        <v>7</v>
      </c>
      <c r="G1849" s="17">
        <v>37.99</v>
      </c>
      <c r="H1849" s="16">
        <v>0</v>
      </c>
      <c r="I1849" t="s">
        <v>25</v>
      </c>
      <c r="J1849" s="18">
        <f t="shared" si="112"/>
        <v>151.96</v>
      </c>
      <c r="K1849">
        <f t="shared" si="113"/>
        <v>31</v>
      </c>
      <c r="L1849" t="str">
        <f t="shared" si="114"/>
        <v>Jan</v>
      </c>
      <c r="M1849">
        <f t="shared" si="115"/>
        <v>2021</v>
      </c>
    </row>
    <row r="1850" spans="1:13" x14ac:dyDescent="0.25">
      <c r="A1850">
        <v>1791</v>
      </c>
      <c r="B1850" t="s">
        <v>16</v>
      </c>
      <c r="C1850" s="1">
        <v>44227</v>
      </c>
      <c r="D1850">
        <v>5</v>
      </c>
      <c r="E1850" t="s">
        <v>87</v>
      </c>
      <c r="F1850">
        <v>7</v>
      </c>
      <c r="G1850" s="17">
        <v>49</v>
      </c>
      <c r="H1850" s="16">
        <v>0</v>
      </c>
      <c r="I1850" t="s">
        <v>25</v>
      </c>
      <c r="J1850" s="18">
        <f t="shared" si="112"/>
        <v>245</v>
      </c>
      <c r="K1850">
        <f t="shared" si="113"/>
        <v>31</v>
      </c>
      <c r="L1850" t="str">
        <f t="shared" si="114"/>
        <v>Jan</v>
      </c>
      <c r="M1850">
        <f t="shared" si="115"/>
        <v>2021</v>
      </c>
    </row>
    <row r="1851" spans="1:13" x14ac:dyDescent="0.25">
      <c r="A1851">
        <v>1215</v>
      </c>
      <c r="B1851" t="s">
        <v>30</v>
      </c>
      <c r="C1851" s="1">
        <v>44227</v>
      </c>
      <c r="D1851">
        <v>1</v>
      </c>
      <c r="E1851" t="s">
        <v>26</v>
      </c>
      <c r="F1851">
        <v>4</v>
      </c>
      <c r="G1851" s="17">
        <v>12.99</v>
      </c>
      <c r="H1851" s="16">
        <v>0</v>
      </c>
      <c r="I1851" t="s">
        <v>10</v>
      </c>
      <c r="J1851" s="18">
        <f t="shared" si="112"/>
        <v>12.99</v>
      </c>
      <c r="K1851">
        <f t="shared" si="113"/>
        <v>31</v>
      </c>
      <c r="L1851" t="str">
        <f t="shared" si="114"/>
        <v>Jan</v>
      </c>
      <c r="M1851">
        <f t="shared" si="115"/>
        <v>2021</v>
      </c>
    </row>
    <row r="1852" spans="1:13" x14ac:dyDescent="0.25">
      <c r="A1852">
        <v>1349</v>
      </c>
      <c r="B1852" t="s">
        <v>78</v>
      </c>
      <c r="C1852" s="1">
        <v>44228</v>
      </c>
      <c r="D1852">
        <v>3</v>
      </c>
      <c r="E1852" t="s">
        <v>38</v>
      </c>
      <c r="F1852">
        <v>5</v>
      </c>
      <c r="G1852" s="17">
        <v>189</v>
      </c>
      <c r="H1852" s="16">
        <v>0</v>
      </c>
      <c r="I1852" t="s">
        <v>13</v>
      </c>
      <c r="J1852" s="18">
        <f t="shared" si="112"/>
        <v>567</v>
      </c>
      <c r="K1852">
        <f t="shared" si="113"/>
        <v>1</v>
      </c>
      <c r="L1852" t="str">
        <f t="shared" si="114"/>
        <v>Feb</v>
      </c>
      <c r="M1852">
        <f t="shared" si="115"/>
        <v>2021</v>
      </c>
    </row>
    <row r="1853" spans="1:13" x14ac:dyDescent="0.25">
      <c r="A1853">
        <v>1747</v>
      </c>
      <c r="B1853" t="s">
        <v>86</v>
      </c>
      <c r="C1853" s="1">
        <v>44228</v>
      </c>
      <c r="D1853">
        <v>3</v>
      </c>
      <c r="E1853" t="s">
        <v>53</v>
      </c>
      <c r="F1853">
        <v>2</v>
      </c>
      <c r="G1853" s="17">
        <v>58.95</v>
      </c>
      <c r="H1853" s="16">
        <v>0</v>
      </c>
      <c r="I1853" t="s">
        <v>18</v>
      </c>
      <c r="J1853" s="18">
        <f t="shared" si="112"/>
        <v>176.85000000000002</v>
      </c>
      <c r="K1853">
        <f t="shared" si="113"/>
        <v>1</v>
      </c>
      <c r="L1853" t="str">
        <f t="shared" si="114"/>
        <v>Feb</v>
      </c>
      <c r="M1853">
        <f t="shared" si="115"/>
        <v>2021</v>
      </c>
    </row>
    <row r="1854" spans="1:13" x14ac:dyDescent="0.25">
      <c r="A1854">
        <v>358</v>
      </c>
      <c r="B1854" t="s">
        <v>61</v>
      </c>
      <c r="C1854" s="1">
        <v>44228</v>
      </c>
      <c r="D1854">
        <v>3</v>
      </c>
      <c r="E1854" t="s">
        <v>104</v>
      </c>
      <c r="F1854">
        <v>2</v>
      </c>
      <c r="G1854" s="17">
        <v>89</v>
      </c>
      <c r="H1854" s="16">
        <v>0</v>
      </c>
      <c r="I1854" t="s">
        <v>18</v>
      </c>
      <c r="J1854" s="18">
        <f t="shared" si="112"/>
        <v>267</v>
      </c>
      <c r="K1854">
        <f t="shared" si="113"/>
        <v>1</v>
      </c>
      <c r="L1854" t="str">
        <f t="shared" si="114"/>
        <v>Feb</v>
      </c>
      <c r="M1854">
        <f t="shared" si="115"/>
        <v>2021</v>
      </c>
    </row>
    <row r="1855" spans="1:13" x14ac:dyDescent="0.25">
      <c r="A1855">
        <v>86</v>
      </c>
      <c r="B1855" t="s">
        <v>30</v>
      </c>
      <c r="C1855" s="1">
        <v>44228</v>
      </c>
      <c r="D1855">
        <v>4</v>
      </c>
      <c r="E1855" t="s">
        <v>97</v>
      </c>
      <c r="F1855">
        <v>1</v>
      </c>
      <c r="G1855" s="17">
        <v>8.99</v>
      </c>
      <c r="H1855" s="16">
        <v>0</v>
      </c>
      <c r="I1855" t="s">
        <v>21</v>
      </c>
      <c r="J1855" s="18">
        <f t="shared" si="112"/>
        <v>35.96</v>
      </c>
      <c r="K1855">
        <f t="shared" si="113"/>
        <v>1</v>
      </c>
      <c r="L1855" t="str">
        <f t="shared" si="114"/>
        <v>Feb</v>
      </c>
      <c r="M1855">
        <f t="shared" si="115"/>
        <v>2021</v>
      </c>
    </row>
    <row r="1856" spans="1:13" x14ac:dyDescent="0.25">
      <c r="A1856">
        <v>1590</v>
      </c>
      <c r="B1856" t="s">
        <v>69</v>
      </c>
      <c r="C1856" s="1">
        <v>44229</v>
      </c>
      <c r="D1856">
        <v>3</v>
      </c>
      <c r="E1856" t="s">
        <v>126</v>
      </c>
      <c r="F1856">
        <v>4</v>
      </c>
      <c r="G1856" s="17">
        <v>16.989999999999998</v>
      </c>
      <c r="H1856" s="16">
        <v>0</v>
      </c>
      <c r="I1856" t="s">
        <v>10</v>
      </c>
      <c r="J1856" s="18">
        <f t="shared" si="112"/>
        <v>50.97</v>
      </c>
      <c r="K1856">
        <f t="shared" si="113"/>
        <v>2</v>
      </c>
      <c r="L1856" t="str">
        <f t="shared" si="114"/>
        <v>Feb</v>
      </c>
      <c r="M1856">
        <f t="shared" si="115"/>
        <v>2021</v>
      </c>
    </row>
    <row r="1857" spans="1:13" x14ac:dyDescent="0.25">
      <c r="A1857">
        <v>767</v>
      </c>
      <c r="B1857" t="s">
        <v>27</v>
      </c>
      <c r="C1857" s="1">
        <v>44229</v>
      </c>
      <c r="D1857">
        <v>2</v>
      </c>
      <c r="E1857" t="s">
        <v>106</v>
      </c>
      <c r="F1857">
        <v>1</v>
      </c>
      <c r="G1857" s="17">
        <v>4.99</v>
      </c>
      <c r="H1857" s="16">
        <v>0</v>
      </c>
      <c r="I1857" t="s">
        <v>21</v>
      </c>
      <c r="J1857" s="18">
        <f t="shared" si="112"/>
        <v>9.98</v>
      </c>
      <c r="K1857">
        <f t="shared" si="113"/>
        <v>2</v>
      </c>
      <c r="L1857" t="str">
        <f t="shared" si="114"/>
        <v>Feb</v>
      </c>
      <c r="M1857">
        <f t="shared" si="115"/>
        <v>2021</v>
      </c>
    </row>
    <row r="1858" spans="1:13" x14ac:dyDescent="0.25">
      <c r="A1858">
        <v>1671</v>
      </c>
      <c r="B1858" t="s">
        <v>27</v>
      </c>
      <c r="C1858" s="1">
        <v>44229</v>
      </c>
      <c r="D1858">
        <v>5</v>
      </c>
      <c r="E1858" t="s">
        <v>80</v>
      </c>
      <c r="F1858">
        <v>4</v>
      </c>
      <c r="G1858" s="17">
        <v>19.989999999999998</v>
      </c>
      <c r="H1858" s="16">
        <v>0</v>
      </c>
      <c r="I1858" t="s">
        <v>10</v>
      </c>
      <c r="J1858" s="18">
        <f t="shared" si="112"/>
        <v>99.949999999999989</v>
      </c>
      <c r="K1858">
        <f t="shared" si="113"/>
        <v>2</v>
      </c>
      <c r="L1858" t="str">
        <f t="shared" si="114"/>
        <v>Feb</v>
      </c>
      <c r="M1858">
        <f t="shared" si="115"/>
        <v>2021</v>
      </c>
    </row>
    <row r="1859" spans="1:13" x14ac:dyDescent="0.25">
      <c r="A1859">
        <v>1543</v>
      </c>
      <c r="B1859" t="s">
        <v>27</v>
      </c>
      <c r="C1859" s="1">
        <v>44229</v>
      </c>
      <c r="D1859">
        <v>5</v>
      </c>
      <c r="E1859" t="s">
        <v>115</v>
      </c>
      <c r="F1859">
        <v>2</v>
      </c>
      <c r="G1859" s="17">
        <v>69</v>
      </c>
      <c r="H1859" s="16">
        <v>0</v>
      </c>
      <c r="I1859" t="s">
        <v>18</v>
      </c>
      <c r="J1859" s="18">
        <f t="shared" ref="J1859:J1922" si="116">G1859*D1859</f>
        <v>345</v>
      </c>
      <c r="K1859">
        <f t="shared" ref="K1859:K1922" si="117">DAY(C1859)</f>
        <v>2</v>
      </c>
      <c r="L1859" t="str">
        <f t="shared" ref="L1859:L1922" si="118">TEXT(C1859,"mmm")</f>
        <v>Feb</v>
      </c>
      <c r="M1859">
        <f t="shared" ref="M1859:M1922" si="119">YEAR(C1859)</f>
        <v>2021</v>
      </c>
    </row>
    <row r="1860" spans="1:13" x14ac:dyDescent="0.25">
      <c r="A1860">
        <v>1551</v>
      </c>
      <c r="B1860" t="s">
        <v>125</v>
      </c>
      <c r="C1860" s="1">
        <v>44230</v>
      </c>
      <c r="D1860">
        <v>2</v>
      </c>
      <c r="E1860" t="s">
        <v>85</v>
      </c>
      <c r="F1860">
        <v>4</v>
      </c>
      <c r="G1860" s="17">
        <v>17.5</v>
      </c>
      <c r="H1860" s="16">
        <v>0</v>
      </c>
      <c r="I1860" t="s">
        <v>10</v>
      </c>
      <c r="J1860" s="18">
        <f t="shared" si="116"/>
        <v>35</v>
      </c>
      <c r="K1860">
        <f t="shared" si="117"/>
        <v>3</v>
      </c>
      <c r="L1860" t="str">
        <f t="shared" si="118"/>
        <v>Feb</v>
      </c>
      <c r="M1860">
        <f t="shared" si="119"/>
        <v>2021</v>
      </c>
    </row>
    <row r="1861" spans="1:13" x14ac:dyDescent="0.25">
      <c r="A1861">
        <v>613</v>
      </c>
      <c r="B1861" t="s">
        <v>16</v>
      </c>
      <c r="C1861" s="1">
        <v>44230</v>
      </c>
      <c r="D1861">
        <v>4</v>
      </c>
      <c r="E1861" t="s">
        <v>9</v>
      </c>
      <c r="F1861">
        <v>4</v>
      </c>
      <c r="G1861" s="17">
        <v>24.99</v>
      </c>
      <c r="H1861" s="16">
        <v>0</v>
      </c>
      <c r="I1861" t="s">
        <v>10</v>
      </c>
      <c r="J1861" s="18">
        <f t="shared" si="116"/>
        <v>99.96</v>
      </c>
      <c r="K1861">
        <f t="shared" si="117"/>
        <v>3</v>
      </c>
      <c r="L1861" t="str">
        <f t="shared" si="118"/>
        <v>Feb</v>
      </c>
      <c r="M1861">
        <f t="shared" si="119"/>
        <v>2021</v>
      </c>
    </row>
    <row r="1862" spans="1:13" x14ac:dyDescent="0.25">
      <c r="A1862">
        <v>967</v>
      </c>
      <c r="B1862" t="s">
        <v>42</v>
      </c>
      <c r="C1862" s="1">
        <v>44231</v>
      </c>
      <c r="D1862">
        <v>3</v>
      </c>
      <c r="E1862" t="s">
        <v>74</v>
      </c>
      <c r="F1862">
        <v>5</v>
      </c>
      <c r="G1862" s="17">
        <v>245</v>
      </c>
      <c r="H1862" s="16">
        <v>0</v>
      </c>
      <c r="I1862" t="s">
        <v>13</v>
      </c>
      <c r="J1862" s="18">
        <f t="shared" si="116"/>
        <v>735</v>
      </c>
      <c r="K1862">
        <f t="shared" si="117"/>
        <v>4</v>
      </c>
      <c r="L1862" t="str">
        <f t="shared" si="118"/>
        <v>Feb</v>
      </c>
      <c r="M1862">
        <f t="shared" si="119"/>
        <v>2021</v>
      </c>
    </row>
    <row r="1863" spans="1:13" x14ac:dyDescent="0.25">
      <c r="A1863">
        <v>683</v>
      </c>
      <c r="B1863" t="s">
        <v>27</v>
      </c>
      <c r="C1863" s="1">
        <v>44231</v>
      </c>
      <c r="D1863">
        <v>4</v>
      </c>
      <c r="E1863" t="s">
        <v>81</v>
      </c>
      <c r="F1863">
        <v>6</v>
      </c>
      <c r="G1863" s="17">
        <v>684</v>
      </c>
      <c r="H1863" s="16">
        <v>0</v>
      </c>
      <c r="I1863" t="s">
        <v>41</v>
      </c>
      <c r="J1863" s="18">
        <f t="shared" si="116"/>
        <v>2736</v>
      </c>
      <c r="K1863">
        <f t="shared" si="117"/>
        <v>4</v>
      </c>
      <c r="L1863" t="str">
        <f t="shared" si="118"/>
        <v>Feb</v>
      </c>
      <c r="M1863">
        <f t="shared" si="119"/>
        <v>2021</v>
      </c>
    </row>
    <row r="1864" spans="1:13" x14ac:dyDescent="0.25">
      <c r="A1864">
        <v>265</v>
      </c>
      <c r="B1864" t="s">
        <v>27</v>
      </c>
      <c r="C1864" s="1">
        <v>44231</v>
      </c>
      <c r="D1864">
        <v>5</v>
      </c>
      <c r="E1864" t="s">
        <v>62</v>
      </c>
      <c r="F1864">
        <v>6</v>
      </c>
      <c r="G1864" s="17">
        <v>549</v>
      </c>
      <c r="H1864" s="16">
        <v>0</v>
      </c>
      <c r="I1864" t="s">
        <v>41</v>
      </c>
      <c r="J1864" s="18">
        <f t="shared" si="116"/>
        <v>2745</v>
      </c>
      <c r="K1864">
        <f t="shared" si="117"/>
        <v>4</v>
      </c>
      <c r="L1864" t="str">
        <f t="shared" si="118"/>
        <v>Feb</v>
      </c>
      <c r="M1864">
        <f t="shared" si="119"/>
        <v>2021</v>
      </c>
    </row>
    <row r="1865" spans="1:13" x14ac:dyDescent="0.25">
      <c r="A1865">
        <v>1617</v>
      </c>
      <c r="B1865" t="s">
        <v>43</v>
      </c>
      <c r="C1865" s="1">
        <v>44232</v>
      </c>
      <c r="D1865">
        <v>3</v>
      </c>
      <c r="E1865" t="s">
        <v>83</v>
      </c>
      <c r="F1865">
        <v>1</v>
      </c>
      <c r="G1865" s="17">
        <v>8.99</v>
      </c>
      <c r="H1865" s="16">
        <v>0</v>
      </c>
      <c r="I1865" t="s">
        <v>21</v>
      </c>
      <c r="J1865" s="18">
        <f t="shared" si="116"/>
        <v>26.97</v>
      </c>
      <c r="K1865">
        <f t="shared" si="117"/>
        <v>5</v>
      </c>
      <c r="L1865" t="str">
        <f t="shared" si="118"/>
        <v>Feb</v>
      </c>
      <c r="M1865">
        <f t="shared" si="119"/>
        <v>2021</v>
      </c>
    </row>
    <row r="1866" spans="1:13" x14ac:dyDescent="0.25">
      <c r="A1866">
        <v>1663</v>
      </c>
      <c r="B1866" t="s">
        <v>93</v>
      </c>
      <c r="C1866" s="1">
        <v>44232</v>
      </c>
      <c r="D1866">
        <v>6</v>
      </c>
      <c r="E1866" t="s">
        <v>54</v>
      </c>
      <c r="F1866">
        <v>3</v>
      </c>
      <c r="G1866" s="17">
        <v>395</v>
      </c>
      <c r="H1866" s="16">
        <v>0</v>
      </c>
      <c r="I1866" t="s">
        <v>45</v>
      </c>
      <c r="J1866" s="18">
        <f t="shared" si="116"/>
        <v>2370</v>
      </c>
      <c r="K1866">
        <f t="shared" si="117"/>
        <v>5</v>
      </c>
      <c r="L1866" t="str">
        <f t="shared" si="118"/>
        <v>Feb</v>
      </c>
      <c r="M1866">
        <f t="shared" si="119"/>
        <v>2021</v>
      </c>
    </row>
    <row r="1867" spans="1:13" x14ac:dyDescent="0.25">
      <c r="A1867">
        <v>387</v>
      </c>
      <c r="B1867" t="s">
        <v>16</v>
      </c>
      <c r="C1867" s="1">
        <v>44232</v>
      </c>
      <c r="D1867">
        <v>5</v>
      </c>
      <c r="E1867" t="s">
        <v>77</v>
      </c>
      <c r="F1867">
        <v>2</v>
      </c>
      <c r="G1867" s="17">
        <v>167</v>
      </c>
      <c r="H1867" s="16">
        <v>0</v>
      </c>
      <c r="I1867" t="s">
        <v>18</v>
      </c>
      <c r="J1867" s="18">
        <f t="shared" si="116"/>
        <v>835</v>
      </c>
      <c r="K1867">
        <f t="shared" si="117"/>
        <v>5</v>
      </c>
      <c r="L1867" t="str">
        <f t="shared" si="118"/>
        <v>Feb</v>
      </c>
      <c r="M1867">
        <f t="shared" si="119"/>
        <v>2021</v>
      </c>
    </row>
    <row r="1868" spans="1:13" x14ac:dyDescent="0.25">
      <c r="A1868">
        <v>398</v>
      </c>
      <c r="B1868" t="s">
        <v>16</v>
      </c>
      <c r="C1868" s="1">
        <v>44232</v>
      </c>
      <c r="D1868">
        <v>4</v>
      </c>
      <c r="E1868" t="s">
        <v>54</v>
      </c>
      <c r="F1868">
        <v>3</v>
      </c>
      <c r="G1868" s="17">
        <v>395</v>
      </c>
      <c r="H1868" s="16">
        <v>0</v>
      </c>
      <c r="I1868" t="s">
        <v>45</v>
      </c>
      <c r="J1868" s="18">
        <f t="shared" si="116"/>
        <v>1580</v>
      </c>
      <c r="K1868">
        <f t="shared" si="117"/>
        <v>5</v>
      </c>
      <c r="L1868" t="str">
        <f t="shared" si="118"/>
        <v>Feb</v>
      </c>
      <c r="M1868">
        <f t="shared" si="119"/>
        <v>2021</v>
      </c>
    </row>
    <row r="1869" spans="1:13" x14ac:dyDescent="0.25">
      <c r="A1869">
        <v>601</v>
      </c>
      <c r="B1869" t="s">
        <v>61</v>
      </c>
      <c r="C1869" s="1">
        <v>44233</v>
      </c>
      <c r="D1869">
        <v>2</v>
      </c>
      <c r="E1869" t="s">
        <v>126</v>
      </c>
      <c r="F1869">
        <v>4</v>
      </c>
      <c r="G1869" s="17">
        <v>16.989999999999998</v>
      </c>
      <c r="H1869" s="16">
        <v>0</v>
      </c>
      <c r="I1869" t="s">
        <v>10</v>
      </c>
      <c r="J1869" s="18">
        <f t="shared" si="116"/>
        <v>33.979999999999997</v>
      </c>
      <c r="K1869">
        <f t="shared" si="117"/>
        <v>6</v>
      </c>
      <c r="L1869" t="str">
        <f t="shared" si="118"/>
        <v>Feb</v>
      </c>
      <c r="M1869">
        <f t="shared" si="119"/>
        <v>2021</v>
      </c>
    </row>
    <row r="1870" spans="1:13" x14ac:dyDescent="0.25">
      <c r="A1870">
        <v>2024</v>
      </c>
      <c r="B1870" t="s">
        <v>61</v>
      </c>
      <c r="C1870" s="1">
        <v>44233</v>
      </c>
      <c r="D1870">
        <v>3</v>
      </c>
      <c r="E1870" t="s">
        <v>77</v>
      </c>
      <c r="F1870">
        <v>2</v>
      </c>
      <c r="G1870" s="17">
        <v>167</v>
      </c>
      <c r="H1870" s="16">
        <v>0</v>
      </c>
      <c r="I1870" t="s">
        <v>18</v>
      </c>
      <c r="J1870" s="18">
        <f t="shared" si="116"/>
        <v>501</v>
      </c>
      <c r="K1870">
        <f t="shared" si="117"/>
        <v>6</v>
      </c>
      <c r="L1870" t="str">
        <f t="shared" si="118"/>
        <v>Feb</v>
      </c>
      <c r="M1870">
        <f t="shared" si="119"/>
        <v>2021</v>
      </c>
    </row>
    <row r="1871" spans="1:13" x14ac:dyDescent="0.25">
      <c r="A1871">
        <v>127</v>
      </c>
      <c r="B1871" t="s">
        <v>32</v>
      </c>
      <c r="C1871" s="1">
        <v>44233</v>
      </c>
      <c r="D1871">
        <v>3</v>
      </c>
      <c r="E1871" t="s">
        <v>60</v>
      </c>
      <c r="F1871">
        <v>4</v>
      </c>
      <c r="G1871" s="17">
        <v>24.95</v>
      </c>
      <c r="H1871" s="16">
        <v>0</v>
      </c>
      <c r="I1871" t="s">
        <v>10</v>
      </c>
      <c r="J1871" s="18">
        <f t="shared" si="116"/>
        <v>74.849999999999994</v>
      </c>
      <c r="K1871">
        <f t="shared" si="117"/>
        <v>6</v>
      </c>
      <c r="L1871" t="str">
        <f t="shared" si="118"/>
        <v>Feb</v>
      </c>
      <c r="M1871">
        <f t="shared" si="119"/>
        <v>2021</v>
      </c>
    </row>
    <row r="1872" spans="1:13" x14ac:dyDescent="0.25">
      <c r="A1872">
        <v>170</v>
      </c>
      <c r="B1872" t="s">
        <v>125</v>
      </c>
      <c r="C1872" s="1">
        <v>44233</v>
      </c>
      <c r="D1872">
        <v>2</v>
      </c>
      <c r="E1872" t="s">
        <v>100</v>
      </c>
      <c r="F1872">
        <v>4</v>
      </c>
      <c r="G1872" s="17">
        <v>23.99</v>
      </c>
      <c r="H1872" s="16">
        <v>0</v>
      </c>
      <c r="I1872" t="s">
        <v>10</v>
      </c>
      <c r="J1872" s="18">
        <f t="shared" si="116"/>
        <v>47.98</v>
      </c>
      <c r="K1872">
        <f t="shared" si="117"/>
        <v>6</v>
      </c>
      <c r="L1872" t="str">
        <f t="shared" si="118"/>
        <v>Feb</v>
      </c>
      <c r="M1872">
        <f t="shared" si="119"/>
        <v>2021</v>
      </c>
    </row>
    <row r="1873" spans="1:13" x14ac:dyDescent="0.25">
      <c r="A1873">
        <v>361</v>
      </c>
      <c r="B1873" t="s">
        <v>39</v>
      </c>
      <c r="C1873" s="1">
        <v>44233</v>
      </c>
      <c r="D1873">
        <v>2</v>
      </c>
      <c r="E1873" t="s">
        <v>58</v>
      </c>
      <c r="F1873">
        <v>7</v>
      </c>
      <c r="G1873" s="17">
        <v>29.99</v>
      </c>
      <c r="H1873" s="16">
        <v>0</v>
      </c>
      <c r="I1873" t="s">
        <v>25</v>
      </c>
      <c r="J1873" s="18">
        <f t="shared" si="116"/>
        <v>59.98</v>
      </c>
      <c r="K1873">
        <f t="shared" si="117"/>
        <v>6</v>
      </c>
      <c r="L1873" t="str">
        <f t="shared" si="118"/>
        <v>Feb</v>
      </c>
      <c r="M1873">
        <f t="shared" si="119"/>
        <v>2021</v>
      </c>
    </row>
    <row r="1874" spans="1:13" x14ac:dyDescent="0.25">
      <c r="A1874">
        <v>1317</v>
      </c>
      <c r="B1874" t="s">
        <v>50</v>
      </c>
      <c r="C1874" s="1">
        <v>44233</v>
      </c>
      <c r="D1874">
        <v>4</v>
      </c>
      <c r="E1874" t="s">
        <v>124</v>
      </c>
      <c r="F1874">
        <v>6</v>
      </c>
      <c r="G1874" s="17">
        <v>899</v>
      </c>
      <c r="H1874" s="16">
        <v>0</v>
      </c>
      <c r="I1874" t="s">
        <v>41</v>
      </c>
      <c r="J1874" s="18">
        <f t="shared" si="116"/>
        <v>3596</v>
      </c>
      <c r="K1874">
        <f t="shared" si="117"/>
        <v>6</v>
      </c>
      <c r="L1874" t="str">
        <f t="shared" si="118"/>
        <v>Feb</v>
      </c>
      <c r="M1874">
        <f t="shared" si="119"/>
        <v>2021</v>
      </c>
    </row>
    <row r="1875" spans="1:13" x14ac:dyDescent="0.25">
      <c r="A1875">
        <v>1993</v>
      </c>
      <c r="B1875" t="s">
        <v>55</v>
      </c>
      <c r="C1875" s="1">
        <v>44234</v>
      </c>
      <c r="D1875">
        <v>4</v>
      </c>
      <c r="E1875" t="s">
        <v>31</v>
      </c>
      <c r="F1875">
        <v>2</v>
      </c>
      <c r="G1875" s="17">
        <v>129.94999999999999</v>
      </c>
      <c r="H1875" s="16">
        <v>0</v>
      </c>
      <c r="I1875" t="s">
        <v>18</v>
      </c>
      <c r="J1875" s="18">
        <f t="shared" si="116"/>
        <v>519.79999999999995</v>
      </c>
      <c r="K1875">
        <f t="shared" si="117"/>
        <v>7</v>
      </c>
      <c r="L1875" t="str">
        <f t="shared" si="118"/>
        <v>Feb</v>
      </c>
      <c r="M1875">
        <f t="shared" si="119"/>
        <v>2021</v>
      </c>
    </row>
    <row r="1876" spans="1:13" x14ac:dyDescent="0.25">
      <c r="A1876">
        <v>782</v>
      </c>
      <c r="B1876" t="s">
        <v>27</v>
      </c>
      <c r="C1876" s="1">
        <v>44234</v>
      </c>
      <c r="D1876">
        <v>3</v>
      </c>
      <c r="E1876" t="s">
        <v>15</v>
      </c>
      <c r="F1876">
        <v>4</v>
      </c>
      <c r="G1876" s="17">
        <v>19.5</v>
      </c>
      <c r="H1876" s="16">
        <v>0</v>
      </c>
      <c r="I1876" t="s">
        <v>10</v>
      </c>
      <c r="J1876" s="18">
        <f t="shared" si="116"/>
        <v>58.5</v>
      </c>
      <c r="K1876">
        <f t="shared" si="117"/>
        <v>7</v>
      </c>
      <c r="L1876" t="str">
        <f t="shared" si="118"/>
        <v>Feb</v>
      </c>
      <c r="M1876">
        <f t="shared" si="119"/>
        <v>2021</v>
      </c>
    </row>
    <row r="1877" spans="1:13" x14ac:dyDescent="0.25">
      <c r="A1877">
        <v>987</v>
      </c>
      <c r="B1877" t="s">
        <v>63</v>
      </c>
      <c r="C1877" s="1">
        <v>44234</v>
      </c>
      <c r="D1877">
        <v>3</v>
      </c>
      <c r="E1877" t="s">
        <v>29</v>
      </c>
      <c r="F1877">
        <v>5</v>
      </c>
      <c r="G1877" s="17">
        <v>189</v>
      </c>
      <c r="H1877" s="16">
        <v>0</v>
      </c>
      <c r="I1877" t="s">
        <v>13</v>
      </c>
      <c r="J1877" s="18">
        <f t="shared" si="116"/>
        <v>567</v>
      </c>
      <c r="K1877">
        <f t="shared" si="117"/>
        <v>7</v>
      </c>
      <c r="L1877" t="str">
        <f t="shared" si="118"/>
        <v>Feb</v>
      </c>
      <c r="M1877">
        <f t="shared" si="119"/>
        <v>2021</v>
      </c>
    </row>
    <row r="1878" spans="1:13" x14ac:dyDescent="0.25">
      <c r="A1878">
        <v>66</v>
      </c>
      <c r="B1878" t="s">
        <v>16</v>
      </c>
      <c r="C1878" s="1">
        <v>44234</v>
      </c>
      <c r="D1878">
        <v>2</v>
      </c>
      <c r="E1878" t="s">
        <v>23</v>
      </c>
      <c r="F1878">
        <v>4</v>
      </c>
      <c r="G1878" s="17">
        <v>19.5</v>
      </c>
      <c r="H1878" s="16">
        <v>0</v>
      </c>
      <c r="I1878" t="s">
        <v>10</v>
      </c>
      <c r="J1878" s="18">
        <f t="shared" si="116"/>
        <v>39</v>
      </c>
      <c r="K1878">
        <f t="shared" si="117"/>
        <v>7</v>
      </c>
      <c r="L1878" t="str">
        <f t="shared" si="118"/>
        <v>Feb</v>
      </c>
      <c r="M1878">
        <f t="shared" si="119"/>
        <v>2021</v>
      </c>
    </row>
    <row r="1879" spans="1:13" x14ac:dyDescent="0.25">
      <c r="A1879">
        <v>1740</v>
      </c>
      <c r="B1879" t="s">
        <v>16</v>
      </c>
      <c r="C1879" s="1">
        <v>44235</v>
      </c>
      <c r="D1879">
        <v>5</v>
      </c>
      <c r="E1879" t="s">
        <v>40</v>
      </c>
      <c r="F1879">
        <v>6</v>
      </c>
      <c r="G1879" s="17">
        <v>599</v>
      </c>
      <c r="H1879" s="16">
        <v>0</v>
      </c>
      <c r="I1879" t="s">
        <v>41</v>
      </c>
      <c r="J1879" s="18">
        <f t="shared" si="116"/>
        <v>2995</v>
      </c>
      <c r="K1879">
        <f t="shared" si="117"/>
        <v>8</v>
      </c>
      <c r="L1879" t="str">
        <f t="shared" si="118"/>
        <v>Feb</v>
      </c>
      <c r="M1879">
        <f t="shared" si="119"/>
        <v>2021</v>
      </c>
    </row>
    <row r="1880" spans="1:13" x14ac:dyDescent="0.25">
      <c r="A1880">
        <v>1180</v>
      </c>
      <c r="B1880" t="s">
        <v>27</v>
      </c>
      <c r="C1880" s="1">
        <v>44235</v>
      </c>
      <c r="D1880">
        <v>5</v>
      </c>
      <c r="E1880" t="s">
        <v>60</v>
      </c>
      <c r="F1880">
        <v>4</v>
      </c>
      <c r="G1880" s="17">
        <v>24.95</v>
      </c>
      <c r="H1880" s="16">
        <v>0</v>
      </c>
      <c r="I1880" t="s">
        <v>10</v>
      </c>
      <c r="J1880" s="18">
        <f t="shared" si="116"/>
        <v>124.75</v>
      </c>
      <c r="K1880">
        <f t="shared" si="117"/>
        <v>8</v>
      </c>
      <c r="L1880" t="str">
        <f t="shared" si="118"/>
        <v>Feb</v>
      </c>
      <c r="M1880">
        <f t="shared" si="119"/>
        <v>2021</v>
      </c>
    </row>
    <row r="1881" spans="1:13" x14ac:dyDescent="0.25">
      <c r="A1881">
        <v>1907</v>
      </c>
      <c r="B1881" t="s">
        <v>36</v>
      </c>
      <c r="C1881" s="1">
        <v>44235</v>
      </c>
      <c r="D1881">
        <v>3</v>
      </c>
      <c r="E1881" t="s">
        <v>118</v>
      </c>
      <c r="F1881">
        <v>4</v>
      </c>
      <c r="G1881" s="17">
        <v>16.75</v>
      </c>
      <c r="H1881" s="16">
        <v>0</v>
      </c>
      <c r="I1881" t="s">
        <v>10</v>
      </c>
      <c r="J1881" s="18">
        <f t="shared" si="116"/>
        <v>50.25</v>
      </c>
      <c r="K1881">
        <f t="shared" si="117"/>
        <v>8</v>
      </c>
      <c r="L1881" t="str">
        <f t="shared" si="118"/>
        <v>Feb</v>
      </c>
      <c r="M1881">
        <f t="shared" si="119"/>
        <v>2021</v>
      </c>
    </row>
    <row r="1882" spans="1:13" x14ac:dyDescent="0.25">
      <c r="A1882">
        <v>1698</v>
      </c>
      <c r="B1882" t="s">
        <v>128</v>
      </c>
      <c r="C1882" s="1">
        <v>44235</v>
      </c>
      <c r="D1882">
        <v>1</v>
      </c>
      <c r="E1882" t="s">
        <v>115</v>
      </c>
      <c r="F1882">
        <v>2</v>
      </c>
      <c r="G1882" s="17">
        <v>69</v>
      </c>
      <c r="H1882" s="16">
        <v>0</v>
      </c>
      <c r="I1882" t="s">
        <v>18</v>
      </c>
      <c r="J1882" s="18">
        <f t="shared" si="116"/>
        <v>69</v>
      </c>
      <c r="K1882">
        <f t="shared" si="117"/>
        <v>8</v>
      </c>
      <c r="L1882" t="str">
        <f t="shared" si="118"/>
        <v>Feb</v>
      </c>
      <c r="M1882">
        <f t="shared" si="119"/>
        <v>2021</v>
      </c>
    </row>
    <row r="1883" spans="1:13" x14ac:dyDescent="0.25">
      <c r="A1883">
        <v>724</v>
      </c>
      <c r="B1883" t="s">
        <v>86</v>
      </c>
      <c r="C1883" s="1">
        <v>44235</v>
      </c>
      <c r="D1883">
        <v>5</v>
      </c>
      <c r="E1883" t="s">
        <v>106</v>
      </c>
      <c r="F1883">
        <v>1</v>
      </c>
      <c r="G1883" s="17">
        <v>4.99</v>
      </c>
      <c r="H1883" s="16">
        <v>0</v>
      </c>
      <c r="I1883" t="s">
        <v>21</v>
      </c>
      <c r="J1883" s="18">
        <f t="shared" si="116"/>
        <v>24.950000000000003</v>
      </c>
      <c r="K1883">
        <f t="shared" si="117"/>
        <v>8</v>
      </c>
      <c r="L1883" t="str">
        <f t="shared" si="118"/>
        <v>Feb</v>
      </c>
      <c r="M1883">
        <f t="shared" si="119"/>
        <v>2021</v>
      </c>
    </row>
    <row r="1884" spans="1:13" x14ac:dyDescent="0.25">
      <c r="A1884">
        <v>556</v>
      </c>
      <c r="B1884" t="s">
        <v>63</v>
      </c>
      <c r="C1884" s="1">
        <v>44235</v>
      </c>
      <c r="D1884">
        <v>3</v>
      </c>
      <c r="E1884" t="s">
        <v>66</v>
      </c>
      <c r="F1884">
        <v>2</v>
      </c>
      <c r="G1884" s="17">
        <v>119</v>
      </c>
      <c r="H1884" s="16">
        <v>0</v>
      </c>
      <c r="I1884" t="s">
        <v>18</v>
      </c>
      <c r="J1884" s="18">
        <f t="shared" si="116"/>
        <v>357</v>
      </c>
      <c r="K1884">
        <f t="shared" si="117"/>
        <v>8</v>
      </c>
      <c r="L1884" t="str">
        <f t="shared" si="118"/>
        <v>Feb</v>
      </c>
      <c r="M1884">
        <f t="shared" si="119"/>
        <v>2021</v>
      </c>
    </row>
    <row r="1885" spans="1:13" x14ac:dyDescent="0.25">
      <c r="A1885">
        <v>955</v>
      </c>
      <c r="B1885" t="s">
        <v>32</v>
      </c>
      <c r="C1885" s="1">
        <v>44235</v>
      </c>
      <c r="D1885">
        <v>3</v>
      </c>
      <c r="E1885" t="s">
        <v>114</v>
      </c>
      <c r="F1885">
        <v>7</v>
      </c>
      <c r="G1885" s="17">
        <v>42.99</v>
      </c>
      <c r="H1885" s="16">
        <v>0</v>
      </c>
      <c r="I1885" t="s">
        <v>25</v>
      </c>
      <c r="J1885" s="18">
        <f t="shared" si="116"/>
        <v>128.97</v>
      </c>
      <c r="K1885">
        <f t="shared" si="117"/>
        <v>8</v>
      </c>
      <c r="L1885" t="str">
        <f t="shared" si="118"/>
        <v>Feb</v>
      </c>
      <c r="M1885">
        <f t="shared" si="119"/>
        <v>2021</v>
      </c>
    </row>
    <row r="1886" spans="1:13" x14ac:dyDescent="0.25">
      <c r="A1886">
        <v>706</v>
      </c>
      <c r="B1886" t="s">
        <v>27</v>
      </c>
      <c r="C1886" s="1">
        <v>44235</v>
      </c>
      <c r="D1886">
        <v>3</v>
      </c>
      <c r="E1886" t="s">
        <v>35</v>
      </c>
      <c r="F1886">
        <v>4</v>
      </c>
      <c r="G1886" s="17">
        <v>20.95</v>
      </c>
      <c r="H1886" s="16">
        <v>0</v>
      </c>
      <c r="I1886" t="s">
        <v>10</v>
      </c>
      <c r="J1886" s="18">
        <f t="shared" si="116"/>
        <v>62.849999999999994</v>
      </c>
      <c r="K1886">
        <f t="shared" si="117"/>
        <v>8</v>
      </c>
      <c r="L1886" t="str">
        <f t="shared" si="118"/>
        <v>Feb</v>
      </c>
      <c r="M1886">
        <f t="shared" si="119"/>
        <v>2021</v>
      </c>
    </row>
    <row r="1887" spans="1:13" x14ac:dyDescent="0.25">
      <c r="A1887">
        <v>10</v>
      </c>
      <c r="B1887" t="s">
        <v>32</v>
      </c>
      <c r="C1887" s="1">
        <v>44236</v>
      </c>
      <c r="D1887">
        <v>3</v>
      </c>
      <c r="E1887" t="s">
        <v>17</v>
      </c>
      <c r="F1887">
        <v>2</v>
      </c>
      <c r="G1887" s="17">
        <v>179</v>
      </c>
      <c r="H1887" s="16">
        <v>0</v>
      </c>
      <c r="I1887" t="s">
        <v>18</v>
      </c>
      <c r="J1887" s="18">
        <f t="shared" si="116"/>
        <v>537</v>
      </c>
      <c r="K1887">
        <f t="shared" si="117"/>
        <v>9</v>
      </c>
      <c r="L1887" t="str">
        <f t="shared" si="118"/>
        <v>Feb</v>
      </c>
      <c r="M1887">
        <f t="shared" si="119"/>
        <v>2021</v>
      </c>
    </row>
    <row r="1888" spans="1:13" x14ac:dyDescent="0.25">
      <c r="A1888">
        <v>908</v>
      </c>
      <c r="B1888" t="s">
        <v>16</v>
      </c>
      <c r="C1888" s="1">
        <v>44236</v>
      </c>
      <c r="D1888">
        <v>2</v>
      </c>
      <c r="E1888" t="s">
        <v>115</v>
      </c>
      <c r="F1888">
        <v>2</v>
      </c>
      <c r="G1888" s="17">
        <v>69</v>
      </c>
      <c r="H1888" s="16">
        <v>0</v>
      </c>
      <c r="I1888" t="s">
        <v>18</v>
      </c>
      <c r="J1888" s="18">
        <f t="shared" si="116"/>
        <v>138</v>
      </c>
      <c r="K1888">
        <f t="shared" si="117"/>
        <v>9</v>
      </c>
      <c r="L1888" t="str">
        <f t="shared" si="118"/>
        <v>Feb</v>
      </c>
      <c r="M1888">
        <f t="shared" si="119"/>
        <v>2021</v>
      </c>
    </row>
    <row r="1889" spans="1:13" x14ac:dyDescent="0.25">
      <c r="A1889">
        <v>1376</v>
      </c>
      <c r="B1889" t="s">
        <v>73</v>
      </c>
      <c r="C1889" s="1">
        <v>44236</v>
      </c>
      <c r="D1889">
        <v>5</v>
      </c>
      <c r="E1889" t="s">
        <v>26</v>
      </c>
      <c r="F1889">
        <v>4</v>
      </c>
      <c r="G1889" s="17">
        <v>12.99</v>
      </c>
      <c r="H1889" s="16">
        <v>0</v>
      </c>
      <c r="I1889" t="s">
        <v>10</v>
      </c>
      <c r="J1889" s="18">
        <f t="shared" si="116"/>
        <v>64.95</v>
      </c>
      <c r="K1889">
        <f t="shared" si="117"/>
        <v>9</v>
      </c>
      <c r="L1889" t="str">
        <f t="shared" si="118"/>
        <v>Feb</v>
      </c>
      <c r="M1889">
        <f t="shared" si="119"/>
        <v>2021</v>
      </c>
    </row>
    <row r="1890" spans="1:13" x14ac:dyDescent="0.25">
      <c r="A1890">
        <v>1894</v>
      </c>
      <c r="B1890" t="s">
        <v>93</v>
      </c>
      <c r="C1890" s="1">
        <v>44236</v>
      </c>
      <c r="D1890">
        <v>3</v>
      </c>
      <c r="E1890" t="s">
        <v>58</v>
      </c>
      <c r="F1890">
        <v>7</v>
      </c>
      <c r="G1890" s="17">
        <v>29.99</v>
      </c>
      <c r="H1890" s="16">
        <v>0</v>
      </c>
      <c r="I1890" t="s">
        <v>25</v>
      </c>
      <c r="J1890" s="18">
        <f t="shared" si="116"/>
        <v>89.97</v>
      </c>
      <c r="K1890">
        <f t="shared" si="117"/>
        <v>9</v>
      </c>
      <c r="L1890" t="str">
        <f t="shared" si="118"/>
        <v>Feb</v>
      </c>
      <c r="M1890">
        <f t="shared" si="119"/>
        <v>2021</v>
      </c>
    </row>
    <row r="1891" spans="1:13" x14ac:dyDescent="0.25">
      <c r="A1891">
        <v>81</v>
      </c>
      <c r="B1891" t="s">
        <v>48</v>
      </c>
      <c r="C1891" s="1">
        <v>44237</v>
      </c>
      <c r="D1891">
        <v>3</v>
      </c>
      <c r="E1891" t="s">
        <v>35</v>
      </c>
      <c r="F1891">
        <v>4</v>
      </c>
      <c r="G1891" s="17">
        <v>20.95</v>
      </c>
      <c r="H1891" s="16">
        <v>0</v>
      </c>
      <c r="I1891" t="s">
        <v>10</v>
      </c>
      <c r="J1891" s="18">
        <f t="shared" si="116"/>
        <v>62.849999999999994</v>
      </c>
      <c r="K1891">
        <f t="shared" si="117"/>
        <v>10</v>
      </c>
      <c r="L1891" t="str">
        <f t="shared" si="118"/>
        <v>Feb</v>
      </c>
      <c r="M1891">
        <f t="shared" si="119"/>
        <v>2021</v>
      </c>
    </row>
    <row r="1892" spans="1:13" x14ac:dyDescent="0.25">
      <c r="A1892">
        <v>1777</v>
      </c>
      <c r="B1892" t="s">
        <v>112</v>
      </c>
      <c r="C1892" s="1">
        <v>44237</v>
      </c>
      <c r="D1892">
        <v>5</v>
      </c>
      <c r="E1892" t="s">
        <v>91</v>
      </c>
      <c r="F1892">
        <v>4</v>
      </c>
      <c r="G1892" s="17">
        <v>23.99</v>
      </c>
      <c r="H1892" s="16">
        <v>0</v>
      </c>
      <c r="I1892" t="s">
        <v>10</v>
      </c>
      <c r="J1892" s="18">
        <f t="shared" si="116"/>
        <v>119.94999999999999</v>
      </c>
      <c r="K1892">
        <f t="shared" si="117"/>
        <v>10</v>
      </c>
      <c r="L1892" t="str">
        <f t="shared" si="118"/>
        <v>Feb</v>
      </c>
      <c r="M1892">
        <f t="shared" si="119"/>
        <v>2021</v>
      </c>
    </row>
    <row r="1893" spans="1:13" x14ac:dyDescent="0.25">
      <c r="A1893">
        <v>1496</v>
      </c>
      <c r="B1893" t="s">
        <v>16</v>
      </c>
      <c r="C1893" s="1">
        <v>44237</v>
      </c>
      <c r="D1893">
        <v>3</v>
      </c>
      <c r="E1893" t="s">
        <v>15</v>
      </c>
      <c r="F1893">
        <v>4</v>
      </c>
      <c r="G1893" s="17">
        <v>19.5</v>
      </c>
      <c r="H1893" s="16">
        <v>0</v>
      </c>
      <c r="I1893" t="s">
        <v>10</v>
      </c>
      <c r="J1893" s="18">
        <f t="shared" si="116"/>
        <v>58.5</v>
      </c>
      <c r="K1893">
        <f t="shared" si="117"/>
        <v>10</v>
      </c>
      <c r="L1893" t="str">
        <f t="shared" si="118"/>
        <v>Feb</v>
      </c>
      <c r="M1893">
        <f t="shared" si="119"/>
        <v>2021</v>
      </c>
    </row>
    <row r="1894" spans="1:13" x14ac:dyDescent="0.25">
      <c r="A1894">
        <v>710</v>
      </c>
      <c r="B1894" t="s">
        <v>111</v>
      </c>
      <c r="C1894" s="1">
        <v>44237</v>
      </c>
      <c r="D1894">
        <v>2</v>
      </c>
      <c r="E1894" t="s">
        <v>40</v>
      </c>
      <c r="F1894">
        <v>6</v>
      </c>
      <c r="G1894" s="17">
        <v>599</v>
      </c>
      <c r="H1894" s="16">
        <v>0</v>
      </c>
      <c r="I1894" t="s">
        <v>41</v>
      </c>
      <c r="J1894" s="18">
        <f t="shared" si="116"/>
        <v>1198</v>
      </c>
      <c r="K1894">
        <f t="shared" si="117"/>
        <v>10</v>
      </c>
      <c r="L1894" t="str">
        <f t="shared" si="118"/>
        <v>Feb</v>
      </c>
      <c r="M1894">
        <f t="shared" si="119"/>
        <v>2021</v>
      </c>
    </row>
    <row r="1895" spans="1:13" x14ac:dyDescent="0.25">
      <c r="A1895">
        <v>67</v>
      </c>
      <c r="B1895" t="s">
        <v>27</v>
      </c>
      <c r="C1895" s="1">
        <v>44238</v>
      </c>
      <c r="D1895">
        <v>3</v>
      </c>
      <c r="E1895" t="s">
        <v>75</v>
      </c>
      <c r="F1895">
        <v>1</v>
      </c>
      <c r="G1895" s="17">
        <v>12</v>
      </c>
      <c r="H1895" s="16">
        <v>0</v>
      </c>
      <c r="I1895" t="s">
        <v>21</v>
      </c>
      <c r="J1895" s="18">
        <f t="shared" si="116"/>
        <v>36</v>
      </c>
      <c r="K1895">
        <f t="shared" si="117"/>
        <v>11</v>
      </c>
      <c r="L1895" t="str">
        <f t="shared" si="118"/>
        <v>Feb</v>
      </c>
      <c r="M1895">
        <f t="shared" si="119"/>
        <v>2021</v>
      </c>
    </row>
    <row r="1896" spans="1:13" x14ac:dyDescent="0.25">
      <c r="A1896">
        <v>1406</v>
      </c>
      <c r="B1896" t="s">
        <v>73</v>
      </c>
      <c r="C1896" s="1">
        <v>44238</v>
      </c>
      <c r="D1896">
        <v>3</v>
      </c>
      <c r="E1896" t="s">
        <v>65</v>
      </c>
      <c r="F1896">
        <v>1</v>
      </c>
      <c r="G1896" s="17">
        <v>9.99</v>
      </c>
      <c r="H1896" s="16">
        <v>0</v>
      </c>
      <c r="I1896" t="s">
        <v>21</v>
      </c>
      <c r="J1896" s="18">
        <f t="shared" si="116"/>
        <v>29.97</v>
      </c>
      <c r="K1896">
        <f t="shared" si="117"/>
        <v>11</v>
      </c>
      <c r="L1896" t="str">
        <f t="shared" si="118"/>
        <v>Feb</v>
      </c>
      <c r="M1896">
        <f t="shared" si="119"/>
        <v>2021</v>
      </c>
    </row>
    <row r="1897" spans="1:13" x14ac:dyDescent="0.25">
      <c r="A1897">
        <v>1161</v>
      </c>
      <c r="B1897" t="s">
        <v>48</v>
      </c>
      <c r="C1897" s="1">
        <v>44238</v>
      </c>
      <c r="D1897">
        <v>3</v>
      </c>
      <c r="E1897" t="s">
        <v>123</v>
      </c>
      <c r="F1897">
        <v>2</v>
      </c>
      <c r="G1897" s="17">
        <v>54</v>
      </c>
      <c r="H1897" s="16">
        <v>0</v>
      </c>
      <c r="I1897" t="s">
        <v>18</v>
      </c>
      <c r="J1897" s="18">
        <f t="shared" si="116"/>
        <v>162</v>
      </c>
      <c r="K1897">
        <f t="shared" si="117"/>
        <v>11</v>
      </c>
      <c r="L1897" t="str">
        <f t="shared" si="118"/>
        <v>Feb</v>
      </c>
      <c r="M1897">
        <f t="shared" si="119"/>
        <v>2021</v>
      </c>
    </row>
    <row r="1898" spans="1:13" x14ac:dyDescent="0.25">
      <c r="A1898">
        <v>620</v>
      </c>
      <c r="B1898" t="s">
        <v>82</v>
      </c>
      <c r="C1898" s="1">
        <v>44238</v>
      </c>
      <c r="D1898">
        <v>2</v>
      </c>
      <c r="E1898" t="s">
        <v>35</v>
      </c>
      <c r="F1898">
        <v>4</v>
      </c>
      <c r="G1898" s="17">
        <v>20.95</v>
      </c>
      <c r="H1898" s="16">
        <v>0</v>
      </c>
      <c r="I1898" t="s">
        <v>10</v>
      </c>
      <c r="J1898" s="18">
        <f t="shared" si="116"/>
        <v>41.9</v>
      </c>
      <c r="K1898">
        <f t="shared" si="117"/>
        <v>11</v>
      </c>
      <c r="L1898" t="str">
        <f t="shared" si="118"/>
        <v>Feb</v>
      </c>
      <c r="M1898">
        <f t="shared" si="119"/>
        <v>2021</v>
      </c>
    </row>
    <row r="1899" spans="1:13" x14ac:dyDescent="0.25">
      <c r="A1899">
        <v>2079</v>
      </c>
      <c r="B1899" t="s">
        <v>92</v>
      </c>
      <c r="C1899" s="1">
        <v>44239</v>
      </c>
      <c r="D1899">
        <v>5</v>
      </c>
      <c r="E1899" t="s">
        <v>98</v>
      </c>
      <c r="F1899">
        <v>1</v>
      </c>
      <c r="G1899" s="17">
        <v>11.99</v>
      </c>
      <c r="H1899" s="16">
        <v>0</v>
      </c>
      <c r="I1899" t="s">
        <v>21</v>
      </c>
      <c r="J1899" s="18">
        <f t="shared" si="116"/>
        <v>59.95</v>
      </c>
      <c r="K1899">
        <f t="shared" si="117"/>
        <v>12</v>
      </c>
      <c r="L1899" t="str">
        <f t="shared" si="118"/>
        <v>Feb</v>
      </c>
      <c r="M1899">
        <f t="shared" si="119"/>
        <v>2021</v>
      </c>
    </row>
    <row r="1900" spans="1:13" x14ac:dyDescent="0.25">
      <c r="A1900">
        <v>1243</v>
      </c>
      <c r="B1900" t="s">
        <v>48</v>
      </c>
      <c r="C1900" s="1">
        <v>44239</v>
      </c>
      <c r="D1900">
        <v>5</v>
      </c>
      <c r="E1900" t="s">
        <v>122</v>
      </c>
      <c r="F1900">
        <v>7</v>
      </c>
      <c r="G1900" s="17">
        <v>44.95</v>
      </c>
      <c r="H1900" s="16">
        <v>0</v>
      </c>
      <c r="I1900" t="s">
        <v>25</v>
      </c>
      <c r="J1900" s="18">
        <f t="shared" si="116"/>
        <v>224.75</v>
      </c>
      <c r="K1900">
        <f t="shared" si="117"/>
        <v>12</v>
      </c>
      <c r="L1900" t="str">
        <f t="shared" si="118"/>
        <v>Feb</v>
      </c>
      <c r="M1900">
        <f t="shared" si="119"/>
        <v>2021</v>
      </c>
    </row>
    <row r="1901" spans="1:13" x14ac:dyDescent="0.25">
      <c r="A1901">
        <v>1616</v>
      </c>
      <c r="B1901" t="s">
        <v>101</v>
      </c>
      <c r="C1901" s="1">
        <v>44239</v>
      </c>
      <c r="D1901">
        <v>2</v>
      </c>
      <c r="E1901" t="s">
        <v>80</v>
      </c>
      <c r="F1901">
        <v>4</v>
      </c>
      <c r="G1901" s="17">
        <v>19.989999999999998</v>
      </c>
      <c r="H1901" s="16">
        <v>0</v>
      </c>
      <c r="I1901" t="s">
        <v>10</v>
      </c>
      <c r="J1901" s="18">
        <f t="shared" si="116"/>
        <v>39.979999999999997</v>
      </c>
      <c r="K1901">
        <f t="shared" si="117"/>
        <v>12</v>
      </c>
      <c r="L1901" t="str">
        <f t="shared" si="118"/>
        <v>Feb</v>
      </c>
      <c r="M1901">
        <f t="shared" si="119"/>
        <v>2021</v>
      </c>
    </row>
    <row r="1902" spans="1:13" x14ac:dyDescent="0.25">
      <c r="A1902">
        <v>628</v>
      </c>
      <c r="B1902" t="s">
        <v>69</v>
      </c>
      <c r="C1902" s="1">
        <v>44239</v>
      </c>
      <c r="D1902">
        <v>5</v>
      </c>
      <c r="E1902" t="s">
        <v>15</v>
      </c>
      <c r="F1902">
        <v>4</v>
      </c>
      <c r="G1902" s="17">
        <v>19.5</v>
      </c>
      <c r="H1902" s="16">
        <v>0</v>
      </c>
      <c r="I1902" t="s">
        <v>10</v>
      </c>
      <c r="J1902" s="18">
        <f t="shared" si="116"/>
        <v>97.5</v>
      </c>
      <c r="K1902">
        <f t="shared" si="117"/>
        <v>12</v>
      </c>
      <c r="L1902" t="str">
        <f t="shared" si="118"/>
        <v>Feb</v>
      </c>
      <c r="M1902">
        <f t="shared" si="119"/>
        <v>2021</v>
      </c>
    </row>
    <row r="1903" spans="1:13" x14ac:dyDescent="0.25">
      <c r="A1903">
        <v>1981</v>
      </c>
      <c r="B1903" t="s">
        <v>27</v>
      </c>
      <c r="C1903" s="1">
        <v>44239</v>
      </c>
      <c r="D1903">
        <v>6</v>
      </c>
      <c r="E1903" t="s">
        <v>40</v>
      </c>
      <c r="F1903">
        <v>6</v>
      </c>
      <c r="G1903" s="17">
        <v>599</v>
      </c>
      <c r="H1903" s="16">
        <v>0</v>
      </c>
      <c r="I1903" t="s">
        <v>41</v>
      </c>
      <c r="J1903" s="18">
        <f t="shared" si="116"/>
        <v>3594</v>
      </c>
      <c r="K1903">
        <f t="shared" si="117"/>
        <v>12</v>
      </c>
      <c r="L1903" t="str">
        <f t="shared" si="118"/>
        <v>Feb</v>
      </c>
      <c r="M1903">
        <f t="shared" si="119"/>
        <v>2021</v>
      </c>
    </row>
    <row r="1904" spans="1:13" x14ac:dyDescent="0.25">
      <c r="A1904">
        <v>1928</v>
      </c>
      <c r="B1904" t="s">
        <v>63</v>
      </c>
      <c r="C1904" s="1">
        <v>44239</v>
      </c>
      <c r="D1904">
        <v>2</v>
      </c>
      <c r="E1904" t="s">
        <v>106</v>
      </c>
      <c r="F1904">
        <v>1</v>
      </c>
      <c r="G1904" s="17">
        <v>4.99</v>
      </c>
      <c r="H1904" s="16">
        <v>0</v>
      </c>
      <c r="I1904" t="s">
        <v>21</v>
      </c>
      <c r="J1904" s="18">
        <f t="shared" si="116"/>
        <v>9.98</v>
      </c>
      <c r="K1904">
        <f t="shared" si="117"/>
        <v>12</v>
      </c>
      <c r="L1904" t="str">
        <f t="shared" si="118"/>
        <v>Feb</v>
      </c>
      <c r="M1904">
        <f t="shared" si="119"/>
        <v>2021</v>
      </c>
    </row>
    <row r="1905" spans="1:13" x14ac:dyDescent="0.25">
      <c r="A1905">
        <v>1830</v>
      </c>
      <c r="B1905" t="s">
        <v>16</v>
      </c>
      <c r="C1905" s="1">
        <v>44240</v>
      </c>
      <c r="D1905">
        <v>4</v>
      </c>
      <c r="E1905" t="s">
        <v>23</v>
      </c>
      <c r="F1905">
        <v>4</v>
      </c>
      <c r="G1905" s="17">
        <v>19.5</v>
      </c>
      <c r="H1905" s="16">
        <v>0</v>
      </c>
      <c r="I1905" t="s">
        <v>10</v>
      </c>
      <c r="J1905" s="18">
        <f t="shared" si="116"/>
        <v>78</v>
      </c>
      <c r="K1905">
        <f t="shared" si="117"/>
        <v>13</v>
      </c>
      <c r="L1905" t="str">
        <f t="shared" si="118"/>
        <v>Feb</v>
      </c>
      <c r="M1905">
        <f t="shared" si="119"/>
        <v>2021</v>
      </c>
    </row>
    <row r="1906" spans="1:13" x14ac:dyDescent="0.25">
      <c r="A1906">
        <v>1194</v>
      </c>
      <c r="B1906" t="s">
        <v>30</v>
      </c>
      <c r="C1906" s="1">
        <v>44240</v>
      </c>
      <c r="D1906">
        <v>4</v>
      </c>
      <c r="E1906" t="s">
        <v>91</v>
      </c>
      <c r="F1906">
        <v>4</v>
      </c>
      <c r="G1906" s="17">
        <v>23.99</v>
      </c>
      <c r="H1906" s="16">
        <v>0</v>
      </c>
      <c r="I1906" t="s">
        <v>10</v>
      </c>
      <c r="J1906" s="18">
        <f t="shared" si="116"/>
        <v>95.96</v>
      </c>
      <c r="K1906">
        <f t="shared" si="117"/>
        <v>13</v>
      </c>
      <c r="L1906" t="str">
        <f t="shared" si="118"/>
        <v>Feb</v>
      </c>
      <c r="M1906">
        <f t="shared" si="119"/>
        <v>2021</v>
      </c>
    </row>
    <row r="1907" spans="1:13" x14ac:dyDescent="0.25">
      <c r="A1907">
        <v>852</v>
      </c>
      <c r="B1907" t="s">
        <v>63</v>
      </c>
      <c r="C1907" s="1">
        <v>44240</v>
      </c>
      <c r="D1907">
        <v>3</v>
      </c>
      <c r="E1907" t="s">
        <v>37</v>
      </c>
      <c r="F1907">
        <v>4</v>
      </c>
      <c r="G1907" s="17">
        <v>24.95</v>
      </c>
      <c r="H1907" s="16">
        <v>0</v>
      </c>
      <c r="I1907" t="s">
        <v>10</v>
      </c>
      <c r="J1907" s="18">
        <f t="shared" si="116"/>
        <v>74.849999999999994</v>
      </c>
      <c r="K1907">
        <f t="shared" si="117"/>
        <v>13</v>
      </c>
      <c r="L1907" t="str">
        <f t="shared" si="118"/>
        <v>Feb</v>
      </c>
      <c r="M1907">
        <f t="shared" si="119"/>
        <v>2021</v>
      </c>
    </row>
    <row r="1908" spans="1:13" x14ac:dyDescent="0.25">
      <c r="A1908">
        <v>35</v>
      </c>
      <c r="B1908" t="s">
        <v>64</v>
      </c>
      <c r="C1908" s="1">
        <v>44240</v>
      </c>
      <c r="D1908">
        <v>3</v>
      </c>
      <c r="E1908" t="s">
        <v>105</v>
      </c>
      <c r="F1908">
        <v>4</v>
      </c>
      <c r="G1908" s="17">
        <v>14.99</v>
      </c>
      <c r="H1908" s="16">
        <v>0</v>
      </c>
      <c r="I1908" t="s">
        <v>10</v>
      </c>
      <c r="J1908" s="18">
        <f t="shared" si="116"/>
        <v>44.97</v>
      </c>
      <c r="K1908">
        <f t="shared" si="117"/>
        <v>13</v>
      </c>
      <c r="L1908" t="str">
        <f t="shared" si="118"/>
        <v>Feb</v>
      </c>
      <c r="M1908">
        <f t="shared" si="119"/>
        <v>2021</v>
      </c>
    </row>
    <row r="1909" spans="1:13" x14ac:dyDescent="0.25">
      <c r="A1909">
        <v>818</v>
      </c>
      <c r="B1909" t="s">
        <v>22</v>
      </c>
      <c r="C1909" s="1">
        <v>44240</v>
      </c>
      <c r="D1909">
        <v>6</v>
      </c>
      <c r="E1909" t="s">
        <v>75</v>
      </c>
      <c r="F1909">
        <v>1</v>
      </c>
      <c r="G1909" s="17">
        <v>12</v>
      </c>
      <c r="H1909" s="16">
        <v>0</v>
      </c>
      <c r="I1909" t="s">
        <v>21</v>
      </c>
      <c r="J1909" s="18">
        <f t="shared" si="116"/>
        <v>72</v>
      </c>
      <c r="K1909">
        <f t="shared" si="117"/>
        <v>13</v>
      </c>
      <c r="L1909" t="str">
        <f t="shared" si="118"/>
        <v>Feb</v>
      </c>
      <c r="M1909">
        <f t="shared" si="119"/>
        <v>2021</v>
      </c>
    </row>
    <row r="1910" spans="1:13" x14ac:dyDescent="0.25">
      <c r="A1910">
        <v>688</v>
      </c>
      <c r="B1910" t="s">
        <v>86</v>
      </c>
      <c r="C1910" s="1">
        <v>44240</v>
      </c>
      <c r="D1910">
        <v>2</v>
      </c>
      <c r="E1910" t="s">
        <v>29</v>
      </c>
      <c r="F1910">
        <v>5</v>
      </c>
      <c r="G1910" s="17">
        <v>189</v>
      </c>
      <c r="H1910" s="16">
        <v>0</v>
      </c>
      <c r="I1910" t="s">
        <v>13</v>
      </c>
      <c r="J1910" s="18">
        <f t="shared" si="116"/>
        <v>378</v>
      </c>
      <c r="K1910">
        <f t="shared" si="117"/>
        <v>13</v>
      </c>
      <c r="L1910" t="str">
        <f t="shared" si="118"/>
        <v>Feb</v>
      </c>
      <c r="M1910">
        <f t="shared" si="119"/>
        <v>2021</v>
      </c>
    </row>
    <row r="1911" spans="1:13" x14ac:dyDescent="0.25">
      <c r="A1911">
        <v>1307</v>
      </c>
      <c r="B1911" t="s">
        <v>16</v>
      </c>
      <c r="C1911" s="1">
        <v>44240</v>
      </c>
      <c r="D1911">
        <v>5</v>
      </c>
      <c r="E1911" t="s">
        <v>38</v>
      </c>
      <c r="F1911">
        <v>5</v>
      </c>
      <c r="G1911" s="17">
        <v>189</v>
      </c>
      <c r="H1911" s="16">
        <v>0</v>
      </c>
      <c r="I1911" t="s">
        <v>13</v>
      </c>
      <c r="J1911" s="18">
        <f t="shared" si="116"/>
        <v>945</v>
      </c>
      <c r="K1911">
        <f t="shared" si="117"/>
        <v>13</v>
      </c>
      <c r="L1911" t="str">
        <f t="shared" si="118"/>
        <v>Feb</v>
      </c>
      <c r="M1911">
        <f t="shared" si="119"/>
        <v>2021</v>
      </c>
    </row>
    <row r="1912" spans="1:13" x14ac:dyDescent="0.25">
      <c r="A1912">
        <v>737</v>
      </c>
      <c r="B1912" t="s">
        <v>16</v>
      </c>
      <c r="C1912" s="1">
        <v>44240</v>
      </c>
      <c r="D1912">
        <v>5</v>
      </c>
      <c r="E1912" t="s">
        <v>83</v>
      </c>
      <c r="F1912">
        <v>1</v>
      </c>
      <c r="G1912" s="17">
        <v>8.99</v>
      </c>
      <c r="H1912" s="16">
        <v>0</v>
      </c>
      <c r="I1912" t="s">
        <v>21</v>
      </c>
      <c r="J1912" s="18">
        <f t="shared" si="116"/>
        <v>44.95</v>
      </c>
      <c r="K1912">
        <f t="shared" si="117"/>
        <v>13</v>
      </c>
      <c r="L1912" t="str">
        <f t="shared" si="118"/>
        <v>Feb</v>
      </c>
      <c r="M1912">
        <f t="shared" si="119"/>
        <v>2021</v>
      </c>
    </row>
    <row r="1913" spans="1:13" x14ac:dyDescent="0.25">
      <c r="A1913">
        <v>1247</v>
      </c>
      <c r="B1913" t="s">
        <v>93</v>
      </c>
      <c r="C1913" s="1">
        <v>44240</v>
      </c>
      <c r="D1913">
        <v>3</v>
      </c>
      <c r="E1913" t="s">
        <v>115</v>
      </c>
      <c r="F1913">
        <v>2</v>
      </c>
      <c r="G1913" s="17">
        <v>69</v>
      </c>
      <c r="H1913" s="16">
        <v>0</v>
      </c>
      <c r="I1913" t="s">
        <v>18</v>
      </c>
      <c r="J1913" s="18">
        <f t="shared" si="116"/>
        <v>207</v>
      </c>
      <c r="K1913">
        <f t="shared" si="117"/>
        <v>13</v>
      </c>
      <c r="L1913" t="str">
        <f t="shared" si="118"/>
        <v>Feb</v>
      </c>
      <c r="M1913">
        <f t="shared" si="119"/>
        <v>2021</v>
      </c>
    </row>
    <row r="1914" spans="1:13" x14ac:dyDescent="0.25">
      <c r="A1914">
        <v>1735</v>
      </c>
      <c r="B1914" t="s">
        <v>86</v>
      </c>
      <c r="C1914" s="1">
        <v>44241</v>
      </c>
      <c r="D1914">
        <v>3</v>
      </c>
      <c r="E1914" t="s">
        <v>98</v>
      </c>
      <c r="F1914">
        <v>1</v>
      </c>
      <c r="G1914" s="17">
        <v>11.99</v>
      </c>
      <c r="H1914" s="16">
        <v>0</v>
      </c>
      <c r="I1914" t="s">
        <v>21</v>
      </c>
      <c r="J1914" s="18">
        <f t="shared" si="116"/>
        <v>35.97</v>
      </c>
      <c r="K1914">
        <f t="shared" si="117"/>
        <v>14</v>
      </c>
      <c r="L1914" t="str">
        <f t="shared" si="118"/>
        <v>Feb</v>
      </c>
      <c r="M1914">
        <f t="shared" si="119"/>
        <v>2021</v>
      </c>
    </row>
    <row r="1915" spans="1:13" x14ac:dyDescent="0.25">
      <c r="A1915">
        <v>1489</v>
      </c>
      <c r="B1915" t="s">
        <v>86</v>
      </c>
      <c r="C1915" s="1">
        <v>44241</v>
      </c>
      <c r="D1915">
        <v>2</v>
      </c>
      <c r="E1915" t="s">
        <v>37</v>
      </c>
      <c r="F1915">
        <v>4</v>
      </c>
      <c r="G1915" s="17">
        <v>24.95</v>
      </c>
      <c r="H1915" s="16">
        <v>0</v>
      </c>
      <c r="I1915" t="s">
        <v>10</v>
      </c>
      <c r="J1915" s="18">
        <f t="shared" si="116"/>
        <v>49.9</v>
      </c>
      <c r="K1915">
        <f t="shared" si="117"/>
        <v>14</v>
      </c>
      <c r="L1915" t="str">
        <f t="shared" si="118"/>
        <v>Feb</v>
      </c>
      <c r="M1915">
        <f t="shared" si="119"/>
        <v>2021</v>
      </c>
    </row>
    <row r="1916" spans="1:13" x14ac:dyDescent="0.25">
      <c r="A1916">
        <v>399</v>
      </c>
      <c r="B1916" t="s">
        <v>82</v>
      </c>
      <c r="C1916" s="1">
        <v>44241</v>
      </c>
      <c r="D1916">
        <v>5</v>
      </c>
      <c r="E1916" t="s">
        <v>74</v>
      </c>
      <c r="F1916">
        <v>5</v>
      </c>
      <c r="G1916" s="17">
        <v>245</v>
      </c>
      <c r="H1916" s="16">
        <v>0</v>
      </c>
      <c r="I1916" t="s">
        <v>13</v>
      </c>
      <c r="J1916" s="18">
        <f t="shared" si="116"/>
        <v>1225</v>
      </c>
      <c r="K1916">
        <f t="shared" si="117"/>
        <v>14</v>
      </c>
      <c r="L1916" t="str">
        <f t="shared" si="118"/>
        <v>Feb</v>
      </c>
      <c r="M1916">
        <f t="shared" si="119"/>
        <v>2021</v>
      </c>
    </row>
    <row r="1917" spans="1:13" x14ac:dyDescent="0.25">
      <c r="A1917">
        <v>892</v>
      </c>
      <c r="B1917" t="s">
        <v>61</v>
      </c>
      <c r="C1917" s="1">
        <v>44241</v>
      </c>
      <c r="D1917">
        <v>4</v>
      </c>
      <c r="E1917" t="s">
        <v>109</v>
      </c>
      <c r="F1917">
        <v>3</v>
      </c>
      <c r="G1917" s="17">
        <v>250</v>
      </c>
      <c r="H1917" s="16">
        <v>0</v>
      </c>
      <c r="I1917" t="s">
        <v>45</v>
      </c>
      <c r="J1917" s="18">
        <f t="shared" si="116"/>
        <v>1000</v>
      </c>
      <c r="K1917">
        <f t="shared" si="117"/>
        <v>14</v>
      </c>
      <c r="L1917" t="str">
        <f t="shared" si="118"/>
        <v>Feb</v>
      </c>
      <c r="M1917">
        <f t="shared" si="119"/>
        <v>2021</v>
      </c>
    </row>
    <row r="1918" spans="1:13" x14ac:dyDescent="0.25">
      <c r="A1918">
        <v>1303</v>
      </c>
      <c r="B1918" t="s">
        <v>125</v>
      </c>
      <c r="C1918" s="1">
        <v>44241</v>
      </c>
      <c r="D1918">
        <v>2</v>
      </c>
      <c r="E1918" t="s">
        <v>54</v>
      </c>
      <c r="F1918">
        <v>3</v>
      </c>
      <c r="G1918" s="17">
        <v>395</v>
      </c>
      <c r="H1918" s="16">
        <v>0</v>
      </c>
      <c r="I1918" t="s">
        <v>45</v>
      </c>
      <c r="J1918" s="18">
        <f t="shared" si="116"/>
        <v>790</v>
      </c>
      <c r="K1918">
        <f t="shared" si="117"/>
        <v>14</v>
      </c>
      <c r="L1918" t="str">
        <f t="shared" si="118"/>
        <v>Feb</v>
      </c>
      <c r="M1918">
        <f t="shared" si="119"/>
        <v>2021</v>
      </c>
    </row>
    <row r="1919" spans="1:13" x14ac:dyDescent="0.25">
      <c r="A1919">
        <v>752</v>
      </c>
      <c r="B1919" t="s">
        <v>93</v>
      </c>
      <c r="C1919" s="1">
        <v>44242</v>
      </c>
      <c r="D1919">
        <v>5</v>
      </c>
      <c r="E1919" t="s">
        <v>123</v>
      </c>
      <c r="F1919">
        <v>2</v>
      </c>
      <c r="G1919" s="17">
        <v>54</v>
      </c>
      <c r="H1919" s="16">
        <v>0</v>
      </c>
      <c r="I1919" t="s">
        <v>18</v>
      </c>
      <c r="J1919" s="18">
        <f t="shared" si="116"/>
        <v>270</v>
      </c>
      <c r="K1919">
        <f t="shared" si="117"/>
        <v>15</v>
      </c>
      <c r="L1919" t="str">
        <f t="shared" si="118"/>
        <v>Feb</v>
      </c>
      <c r="M1919">
        <f t="shared" si="119"/>
        <v>2021</v>
      </c>
    </row>
    <row r="1920" spans="1:13" x14ac:dyDescent="0.25">
      <c r="A1920">
        <v>379</v>
      </c>
      <c r="B1920" t="s">
        <v>107</v>
      </c>
      <c r="C1920" s="1">
        <v>44242</v>
      </c>
      <c r="D1920">
        <v>4</v>
      </c>
      <c r="E1920" t="s">
        <v>70</v>
      </c>
      <c r="F1920">
        <v>7</v>
      </c>
      <c r="G1920" s="17">
        <v>34.99</v>
      </c>
      <c r="H1920" s="16">
        <v>0</v>
      </c>
      <c r="I1920" t="s">
        <v>25</v>
      </c>
      <c r="J1920" s="18">
        <f t="shared" si="116"/>
        <v>139.96</v>
      </c>
      <c r="K1920">
        <f t="shared" si="117"/>
        <v>15</v>
      </c>
      <c r="L1920" t="str">
        <f t="shared" si="118"/>
        <v>Feb</v>
      </c>
      <c r="M1920">
        <f t="shared" si="119"/>
        <v>2021</v>
      </c>
    </row>
    <row r="1921" spans="1:13" x14ac:dyDescent="0.25">
      <c r="A1921">
        <v>1277</v>
      </c>
      <c r="B1921" t="s">
        <v>16</v>
      </c>
      <c r="C1921" s="1">
        <v>44242</v>
      </c>
      <c r="D1921">
        <v>3</v>
      </c>
      <c r="E1921" t="s">
        <v>26</v>
      </c>
      <c r="F1921">
        <v>4</v>
      </c>
      <c r="G1921" s="17">
        <v>12.99</v>
      </c>
      <c r="H1921" s="16">
        <v>0</v>
      </c>
      <c r="I1921" t="s">
        <v>10</v>
      </c>
      <c r="J1921" s="18">
        <f t="shared" si="116"/>
        <v>38.97</v>
      </c>
      <c r="K1921">
        <f t="shared" si="117"/>
        <v>15</v>
      </c>
      <c r="L1921" t="str">
        <f t="shared" si="118"/>
        <v>Feb</v>
      </c>
      <c r="M1921">
        <f t="shared" si="119"/>
        <v>2021</v>
      </c>
    </row>
    <row r="1922" spans="1:13" x14ac:dyDescent="0.25">
      <c r="A1922">
        <v>1987</v>
      </c>
      <c r="B1922" t="s">
        <v>73</v>
      </c>
      <c r="C1922" s="1">
        <v>44242</v>
      </c>
      <c r="D1922">
        <v>3</v>
      </c>
      <c r="E1922" t="s">
        <v>77</v>
      </c>
      <c r="F1922">
        <v>2</v>
      </c>
      <c r="G1922" s="17">
        <v>167</v>
      </c>
      <c r="H1922" s="16">
        <v>0</v>
      </c>
      <c r="I1922" t="s">
        <v>18</v>
      </c>
      <c r="J1922" s="18">
        <f t="shared" si="116"/>
        <v>501</v>
      </c>
      <c r="K1922">
        <f t="shared" si="117"/>
        <v>15</v>
      </c>
      <c r="L1922" t="str">
        <f t="shared" si="118"/>
        <v>Feb</v>
      </c>
      <c r="M1922">
        <f t="shared" si="119"/>
        <v>2021</v>
      </c>
    </row>
    <row r="1923" spans="1:13" x14ac:dyDescent="0.25">
      <c r="A1923">
        <v>45</v>
      </c>
      <c r="B1923" t="s">
        <v>93</v>
      </c>
      <c r="C1923" s="1">
        <v>44242</v>
      </c>
      <c r="D1923">
        <v>1</v>
      </c>
      <c r="E1923" t="s">
        <v>124</v>
      </c>
      <c r="F1923">
        <v>6</v>
      </c>
      <c r="G1923" s="17">
        <v>899</v>
      </c>
      <c r="H1923" s="16">
        <v>0</v>
      </c>
      <c r="I1923" t="s">
        <v>41</v>
      </c>
      <c r="J1923" s="18">
        <f t="shared" ref="J1923:J1986" si="120">G1923*D1923</f>
        <v>899</v>
      </c>
      <c r="K1923">
        <f t="shared" ref="K1923:K1986" si="121">DAY(C1923)</f>
        <v>15</v>
      </c>
      <c r="L1923" t="str">
        <f t="shared" ref="L1923:L1986" si="122">TEXT(C1923,"mmm")</f>
        <v>Feb</v>
      </c>
      <c r="M1923">
        <f t="shared" ref="M1923:M1986" si="123">YEAR(C1923)</f>
        <v>2021</v>
      </c>
    </row>
    <row r="1924" spans="1:13" x14ac:dyDescent="0.25">
      <c r="A1924">
        <v>1315</v>
      </c>
      <c r="B1924" t="s">
        <v>16</v>
      </c>
      <c r="C1924" s="1">
        <v>44242</v>
      </c>
      <c r="D1924">
        <v>3</v>
      </c>
      <c r="E1924" t="s">
        <v>57</v>
      </c>
      <c r="F1924">
        <v>7</v>
      </c>
      <c r="G1924" s="17">
        <v>29.99</v>
      </c>
      <c r="H1924" s="16">
        <v>0</v>
      </c>
      <c r="I1924" t="s">
        <v>25</v>
      </c>
      <c r="J1924" s="18">
        <f t="shared" si="120"/>
        <v>89.97</v>
      </c>
      <c r="K1924">
        <f t="shared" si="121"/>
        <v>15</v>
      </c>
      <c r="L1924" t="str">
        <f t="shared" si="122"/>
        <v>Feb</v>
      </c>
      <c r="M1924">
        <f t="shared" si="123"/>
        <v>2021</v>
      </c>
    </row>
    <row r="1925" spans="1:13" x14ac:dyDescent="0.25">
      <c r="A1925">
        <v>1549</v>
      </c>
      <c r="B1925" t="s">
        <v>27</v>
      </c>
      <c r="C1925" s="1">
        <v>44242</v>
      </c>
      <c r="D1925">
        <v>3</v>
      </c>
      <c r="E1925" t="s">
        <v>15</v>
      </c>
      <c r="F1925">
        <v>4</v>
      </c>
      <c r="G1925" s="17">
        <v>19.5</v>
      </c>
      <c r="H1925" s="16">
        <v>0</v>
      </c>
      <c r="I1925" t="s">
        <v>10</v>
      </c>
      <c r="J1925" s="18">
        <f t="shared" si="120"/>
        <v>58.5</v>
      </c>
      <c r="K1925">
        <f t="shared" si="121"/>
        <v>15</v>
      </c>
      <c r="L1925" t="str">
        <f t="shared" si="122"/>
        <v>Feb</v>
      </c>
      <c r="M1925">
        <f t="shared" si="123"/>
        <v>2021</v>
      </c>
    </row>
    <row r="1926" spans="1:13" x14ac:dyDescent="0.25">
      <c r="A1926">
        <v>971</v>
      </c>
      <c r="B1926" t="s">
        <v>63</v>
      </c>
      <c r="C1926" s="1">
        <v>44243</v>
      </c>
      <c r="D1926">
        <v>4</v>
      </c>
      <c r="E1926" t="s">
        <v>104</v>
      </c>
      <c r="F1926">
        <v>2</v>
      </c>
      <c r="G1926" s="17">
        <v>89</v>
      </c>
      <c r="H1926" s="16">
        <v>0</v>
      </c>
      <c r="I1926" t="s">
        <v>18</v>
      </c>
      <c r="J1926" s="18">
        <f t="shared" si="120"/>
        <v>356</v>
      </c>
      <c r="K1926">
        <f t="shared" si="121"/>
        <v>16</v>
      </c>
      <c r="L1926" t="str">
        <f t="shared" si="122"/>
        <v>Feb</v>
      </c>
      <c r="M1926">
        <f t="shared" si="123"/>
        <v>2021</v>
      </c>
    </row>
    <row r="1927" spans="1:13" x14ac:dyDescent="0.25">
      <c r="A1927">
        <v>603</v>
      </c>
      <c r="B1927" t="s">
        <v>19</v>
      </c>
      <c r="C1927" s="1">
        <v>44243</v>
      </c>
      <c r="D1927">
        <v>3</v>
      </c>
      <c r="E1927" t="s">
        <v>75</v>
      </c>
      <c r="F1927">
        <v>1</v>
      </c>
      <c r="G1927" s="17">
        <v>12</v>
      </c>
      <c r="H1927" s="16">
        <v>0</v>
      </c>
      <c r="I1927" t="s">
        <v>21</v>
      </c>
      <c r="J1927" s="18">
        <f t="shared" si="120"/>
        <v>36</v>
      </c>
      <c r="K1927">
        <f t="shared" si="121"/>
        <v>16</v>
      </c>
      <c r="L1927" t="str">
        <f t="shared" si="122"/>
        <v>Feb</v>
      </c>
      <c r="M1927">
        <f t="shared" si="123"/>
        <v>2021</v>
      </c>
    </row>
    <row r="1928" spans="1:13" x14ac:dyDescent="0.25">
      <c r="A1928">
        <v>571</v>
      </c>
      <c r="B1928" t="s">
        <v>101</v>
      </c>
      <c r="C1928" s="1">
        <v>44243</v>
      </c>
      <c r="D1928">
        <v>2</v>
      </c>
      <c r="E1928" t="s">
        <v>68</v>
      </c>
      <c r="F1928">
        <v>7</v>
      </c>
      <c r="G1928" s="17">
        <v>27.5</v>
      </c>
      <c r="H1928" s="16">
        <v>0</v>
      </c>
      <c r="I1928" t="s">
        <v>25</v>
      </c>
      <c r="J1928" s="18">
        <f t="shared" si="120"/>
        <v>55</v>
      </c>
      <c r="K1928">
        <f t="shared" si="121"/>
        <v>16</v>
      </c>
      <c r="L1928" t="str">
        <f t="shared" si="122"/>
        <v>Feb</v>
      </c>
      <c r="M1928">
        <f t="shared" si="123"/>
        <v>2021</v>
      </c>
    </row>
    <row r="1929" spans="1:13" x14ac:dyDescent="0.25">
      <c r="A1929">
        <v>263</v>
      </c>
      <c r="B1929" t="s">
        <v>27</v>
      </c>
      <c r="C1929" s="1">
        <v>44243</v>
      </c>
      <c r="D1929">
        <v>4</v>
      </c>
      <c r="E1929" t="s">
        <v>56</v>
      </c>
      <c r="F1929">
        <v>3</v>
      </c>
      <c r="G1929" s="17">
        <v>455</v>
      </c>
      <c r="H1929" s="16">
        <v>0</v>
      </c>
      <c r="I1929" t="s">
        <v>45</v>
      </c>
      <c r="J1929" s="18">
        <f t="shared" si="120"/>
        <v>1820</v>
      </c>
      <c r="K1929">
        <f t="shared" si="121"/>
        <v>16</v>
      </c>
      <c r="L1929" t="str">
        <f t="shared" si="122"/>
        <v>Feb</v>
      </c>
      <c r="M1929">
        <f t="shared" si="123"/>
        <v>2021</v>
      </c>
    </row>
    <row r="1930" spans="1:13" x14ac:dyDescent="0.25">
      <c r="A1930">
        <v>1258</v>
      </c>
      <c r="B1930" t="s">
        <v>16</v>
      </c>
      <c r="C1930" s="1">
        <v>44243</v>
      </c>
      <c r="D1930">
        <v>2</v>
      </c>
      <c r="E1930" t="s">
        <v>24</v>
      </c>
      <c r="F1930">
        <v>7</v>
      </c>
      <c r="G1930" s="17">
        <v>37.99</v>
      </c>
      <c r="H1930" s="16">
        <v>0</v>
      </c>
      <c r="I1930" t="s">
        <v>25</v>
      </c>
      <c r="J1930" s="18">
        <f t="shared" si="120"/>
        <v>75.98</v>
      </c>
      <c r="K1930">
        <f t="shared" si="121"/>
        <v>16</v>
      </c>
      <c r="L1930" t="str">
        <f t="shared" si="122"/>
        <v>Feb</v>
      </c>
      <c r="M1930">
        <f t="shared" si="123"/>
        <v>2021</v>
      </c>
    </row>
    <row r="1931" spans="1:13" x14ac:dyDescent="0.25">
      <c r="A1931">
        <v>1190</v>
      </c>
      <c r="B1931" t="s">
        <v>69</v>
      </c>
      <c r="C1931" s="1">
        <v>44243</v>
      </c>
      <c r="D1931">
        <v>3</v>
      </c>
      <c r="E1931" t="s">
        <v>77</v>
      </c>
      <c r="F1931">
        <v>2</v>
      </c>
      <c r="G1931" s="17">
        <v>167</v>
      </c>
      <c r="H1931" s="16">
        <v>0</v>
      </c>
      <c r="I1931" t="s">
        <v>18</v>
      </c>
      <c r="J1931" s="18">
        <f t="shared" si="120"/>
        <v>501</v>
      </c>
      <c r="K1931">
        <f t="shared" si="121"/>
        <v>16</v>
      </c>
      <c r="L1931" t="str">
        <f t="shared" si="122"/>
        <v>Feb</v>
      </c>
      <c r="M1931">
        <f t="shared" si="123"/>
        <v>2021</v>
      </c>
    </row>
    <row r="1932" spans="1:13" x14ac:dyDescent="0.25">
      <c r="A1932">
        <v>1472</v>
      </c>
      <c r="B1932" t="s">
        <v>48</v>
      </c>
      <c r="C1932" s="1">
        <v>44243</v>
      </c>
      <c r="D1932">
        <v>4</v>
      </c>
      <c r="E1932" t="s">
        <v>65</v>
      </c>
      <c r="F1932">
        <v>1</v>
      </c>
      <c r="G1932" s="17">
        <v>9.99</v>
      </c>
      <c r="H1932" s="16">
        <v>0</v>
      </c>
      <c r="I1932" t="s">
        <v>21</v>
      </c>
      <c r="J1932" s="18">
        <f t="shared" si="120"/>
        <v>39.96</v>
      </c>
      <c r="K1932">
        <f t="shared" si="121"/>
        <v>16</v>
      </c>
      <c r="L1932" t="str">
        <f t="shared" si="122"/>
        <v>Feb</v>
      </c>
      <c r="M1932">
        <f t="shared" si="123"/>
        <v>2021</v>
      </c>
    </row>
    <row r="1933" spans="1:13" x14ac:dyDescent="0.25">
      <c r="A1933">
        <v>211</v>
      </c>
      <c r="B1933" t="s">
        <v>64</v>
      </c>
      <c r="C1933" s="1">
        <v>44243</v>
      </c>
      <c r="D1933">
        <v>4</v>
      </c>
      <c r="E1933" t="s">
        <v>79</v>
      </c>
      <c r="F1933">
        <v>4</v>
      </c>
      <c r="G1933" s="17">
        <v>13.99</v>
      </c>
      <c r="H1933" s="16">
        <v>0</v>
      </c>
      <c r="I1933" t="s">
        <v>10</v>
      </c>
      <c r="J1933" s="18">
        <f t="shared" si="120"/>
        <v>55.96</v>
      </c>
      <c r="K1933">
        <f t="shared" si="121"/>
        <v>16</v>
      </c>
      <c r="L1933" t="str">
        <f t="shared" si="122"/>
        <v>Feb</v>
      </c>
      <c r="M1933">
        <f t="shared" si="123"/>
        <v>2021</v>
      </c>
    </row>
    <row r="1934" spans="1:13" x14ac:dyDescent="0.25">
      <c r="A1934">
        <v>1596</v>
      </c>
      <c r="B1934" t="s">
        <v>50</v>
      </c>
      <c r="C1934" s="1">
        <v>44244</v>
      </c>
      <c r="D1934">
        <v>3</v>
      </c>
      <c r="E1934" t="s">
        <v>49</v>
      </c>
      <c r="F1934">
        <v>6</v>
      </c>
      <c r="G1934" s="17">
        <v>699</v>
      </c>
      <c r="H1934" s="16">
        <v>0</v>
      </c>
      <c r="I1934" t="s">
        <v>41</v>
      </c>
      <c r="J1934" s="18">
        <f t="shared" si="120"/>
        <v>2097</v>
      </c>
      <c r="K1934">
        <f t="shared" si="121"/>
        <v>17</v>
      </c>
      <c r="L1934" t="str">
        <f t="shared" si="122"/>
        <v>Feb</v>
      </c>
      <c r="M1934">
        <f t="shared" si="123"/>
        <v>2021</v>
      </c>
    </row>
    <row r="1935" spans="1:13" x14ac:dyDescent="0.25">
      <c r="A1935">
        <v>180</v>
      </c>
      <c r="B1935" t="s">
        <v>27</v>
      </c>
      <c r="C1935" s="1">
        <v>44244</v>
      </c>
      <c r="D1935">
        <v>4</v>
      </c>
      <c r="E1935" t="s">
        <v>81</v>
      </c>
      <c r="F1935">
        <v>6</v>
      </c>
      <c r="G1935" s="17">
        <v>684</v>
      </c>
      <c r="H1935" s="16">
        <v>0</v>
      </c>
      <c r="I1935" t="s">
        <v>41</v>
      </c>
      <c r="J1935" s="18">
        <f t="shared" si="120"/>
        <v>2736</v>
      </c>
      <c r="K1935">
        <f t="shared" si="121"/>
        <v>17</v>
      </c>
      <c r="L1935" t="str">
        <f t="shared" si="122"/>
        <v>Feb</v>
      </c>
      <c r="M1935">
        <f t="shared" si="123"/>
        <v>2021</v>
      </c>
    </row>
    <row r="1936" spans="1:13" x14ac:dyDescent="0.25">
      <c r="A1936">
        <v>185</v>
      </c>
      <c r="B1936" t="s">
        <v>16</v>
      </c>
      <c r="C1936" s="1">
        <v>44245</v>
      </c>
      <c r="D1936">
        <v>4</v>
      </c>
      <c r="E1936" t="s">
        <v>80</v>
      </c>
      <c r="F1936">
        <v>4</v>
      </c>
      <c r="G1936" s="17">
        <v>19.989999999999998</v>
      </c>
      <c r="H1936" s="16">
        <v>0</v>
      </c>
      <c r="I1936" t="s">
        <v>10</v>
      </c>
      <c r="J1936" s="18">
        <f t="shared" si="120"/>
        <v>79.959999999999994</v>
      </c>
      <c r="K1936">
        <f t="shared" si="121"/>
        <v>18</v>
      </c>
      <c r="L1936" t="str">
        <f t="shared" si="122"/>
        <v>Feb</v>
      </c>
      <c r="M1936">
        <f t="shared" si="123"/>
        <v>2021</v>
      </c>
    </row>
    <row r="1937" spans="1:13" x14ac:dyDescent="0.25">
      <c r="A1937">
        <v>628</v>
      </c>
      <c r="B1937" t="s">
        <v>69</v>
      </c>
      <c r="C1937" s="1">
        <v>44245</v>
      </c>
      <c r="D1937">
        <v>3</v>
      </c>
      <c r="E1937" t="s">
        <v>74</v>
      </c>
      <c r="F1937">
        <v>5</v>
      </c>
      <c r="G1937" s="17">
        <v>245</v>
      </c>
      <c r="H1937" s="16">
        <v>0</v>
      </c>
      <c r="I1937" t="s">
        <v>13</v>
      </c>
      <c r="J1937" s="18">
        <f t="shared" si="120"/>
        <v>735</v>
      </c>
      <c r="K1937">
        <f t="shared" si="121"/>
        <v>18</v>
      </c>
      <c r="L1937" t="str">
        <f t="shared" si="122"/>
        <v>Feb</v>
      </c>
      <c r="M1937">
        <f t="shared" si="123"/>
        <v>2021</v>
      </c>
    </row>
    <row r="1938" spans="1:13" x14ac:dyDescent="0.25">
      <c r="A1938">
        <v>2012</v>
      </c>
      <c r="B1938" t="s">
        <v>16</v>
      </c>
      <c r="C1938" s="1">
        <v>44245</v>
      </c>
      <c r="D1938">
        <v>4</v>
      </c>
      <c r="E1938" t="s">
        <v>89</v>
      </c>
      <c r="F1938">
        <v>7</v>
      </c>
      <c r="G1938" s="17">
        <v>49.95</v>
      </c>
      <c r="H1938" s="16">
        <v>0</v>
      </c>
      <c r="I1938" t="s">
        <v>25</v>
      </c>
      <c r="J1938" s="18">
        <f t="shared" si="120"/>
        <v>199.8</v>
      </c>
      <c r="K1938">
        <f t="shared" si="121"/>
        <v>18</v>
      </c>
      <c r="L1938" t="str">
        <f t="shared" si="122"/>
        <v>Feb</v>
      </c>
      <c r="M1938">
        <f t="shared" si="123"/>
        <v>2021</v>
      </c>
    </row>
    <row r="1939" spans="1:13" x14ac:dyDescent="0.25">
      <c r="A1939">
        <v>1043</v>
      </c>
      <c r="B1939" t="s">
        <v>116</v>
      </c>
      <c r="C1939" s="1">
        <v>44245</v>
      </c>
      <c r="D1939">
        <v>2</v>
      </c>
      <c r="E1939" t="s">
        <v>47</v>
      </c>
      <c r="F1939">
        <v>3</v>
      </c>
      <c r="G1939" s="17">
        <v>450</v>
      </c>
      <c r="H1939" s="16">
        <v>0</v>
      </c>
      <c r="I1939" t="s">
        <v>45</v>
      </c>
      <c r="J1939" s="18">
        <f t="shared" si="120"/>
        <v>900</v>
      </c>
      <c r="K1939">
        <f t="shared" si="121"/>
        <v>18</v>
      </c>
      <c r="L1939" t="str">
        <f t="shared" si="122"/>
        <v>Feb</v>
      </c>
      <c r="M1939">
        <f t="shared" si="123"/>
        <v>2021</v>
      </c>
    </row>
    <row r="1940" spans="1:13" x14ac:dyDescent="0.25">
      <c r="A1940">
        <v>1956</v>
      </c>
      <c r="B1940" t="s">
        <v>48</v>
      </c>
      <c r="C1940" s="1">
        <v>44246</v>
      </c>
      <c r="D1940">
        <v>4</v>
      </c>
      <c r="E1940" t="s">
        <v>47</v>
      </c>
      <c r="F1940">
        <v>3</v>
      </c>
      <c r="G1940" s="17">
        <v>450</v>
      </c>
      <c r="H1940" s="16">
        <v>0</v>
      </c>
      <c r="I1940" t="s">
        <v>45</v>
      </c>
      <c r="J1940" s="18">
        <f t="shared" si="120"/>
        <v>1800</v>
      </c>
      <c r="K1940">
        <f t="shared" si="121"/>
        <v>19</v>
      </c>
      <c r="L1940" t="str">
        <f t="shared" si="122"/>
        <v>Feb</v>
      </c>
      <c r="M1940">
        <f t="shared" si="123"/>
        <v>2021</v>
      </c>
    </row>
    <row r="1941" spans="1:13" x14ac:dyDescent="0.25">
      <c r="A1941">
        <v>262</v>
      </c>
      <c r="B1941" t="s">
        <v>78</v>
      </c>
      <c r="C1941" s="1">
        <v>44246</v>
      </c>
      <c r="D1941">
        <v>3</v>
      </c>
      <c r="E1941" t="s">
        <v>81</v>
      </c>
      <c r="F1941">
        <v>6</v>
      </c>
      <c r="G1941" s="17">
        <v>684</v>
      </c>
      <c r="H1941" s="16">
        <v>0</v>
      </c>
      <c r="I1941" t="s">
        <v>41</v>
      </c>
      <c r="J1941" s="18">
        <f t="shared" si="120"/>
        <v>2052</v>
      </c>
      <c r="K1941">
        <f t="shared" si="121"/>
        <v>19</v>
      </c>
      <c r="L1941" t="str">
        <f t="shared" si="122"/>
        <v>Feb</v>
      </c>
      <c r="M1941">
        <f t="shared" si="123"/>
        <v>2021</v>
      </c>
    </row>
    <row r="1942" spans="1:13" x14ac:dyDescent="0.25">
      <c r="A1942">
        <v>1379</v>
      </c>
      <c r="B1942" t="s">
        <v>27</v>
      </c>
      <c r="C1942" s="1">
        <v>44247</v>
      </c>
      <c r="D1942">
        <v>4</v>
      </c>
      <c r="E1942" t="s">
        <v>81</v>
      </c>
      <c r="F1942">
        <v>6</v>
      </c>
      <c r="G1942" s="17">
        <v>684</v>
      </c>
      <c r="H1942" s="16">
        <v>0</v>
      </c>
      <c r="I1942" t="s">
        <v>41</v>
      </c>
      <c r="J1942" s="18">
        <f t="shared" si="120"/>
        <v>2736</v>
      </c>
      <c r="K1942">
        <f t="shared" si="121"/>
        <v>20</v>
      </c>
      <c r="L1942" t="str">
        <f t="shared" si="122"/>
        <v>Feb</v>
      </c>
      <c r="M1942">
        <f t="shared" si="123"/>
        <v>2021</v>
      </c>
    </row>
    <row r="1943" spans="1:13" x14ac:dyDescent="0.25">
      <c r="A1943">
        <v>134</v>
      </c>
      <c r="B1943" t="s">
        <v>16</v>
      </c>
      <c r="C1943" s="1">
        <v>44247</v>
      </c>
      <c r="D1943">
        <v>5</v>
      </c>
      <c r="E1943" t="s">
        <v>94</v>
      </c>
      <c r="F1943">
        <v>7</v>
      </c>
      <c r="G1943" s="17">
        <v>36.99</v>
      </c>
      <c r="H1943" s="16">
        <v>0</v>
      </c>
      <c r="I1943" t="s">
        <v>25</v>
      </c>
      <c r="J1943" s="18">
        <f t="shared" si="120"/>
        <v>184.95000000000002</v>
      </c>
      <c r="K1943">
        <f t="shared" si="121"/>
        <v>20</v>
      </c>
      <c r="L1943" t="str">
        <f t="shared" si="122"/>
        <v>Feb</v>
      </c>
      <c r="M1943">
        <f t="shared" si="123"/>
        <v>2021</v>
      </c>
    </row>
    <row r="1944" spans="1:13" x14ac:dyDescent="0.25">
      <c r="A1944">
        <v>1201</v>
      </c>
      <c r="B1944" t="s">
        <v>27</v>
      </c>
      <c r="C1944" s="1">
        <v>44247</v>
      </c>
      <c r="D1944">
        <v>2</v>
      </c>
      <c r="E1944" t="s">
        <v>28</v>
      </c>
      <c r="F1944">
        <v>2</v>
      </c>
      <c r="G1944" s="17">
        <v>89.95</v>
      </c>
      <c r="H1944" s="16">
        <v>0</v>
      </c>
      <c r="I1944" t="s">
        <v>18</v>
      </c>
      <c r="J1944" s="18">
        <f t="shared" si="120"/>
        <v>179.9</v>
      </c>
      <c r="K1944">
        <f t="shared" si="121"/>
        <v>20</v>
      </c>
      <c r="L1944" t="str">
        <f t="shared" si="122"/>
        <v>Feb</v>
      </c>
      <c r="M1944">
        <f t="shared" si="123"/>
        <v>2021</v>
      </c>
    </row>
    <row r="1945" spans="1:13" x14ac:dyDescent="0.25">
      <c r="A1945">
        <v>1674</v>
      </c>
      <c r="B1945" t="s">
        <v>16</v>
      </c>
      <c r="C1945" s="1">
        <v>44248</v>
      </c>
      <c r="D1945">
        <v>3</v>
      </c>
      <c r="E1945" t="s">
        <v>53</v>
      </c>
      <c r="F1945">
        <v>2</v>
      </c>
      <c r="G1945" s="17">
        <v>58.95</v>
      </c>
      <c r="H1945" s="16">
        <v>0</v>
      </c>
      <c r="I1945" t="s">
        <v>18</v>
      </c>
      <c r="J1945" s="18">
        <f t="shared" si="120"/>
        <v>176.85000000000002</v>
      </c>
      <c r="K1945">
        <f t="shared" si="121"/>
        <v>21</v>
      </c>
      <c r="L1945" t="str">
        <f t="shared" si="122"/>
        <v>Feb</v>
      </c>
      <c r="M1945">
        <f t="shared" si="123"/>
        <v>2021</v>
      </c>
    </row>
    <row r="1946" spans="1:13" x14ac:dyDescent="0.25">
      <c r="A1946">
        <v>936</v>
      </c>
      <c r="B1946" t="s">
        <v>27</v>
      </c>
      <c r="C1946" s="1">
        <v>44248</v>
      </c>
      <c r="D1946">
        <v>2</v>
      </c>
      <c r="E1946" t="s">
        <v>103</v>
      </c>
      <c r="F1946">
        <v>7</v>
      </c>
      <c r="G1946" s="17">
        <v>28.99</v>
      </c>
      <c r="H1946" s="16">
        <v>0</v>
      </c>
      <c r="I1946" t="s">
        <v>25</v>
      </c>
      <c r="J1946" s="18">
        <f t="shared" si="120"/>
        <v>57.98</v>
      </c>
      <c r="K1946">
        <f t="shared" si="121"/>
        <v>21</v>
      </c>
      <c r="L1946" t="str">
        <f t="shared" si="122"/>
        <v>Feb</v>
      </c>
      <c r="M1946">
        <f t="shared" si="123"/>
        <v>2021</v>
      </c>
    </row>
    <row r="1947" spans="1:13" x14ac:dyDescent="0.25">
      <c r="A1947">
        <v>866</v>
      </c>
      <c r="B1947" t="s">
        <v>90</v>
      </c>
      <c r="C1947" s="1">
        <v>44248</v>
      </c>
      <c r="D1947">
        <v>5</v>
      </c>
      <c r="E1947" t="s">
        <v>91</v>
      </c>
      <c r="F1947">
        <v>4</v>
      </c>
      <c r="G1947" s="17">
        <v>23.99</v>
      </c>
      <c r="H1947" s="16">
        <v>0</v>
      </c>
      <c r="I1947" t="s">
        <v>10</v>
      </c>
      <c r="J1947" s="18">
        <f t="shared" si="120"/>
        <v>119.94999999999999</v>
      </c>
      <c r="K1947">
        <f t="shared" si="121"/>
        <v>21</v>
      </c>
      <c r="L1947" t="str">
        <f t="shared" si="122"/>
        <v>Feb</v>
      </c>
      <c r="M1947">
        <f t="shared" si="123"/>
        <v>2021</v>
      </c>
    </row>
    <row r="1948" spans="1:13" x14ac:dyDescent="0.25">
      <c r="A1948">
        <v>978</v>
      </c>
      <c r="B1948" t="s">
        <v>93</v>
      </c>
      <c r="C1948" s="1">
        <v>44248</v>
      </c>
      <c r="D1948">
        <v>3</v>
      </c>
      <c r="E1948" t="s">
        <v>89</v>
      </c>
      <c r="F1948">
        <v>7</v>
      </c>
      <c r="G1948" s="17">
        <v>49.95</v>
      </c>
      <c r="H1948" s="16">
        <v>0</v>
      </c>
      <c r="I1948" t="s">
        <v>25</v>
      </c>
      <c r="J1948" s="18">
        <f t="shared" si="120"/>
        <v>149.85000000000002</v>
      </c>
      <c r="K1948">
        <f t="shared" si="121"/>
        <v>21</v>
      </c>
      <c r="L1948" t="str">
        <f t="shared" si="122"/>
        <v>Feb</v>
      </c>
      <c r="M1948">
        <f t="shared" si="123"/>
        <v>2021</v>
      </c>
    </row>
    <row r="1949" spans="1:13" x14ac:dyDescent="0.25">
      <c r="A1949">
        <v>1552</v>
      </c>
      <c r="B1949" t="s">
        <v>111</v>
      </c>
      <c r="C1949" s="1">
        <v>44249</v>
      </c>
      <c r="D1949">
        <v>3</v>
      </c>
      <c r="E1949" t="s">
        <v>9</v>
      </c>
      <c r="F1949">
        <v>4</v>
      </c>
      <c r="G1949" s="17">
        <v>24.99</v>
      </c>
      <c r="H1949" s="16">
        <v>0</v>
      </c>
      <c r="I1949" t="s">
        <v>10</v>
      </c>
      <c r="J1949" s="18">
        <f t="shared" si="120"/>
        <v>74.97</v>
      </c>
      <c r="K1949">
        <f t="shared" si="121"/>
        <v>22</v>
      </c>
      <c r="L1949" t="str">
        <f t="shared" si="122"/>
        <v>Feb</v>
      </c>
      <c r="M1949">
        <f t="shared" si="123"/>
        <v>2021</v>
      </c>
    </row>
    <row r="1950" spans="1:13" x14ac:dyDescent="0.25">
      <c r="A1950">
        <v>179</v>
      </c>
      <c r="B1950" t="s">
        <v>48</v>
      </c>
      <c r="C1950" s="1">
        <v>44249</v>
      </c>
      <c r="D1950">
        <v>3</v>
      </c>
      <c r="E1950" t="s">
        <v>105</v>
      </c>
      <c r="F1950">
        <v>4</v>
      </c>
      <c r="G1950" s="17">
        <v>14.99</v>
      </c>
      <c r="H1950" s="16">
        <v>0</v>
      </c>
      <c r="I1950" t="s">
        <v>10</v>
      </c>
      <c r="J1950" s="18">
        <f t="shared" si="120"/>
        <v>44.97</v>
      </c>
      <c r="K1950">
        <f t="shared" si="121"/>
        <v>22</v>
      </c>
      <c r="L1950" t="str">
        <f t="shared" si="122"/>
        <v>Feb</v>
      </c>
      <c r="M1950">
        <f t="shared" si="123"/>
        <v>2021</v>
      </c>
    </row>
    <row r="1951" spans="1:13" x14ac:dyDescent="0.25">
      <c r="A1951">
        <v>1806</v>
      </c>
      <c r="B1951" t="s">
        <v>27</v>
      </c>
      <c r="C1951" s="1">
        <v>44249</v>
      </c>
      <c r="D1951">
        <v>1</v>
      </c>
      <c r="E1951" t="s">
        <v>118</v>
      </c>
      <c r="F1951">
        <v>4</v>
      </c>
      <c r="G1951" s="17">
        <v>16.75</v>
      </c>
      <c r="H1951" s="16">
        <v>0</v>
      </c>
      <c r="I1951" t="s">
        <v>10</v>
      </c>
      <c r="J1951" s="18">
        <f t="shared" si="120"/>
        <v>16.75</v>
      </c>
      <c r="K1951">
        <f t="shared" si="121"/>
        <v>22</v>
      </c>
      <c r="L1951" t="str">
        <f t="shared" si="122"/>
        <v>Feb</v>
      </c>
      <c r="M1951">
        <f t="shared" si="123"/>
        <v>2021</v>
      </c>
    </row>
    <row r="1952" spans="1:13" x14ac:dyDescent="0.25">
      <c r="A1952">
        <v>399</v>
      </c>
      <c r="B1952" t="s">
        <v>82</v>
      </c>
      <c r="C1952" s="1">
        <v>44535</v>
      </c>
      <c r="D1952">
        <v>3</v>
      </c>
      <c r="E1952" t="s">
        <v>70</v>
      </c>
      <c r="F1952">
        <v>7</v>
      </c>
      <c r="G1952" s="17">
        <v>34.99</v>
      </c>
      <c r="H1952" s="16">
        <v>0</v>
      </c>
      <c r="I1952" t="s">
        <v>25</v>
      </c>
      <c r="J1952" s="18">
        <f t="shared" si="120"/>
        <v>104.97</v>
      </c>
      <c r="K1952">
        <f t="shared" si="121"/>
        <v>5</v>
      </c>
      <c r="L1952" t="str">
        <f t="shared" si="122"/>
        <v>Dec</v>
      </c>
      <c r="M1952">
        <f t="shared" si="123"/>
        <v>2021</v>
      </c>
    </row>
    <row r="1953" spans="1:13" x14ac:dyDescent="0.25">
      <c r="A1953">
        <v>1409</v>
      </c>
      <c r="B1953" t="s">
        <v>72</v>
      </c>
      <c r="C1953" s="1">
        <v>44536</v>
      </c>
      <c r="D1953">
        <v>4</v>
      </c>
      <c r="E1953" t="s">
        <v>28</v>
      </c>
      <c r="F1953">
        <v>2</v>
      </c>
      <c r="G1953" s="17">
        <v>89.95</v>
      </c>
      <c r="H1953" s="16">
        <v>0</v>
      </c>
      <c r="I1953" t="s">
        <v>18</v>
      </c>
      <c r="J1953" s="18">
        <f t="shared" si="120"/>
        <v>359.8</v>
      </c>
      <c r="K1953">
        <f t="shared" si="121"/>
        <v>6</v>
      </c>
      <c r="L1953" t="str">
        <f t="shared" si="122"/>
        <v>Dec</v>
      </c>
      <c r="M1953">
        <f t="shared" si="123"/>
        <v>2021</v>
      </c>
    </row>
    <row r="1954" spans="1:13" x14ac:dyDescent="0.25">
      <c r="A1954">
        <v>792</v>
      </c>
      <c r="B1954" t="s">
        <v>119</v>
      </c>
      <c r="C1954" s="1">
        <v>44536</v>
      </c>
      <c r="D1954">
        <v>3</v>
      </c>
      <c r="E1954" t="s">
        <v>117</v>
      </c>
      <c r="F1954">
        <v>7</v>
      </c>
      <c r="G1954" s="17">
        <v>32.950000000000003</v>
      </c>
      <c r="H1954" s="16">
        <v>0</v>
      </c>
      <c r="I1954" t="s">
        <v>25</v>
      </c>
      <c r="J1954" s="18">
        <f t="shared" si="120"/>
        <v>98.850000000000009</v>
      </c>
      <c r="K1954">
        <f t="shared" si="121"/>
        <v>6</v>
      </c>
      <c r="L1954" t="str">
        <f t="shared" si="122"/>
        <v>Dec</v>
      </c>
      <c r="M1954">
        <f t="shared" si="123"/>
        <v>2021</v>
      </c>
    </row>
    <row r="1955" spans="1:13" x14ac:dyDescent="0.25">
      <c r="A1955">
        <v>991</v>
      </c>
      <c r="B1955" t="s">
        <v>61</v>
      </c>
      <c r="C1955" s="1">
        <v>44536</v>
      </c>
      <c r="D1955">
        <v>5</v>
      </c>
      <c r="E1955" t="s">
        <v>15</v>
      </c>
      <c r="F1955">
        <v>4</v>
      </c>
      <c r="G1955" s="17">
        <v>19.5</v>
      </c>
      <c r="H1955" s="16">
        <v>0</v>
      </c>
      <c r="I1955" t="s">
        <v>10</v>
      </c>
      <c r="J1955" s="18">
        <f t="shared" si="120"/>
        <v>97.5</v>
      </c>
      <c r="K1955">
        <f t="shared" si="121"/>
        <v>6</v>
      </c>
      <c r="L1955" t="str">
        <f t="shared" si="122"/>
        <v>Dec</v>
      </c>
      <c r="M1955">
        <f t="shared" si="123"/>
        <v>2021</v>
      </c>
    </row>
    <row r="1956" spans="1:13" x14ac:dyDescent="0.25">
      <c r="A1956">
        <v>1111</v>
      </c>
      <c r="B1956" t="s">
        <v>16</v>
      </c>
      <c r="C1956" s="1">
        <v>44536</v>
      </c>
      <c r="D1956">
        <v>5</v>
      </c>
      <c r="E1956" t="s">
        <v>80</v>
      </c>
      <c r="F1956">
        <v>4</v>
      </c>
      <c r="G1956" s="17">
        <v>19.989999999999998</v>
      </c>
      <c r="H1956" s="16">
        <v>0</v>
      </c>
      <c r="I1956" t="s">
        <v>10</v>
      </c>
      <c r="J1956" s="18">
        <f t="shared" si="120"/>
        <v>99.949999999999989</v>
      </c>
      <c r="K1956">
        <f t="shared" si="121"/>
        <v>6</v>
      </c>
      <c r="L1956" t="str">
        <f t="shared" si="122"/>
        <v>Dec</v>
      </c>
      <c r="M1956">
        <f t="shared" si="123"/>
        <v>2021</v>
      </c>
    </row>
    <row r="1957" spans="1:13" x14ac:dyDescent="0.25">
      <c r="A1957">
        <v>716</v>
      </c>
      <c r="B1957" t="s">
        <v>61</v>
      </c>
      <c r="C1957" s="1">
        <v>44536</v>
      </c>
      <c r="D1957">
        <v>4</v>
      </c>
      <c r="E1957" t="s">
        <v>58</v>
      </c>
      <c r="F1957">
        <v>7</v>
      </c>
      <c r="G1957" s="17">
        <v>29.99</v>
      </c>
      <c r="H1957" s="16">
        <v>0</v>
      </c>
      <c r="I1957" t="s">
        <v>25</v>
      </c>
      <c r="J1957" s="18">
        <f t="shared" si="120"/>
        <v>119.96</v>
      </c>
      <c r="K1957">
        <f t="shared" si="121"/>
        <v>6</v>
      </c>
      <c r="L1957" t="str">
        <f t="shared" si="122"/>
        <v>Dec</v>
      </c>
      <c r="M1957">
        <f t="shared" si="123"/>
        <v>2021</v>
      </c>
    </row>
    <row r="1958" spans="1:13" x14ac:dyDescent="0.25">
      <c r="A1958">
        <v>1472</v>
      </c>
      <c r="B1958" t="s">
        <v>48</v>
      </c>
      <c r="C1958" s="1">
        <v>44536</v>
      </c>
      <c r="D1958">
        <v>4</v>
      </c>
      <c r="E1958" t="s">
        <v>102</v>
      </c>
      <c r="F1958">
        <v>4</v>
      </c>
      <c r="G1958" s="17">
        <v>15.5</v>
      </c>
      <c r="H1958" s="16">
        <v>0</v>
      </c>
      <c r="I1958" t="s">
        <v>10</v>
      </c>
      <c r="J1958" s="18">
        <f t="shared" si="120"/>
        <v>62</v>
      </c>
      <c r="K1958">
        <f t="shared" si="121"/>
        <v>6</v>
      </c>
      <c r="L1958" t="str">
        <f t="shared" si="122"/>
        <v>Dec</v>
      </c>
      <c r="M1958">
        <f t="shared" si="123"/>
        <v>2021</v>
      </c>
    </row>
    <row r="1959" spans="1:13" x14ac:dyDescent="0.25">
      <c r="A1959">
        <v>1204</v>
      </c>
      <c r="B1959" t="s">
        <v>42</v>
      </c>
      <c r="C1959" s="1">
        <v>44536</v>
      </c>
      <c r="D1959">
        <v>4</v>
      </c>
      <c r="E1959" t="s">
        <v>104</v>
      </c>
      <c r="F1959">
        <v>2</v>
      </c>
      <c r="G1959" s="17">
        <v>89</v>
      </c>
      <c r="H1959" s="16">
        <v>0</v>
      </c>
      <c r="I1959" t="s">
        <v>18</v>
      </c>
      <c r="J1959" s="18">
        <f t="shared" si="120"/>
        <v>356</v>
      </c>
      <c r="K1959">
        <f t="shared" si="121"/>
        <v>6</v>
      </c>
      <c r="L1959" t="str">
        <f t="shared" si="122"/>
        <v>Dec</v>
      </c>
      <c r="M1959">
        <f t="shared" si="123"/>
        <v>2021</v>
      </c>
    </row>
    <row r="1960" spans="1:13" x14ac:dyDescent="0.25">
      <c r="A1960">
        <v>879</v>
      </c>
      <c r="B1960" t="s">
        <v>27</v>
      </c>
      <c r="C1960" s="1">
        <v>44536</v>
      </c>
      <c r="D1960">
        <v>3</v>
      </c>
      <c r="E1960" t="s">
        <v>60</v>
      </c>
      <c r="F1960">
        <v>4</v>
      </c>
      <c r="G1960" s="17">
        <v>24.95</v>
      </c>
      <c r="H1960" s="16">
        <v>0</v>
      </c>
      <c r="I1960" t="s">
        <v>10</v>
      </c>
      <c r="J1960" s="18">
        <f t="shared" si="120"/>
        <v>74.849999999999994</v>
      </c>
      <c r="K1960">
        <f t="shared" si="121"/>
        <v>6</v>
      </c>
      <c r="L1960" t="str">
        <f t="shared" si="122"/>
        <v>Dec</v>
      </c>
      <c r="M1960">
        <f t="shared" si="123"/>
        <v>2021</v>
      </c>
    </row>
    <row r="1961" spans="1:13" x14ac:dyDescent="0.25">
      <c r="A1961">
        <v>575</v>
      </c>
      <c r="B1961" t="s">
        <v>30</v>
      </c>
      <c r="C1961" s="1">
        <v>44537</v>
      </c>
      <c r="D1961">
        <v>3</v>
      </c>
      <c r="E1961" t="s">
        <v>70</v>
      </c>
      <c r="F1961">
        <v>7</v>
      </c>
      <c r="G1961" s="17">
        <v>34.99</v>
      </c>
      <c r="H1961" s="16">
        <v>0</v>
      </c>
      <c r="I1961" t="s">
        <v>25</v>
      </c>
      <c r="J1961" s="18">
        <f t="shared" si="120"/>
        <v>104.97</v>
      </c>
      <c r="K1961">
        <f t="shared" si="121"/>
        <v>7</v>
      </c>
      <c r="L1961" t="str">
        <f t="shared" si="122"/>
        <v>Dec</v>
      </c>
      <c r="M1961">
        <f t="shared" si="123"/>
        <v>2021</v>
      </c>
    </row>
    <row r="1962" spans="1:13" x14ac:dyDescent="0.25">
      <c r="A1962">
        <v>1547</v>
      </c>
      <c r="B1962" t="s">
        <v>27</v>
      </c>
      <c r="C1962" s="1">
        <v>44537</v>
      </c>
      <c r="D1962">
        <v>4</v>
      </c>
      <c r="E1962" t="s">
        <v>23</v>
      </c>
      <c r="F1962">
        <v>4</v>
      </c>
      <c r="G1962" s="17">
        <v>19.5</v>
      </c>
      <c r="H1962" s="16">
        <v>0</v>
      </c>
      <c r="I1962" t="s">
        <v>10</v>
      </c>
      <c r="J1962" s="18">
        <f t="shared" si="120"/>
        <v>78</v>
      </c>
      <c r="K1962">
        <f t="shared" si="121"/>
        <v>7</v>
      </c>
      <c r="L1962" t="str">
        <f t="shared" si="122"/>
        <v>Dec</v>
      </c>
      <c r="M1962">
        <f t="shared" si="123"/>
        <v>2021</v>
      </c>
    </row>
    <row r="1963" spans="1:13" x14ac:dyDescent="0.25">
      <c r="A1963">
        <v>1294</v>
      </c>
      <c r="B1963" t="s">
        <v>93</v>
      </c>
      <c r="C1963" s="1">
        <v>44537</v>
      </c>
      <c r="D1963">
        <v>4</v>
      </c>
      <c r="E1963" t="s">
        <v>81</v>
      </c>
      <c r="F1963">
        <v>6</v>
      </c>
      <c r="G1963" s="17">
        <v>684</v>
      </c>
      <c r="H1963" s="16">
        <v>0</v>
      </c>
      <c r="I1963" t="s">
        <v>41</v>
      </c>
      <c r="J1963" s="18">
        <f t="shared" si="120"/>
        <v>2736</v>
      </c>
      <c r="K1963">
        <f t="shared" si="121"/>
        <v>7</v>
      </c>
      <c r="L1963" t="str">
        <f t="shared" si="122"/>
        <v>Dec</v>
      </c>
      <c r="M1963">
        <f t="shared" si="123"/>
        <v>2021</v>
      </c>
    </row>
    <row r="1964" spans="1:13" x14ac:dyDescent="0.25">
      <c r="A1964">
        <v>1679</v>
      </c>
      <c r="B1964" t="s">
        <v>39</v>
      </c>
      <c r="C1964" s="1">
        <v>44538</v>
      </c>
      <c r="D1964">
        <v>4</v>
      </c>
      <c r="E1964" t="s">
        <v>46</v>
      </c>
      <c r="F1964">
        <v>3</v>
      </c>
      <c r="G1964" s="17">
        <v>399</v>
      </c>
      <c r="H1964" s="16">
        <v>0</v>
      </c>
      <c r="I1964" t="s">
        <v>45</v>
      </c>
      <c r="J1964" s="18">
        <f t="shared" si="120"/>
        <v>1596</v>
      </c>
      <c r="K1964">
        <f t="shared" si="121"/>
        <v>8</v>
      </c>
      <c r="L1964" t="str">
        <f t="shared" si="122"/>
        <v>Dec</v>
      </c>
      <c r="M1964">
        <f t="shared" si="123"/>
        <v>2021</v>
      </c>
    </row>
    <row r="1965" spans="1:13" x14ac:dyDescent="0.25">
      <c r="A1965">
        <v>1115</v>
      </c>
      <c r="B1965" t="s">
        <v>32</v>
      </c>
      <c r="C1965" s="1">
        <v>44538</v>
      </c>
      <c r="D1965">
        <v>3</v>
      </c>
      <c r="E1965" t="s">
        <v>68</v>
      </c>
      <c r="F1965">
        <v>7</v>
      </c>
      <c r="G1965" s="17">
        <v>27.5</v>
      </c>
      <c r="H1965" s="16">
        <v>0</v>
      </c>
      <c r="I1965" t="s">
        <v>25</v>
      </c>
      <c r="J1965" s="18">
        <f t="shared" si="120"/>
        <v>82.5</v>
      </c>
      <c r="K1965">
        <f t="shared" si="121"/>
        <v>8</v>
      </c>
      <c r="L1965" t="str">
        <f t="shared" si="122"/>
        <v>Dec</v>
      </c>
      <c r="M1965">
        <f t="shared" si="123"/>
        <v>2021</v>
      </c>
    </row>
    <row r="1966" spans="1:13" x14ac:dyDescent="0.25">
      <c r="A1966">
        <v>568</v>
      </c>
      <c r="B1966" t="s">
        <v>90</v>
      </c>
      <c r="C1966" s="1">
        <v>44538</v>
      </c>
      <c r="D1966">
        <v>5</v>
      </c>
      <c r="E1966" t="s">
        <v>46</v>
      </c>
      <c r="F1966">
        <v>3</v>
      </c>
      <c r="G1966" s="17">
        <v>399</v>
      </c>
      <c r="H1966" s="16">
        <v>0</v>
      </c>
      <c r="I1966" t="s">
        <v>45</v>
      </c>
      <c r="J1966" s="18">
        <f t="shared" si="120"/>
        <v>1995</v>
      </c>
      <c r="K1966">
        <f t="shared" si="121"/>
        <v>8</v>
      </c>
      <c r="L1966" t="str">
        <f t="shared" si="122"/>
        <v>Dec</v>
      </c>
      <c r="M1966">
        <f t="shared" si="123"/>
        <v>2021</v>
      </c>
    </row>
    <row r="1967" spans="1:13" x14ac:dyDescent="0.25">
      <c r="A1967">
        <v>463</v>
      </c>
      <c r="B1967" t="s">
        <v>27</v>
      </c>
      <c r="C1967" s="1">
        <v>44538</v>
      </c>
      <c r="D1967">
        <v>2</v>
      </c>
      <c r="E1967" t="s">
        <v>49</v>
      </c>
      <c r="F1967">
        <v>6</v>
      </c>
      <c r="G1967" s="17">
        <v>699</v>
      </c>
      <c r="H1967" s="16">
        <v>0</v>
      </c>
      <c r="I1967" t="s">
        <v>41</v>
      </c>
      <c r="J1967" s="18">
        <f t="shared" si="120"/>
        <v>1398</v>
      </c>
      <c r="K1967">
        <f t="shared" si="121"/>
        <v>8</v>
      </c>
      <c r="L1967" t="str">
        <f t="shared" si="122"/>
        <v>Dec</v>
      </c>
      <c r="M1967">
        <f t="shared" si="123"/>
        <v>2021</v>
      </c>
    </row>
    <row r="1968" spans="1:13" x14ac:dyDescent="0.25">
      <c r="A1968">
        <v>895</v>
      </c>
      <c r="B1968" t="s">
        <v>111</v>
      </c>
      <c r="C1968" s="1">
        <v>44538</v>
      </c>
      <c r="D1968">
        <v>3</v>
      </c>
      <c r="E1968" t="s">
        <v>113</v>
      </c>
      <c r="F1968">
        <v>4</v>
      </c>
      <c r="G1968" s="17">
        <v>16.989999999999998</v>
      </c>
      <c r="H1968" s="16">
        <v>0</v>
      </c>
      <c r="I1968" t="s">
        <v>10</v>
      </c>
      <c r="J1968" s="18">
        <f t="shared" si="120"/>
        <v>50.97</v>
      </c>
      <c r="K1968">
        <f t="shared" si="121"/>
        <v>8</v>
      </c>
      <c r="L1968" t="str">
        <f t="shared" si="122"/>
        <v>Dec</v>
      </c>
      <c r="M1968">
        <f t="shared" si="123"/>
        <v>2021</v>
      </c>
    </row>
    <row r="1969" spans="1:13" x14ac:dyDescent="0.25">
      <c r="A1969">
        <v>142</v>
      </c>
      <c r="B1969" t="s">
        <v>128</v>
      </c>
      <c r="C1969" s="1">
        <v>44538</v>
      </c>
      <c r="D1969">
        <v>3</v>
      </c>
      <c r="E1969" t="s">
        <v>23</v>
      </c>
      <c r="F1969">
        <v>4</v>
      </c>
      <c r="G1969" s="17">
        <v>19.5</v>
      </c>
      <c r="H1969" s="16">
        <v>0</v>
      </c>
      <c r="I1969" t="s">
        <v>10</v>
      </c>
      <c r="J1969" s="18">
        <f t="shared" si="120"/>
        <v>58.5</v>
      </c>
      <c r="K1969">
        <f t="shared" si="121"/>
        <v>8</v>
      </c>
      <c r="L1969" t="str">
        <f t="shared" si="122"/>
        <v>Dec</v>
      </c>
      <c r="M1969">
        <f t="shared" si="123"/>
        <v>2021</v>
      </c>
    </row>
    <row r="1970" spans="1:13" x14ac:dyDescent="0.25">
      <c r="A1970">
        <v>335</v>
      </c>
      <c r="B1970" t="s">
        <v>22</v>
      </c>
      <c r="C1970" s="1">
        <v>44538</v>
      </c>
      <c r="D1970">
        <v>3</v>
      </c>
      <c r="E1970" t="s">
        <v>81</v>
      </c>
      <c r="F1970">
        <v>6</v>
      </c>
      <c r="G1970" s="17">
        <v>684</v>
      </c>
      <c r="H1970" s="16">
        <v>0</v>
      </c>
      <c r="I1970" t="s">
        <v>41</v>
      </c>
      <c r="J1970" s="18">
        <f t="shared" si="120"/>
        <v>2052</v>
      </c>
      <c r="K1970">
        <f t="shared" si="121"/>
        <v>8</v>
      </c>
      <c r="L1970" t="str">
        <f t="shared" si="122"/>
        <v>Dec</v>
      </c>
      <c r="M1970">
        <f t="shared" si="123"/>
        <v>2021</v>
      </c>
    </row>
    <row r="1971" spans="1:13" x14ac:dyDescent="0.25">
      <c r="A1971">
        <v>679</v>
      </c>
      <c r="B1971" t="s">
        <v>111</v>
      </c>
      <c r="C1971" s="1">
        <v>44539</v>
      </c>
      <c r="D1971">
        <v>3</v>
      </c>
      <c r="E1971" t="s">
        <v>47</v>
      </c>
      <c r="F1971">
        <v>3</v>
      </c>
      <c r="G1971" s="17">
        <v>450</v>
      </c>
      <c r="H1971" s="16">
        <v>0</v>
      </c>
      <c r="I1971" t="s">
        <v>45</v>
      </c>
      <c r="J1971" s="18">
        <f t="shared" si="120"/>
        <v>1350</v>
      </c>
      <c r="K1971">
        <f t="shared" si="121"/>
        <v>9</v>
      </c>
      <c r="L1971" t="str">
        <f t="shared" si="122"/>
        <v>Dec</v>
      </c>
      <c r="M1971">
        <f t="shared" si="123"/>
        <v>2021</v>
      </c>
    </row>
    <row r="1972" spans="1:13" x14ac:dyDescent="0.25">
      <c r="A1972">
        <v>1247</v>
      </c>
      <c r="B1972" t="s">
        <v>93</v>
      </c>
      <c r="C1972" s="1">
        <v>44539</v>
      </c>
      <c r="D1972">
        <v>4</v>
      </c>
      <c r="E1972" t="s">
        <v>20</v>
      </c>
      <c r="F1972">
        <v>1</v>
      </c>
      <c r="G1972" s="17">
        <v>10.99</v>
      </c>
      <c r="H1972" s="16">
        <v>0</v>
      </c>
      <c r="I1972" t="s">
        <v>21</v>
      </c>
      <c r="J1972" s="18">
        <f t="shared" si="120"/>
        <v>43.96</v>
      </c>
      <c r="K1972">
        <f t="shared" si="121"/>
        <v>9</v>
      </c>
      <c r="L1972" t="str">
        <f t="shared" si="122"/>
        <v>Dec</v>
      </c>
      <c r="M1972">
        <f t="shared" si="123"/>
        <v>2021</v>
      </c>
    </row>
    <row r="1973" spans="1:13" x14ac:dyDescent="0.25">
      <c r="A1973">
        <v>1389</v>
      </c>
      <c r="B1973" t="s">
        <v>16</v>
      </c>
      <c r="C1973" s="1">
        <v>44540</v>
      </c>
      <c r="D1973">
        <v>2</v>
      </c>
      <c r="E1973" t="s">
        <v>121</v>
      </c>
      <c r="F1973">
        <v>5</v>
      </c>
      <c r="G1973" s="17">
        <v>189</v>
      </c>
      <c r="H1973" s="16">
        <v>0</v>
      </c>
      <c r="I1973" t="s">
        <v>13</v>
      </c>
      <c r="J1973" s="18">
        <f t="shared" si="120"/>
        <v>378</v>
      </c>
      <c r="K1973">
        <f t="shared" si="121"/>
        <v>10</v>
      </c>
      <c r="L1973" t="str">
        <f t="shared" si="122"/>
        <v>Dec</v>
      </c>
      <c r="M1973">
        <f t="shared" si="123"/>
        <v>2021</v>
      </c>
    </row>
    <row r="1974" spans="1:13" x14ac:dyDescent="0.25">
      <c r="A1974">
        <v>636</v>
      </c>
      <c r="B1974" t="s">
        <v>32</v>
      </c>
      <c r="C1974" s="1">
        <v>44540</v>
      </c>
      <c r="D1974">
        <v>3</v>
      </c>
      <c r="E1974" t="s">
        <v>113</v>
      </c>
      <c r="F1974">
        <v>4</v>
      </c>
      <c r="G1974" s="17">
        <v>16.989999999999998</v>
      </c>
      <c r="H1974" s="16">
        <v>0</v>
      </c>
      <c r="I1974" t="s">
        <v>10</v>
      </c>
      <c r="J1974" s="18">
        <f t="shared" si="120"/>
        <v>50.97</v>
      </c>
      <c r="K1974">
        <f t="shared" si="121"/>
        <v>10</v>
      </c>
      <c r="L1974" t="str">
        <f t="shared" si="122"/>
        <v>Dec</v>
      </c>
      <c r="M1974">
        <f t="shared" si="123"/>
        <v>2021</v>
      </c>
    </row>
    <row r="1975" spans="1:13" x14ac:dyDescent="0.25">
      <c r="A1975">
        <v>1907</v>
      </c>
      <c r="B1975" t="s">
        <v>36</v>
      </c>
      <c r="C1975" s="1">
        <v>44540</v>
      </c>
      <c r="D1975">
        <v>5</v>
      </c>
      <c r="E1975" t="s">
        <v>77</v>
      </c>
      <c r="F1975">
        <v>2</v>
      </c>
      <c r="G1975" s="17">
        <v>167</v>
      </c>
      <c r="H1975" s="16">
        <v>0</v>
      </c>
      <c r="I1975" t="s">
        <v>18</v>
      </c>
      <c r="J1975" s="18">
        <f t="shared" si="120"/>
        <v>835</v>
      </c>
      <c r="K1975">
        <f t="shared" si="121"/>
        <v>10</v>
      </c>
      <c r="L1975" t="str">
        <f t="shared" si="122"/>
        <v>Dec</v>
      </c>
      <c r="M1975">
        <f t="shared" si="123"/>
        <v>2021</v>
      </c>
    </row>
    <row r="1976" spans="1:13" x14ac:dyDescent="0.25">
      <c r="A1976">
        <v>1487</v>
      </c>
      <c r="B1976" t="s">
        <v>16</v>
      </c>
      <c r="C1976" s="1">
        <v>44540</v>
      </c>
      <c r="D1976">
        <v>5</v>
      </c>
      <c r="E1976" t="s">
        <v>28</v>
      </c>
      <c r="F1976">
        <v>2</v>
      </c>
      <c r="G1976" s="17">
        <v>89.95</v>
      </c>
      <c r="H1976" s="16">
        <v>0</v>
      </c>
      <c r="I1976" t="s">
        <v>18</v>
      </c>
      <c r="J1976" s="18">
        <f t="shared" si="120"/>
        <v>449.75</v>
      </c>
      <c r="K1976">
        <f t="shared" si="121"/>
        <v>10</v>
      </c>
      <c r="L1976" t="str">
        <f t="shared" si="122"/>
        <v>Dec</v>
      </c>
      <c r="M1976">
        <f t="shared" si="123"/>
        <v>2021</v>
      </c>
    </row>
    <row r="1977" spans="1:13" x14ac:dyDescent="0.25">
      <c r="A1977">
        <v>1482</v>
      </c>
      <c r="B1977" t="s">
        <v>93</v>
      </c>
      <c r="C1977" s="1">
        <v>44540</v>
      </c>
      <c r="D1977">
        <v>3</v>
      </c>
      <c r="E1977" t="s">
        <v>75</v>
      </c>
      <c r="F1977">
        <v>1</v>
      </c>
      <c r="G1977" s="17">
        <v>12</v>
      </c>
      <c r="H1977" s="16">
        <v>0</v>
      </c>
      <c r="I1977" t="s">
        <v>21</v>
      </c>
      <c r="J1977" s="18">
        <f t="shared" si="120"/>
        <v>36</v>
      </c>
      <c r="K1977">
        <f t="shared" si="121"/>
        <v>10</v>
      </c>
      <c r="L1977" t="str">
        <f t="shared" si="122"/>
        <v>Dec</v>
      </c>
      <c r="M1977">
        <f t="shared" si="123"/>
        <v>2021</v>
      </c>
    </row>
    <row r="1978" spans="1:13" x14ac:dyDescent="0.25">
      <c r="A1978">
        <v>1078</v>
      </c>
      <c r="B1978" t="s">
        <v>67</v>
      </c>
      <c r="C1978" s="1">
        <v>44540</v>
      </c>
      <c r="D1978">
        <v>5</v>
      </c>
      <c r="E1978" t="s">
        <v>52</v>
      </c>
      <c r="F1978">
        <v>3</v>
      </c>
      <c r="G1978" s="17">
        <v>250</v>
      </c>
      <c r="H1978" s="16">
        <v>0</v>
      </c>
      <c r="I1978" t="s">
        <v>45</v>
      </c>
      <c r="J1978" s="18">
        <f t="shared" si="120"/>
        <v>1250</v>
      </c>
      <c r="K1978">
        <f t="shared" si="121"/>
        <v>10</v>
      </c>
      <c r="L1978" t="str">
        <f t="shared" si="122"/>
        <v>Dec</v>
      </c>
      <c r="M1978">
        <f t="shared" si="123"/>
        <v>2021</v>
      </c>
    </row>
    <row r="1979" spans="1:13" x14ac:dyDescent="0.25">
      <c r="A1979">
        <v>2019</v>
      </c>
      <c r="B1979" t="s">
        <v>64</v>
      </c>
      <c r="C1979" s="1">
        <v>44540</v>
      </c>
      <c r="D1979">
        <v>5</v>
      </c>
      <c r="E1979" t="s">
        <v>52</v>
      </c>
      <c r="F1979">
        <v>3</v>
      </c>
      <c r="G1979" s="17">
        <v>250</v>
      </c>
      <c r="H1979" s="16">
        <v>0</v>
      </c>
      <c r="I1979" t="s">
        <v>45</v>
      </c>
      <c r="J1979" s="18">
        <f t="shared" si="120"/>
        <v>1250</v>
      </c>
      <c r="K1979">
        <f t="shared" si="121"/>
        <v>10</v>
      </c>
      <c r="L1979" t="str">
        <f t="shared" si="122"/>
        <v>Dec</v>
      </c>
      <c r="M1979">
        <f t="shared" si="123"/>
        <v>2021</v>
      </c>
    </row>
    <row r="1980" spans="1:13" x14ac:dyDescent="0.25">
      <c r="A1980">
        <v>595</v>
      </c>
      <c r="B1980" t="s">
        <v>63</v>
      </c>
      <c r="C1980" s="1">
        <v>44540</v>
      </c>
      <c r="D1980">
        <v>6</v>
      </c>
      <c r="E1980" t="s">
        <v>122</v>
      </c>
      <c r="F1980">
        <v>7</v>
      </c>
      <c r="G1980" s="17">
        <v>44.95</v>
      </c>
      <c r="H1980" s="16">
        <v>0</v>
      </c>
      <c r="I1980" t="s">
        <v>25</v>
      </c>
      <c r="J1980" s="18">
        <f t="shared" si="120"/>
        <v>269.70000000000005</v>
      </c>
      <c r="K1980">
        <f t="shared" si="121"/>
        <v>10</v>
      </c>
      <c r="L1980" t="str">
        <f t="shared" si="122"/>
        <v>Dec</v>
      </c>
      <c r="M1980">
        <f t="shared" si="123"/>
        <v>2021</v>
      </c>
    </row>
    <row r="1981" spans="1:13" x14ac:dyDescent="0.25">
      <c r="A1981">
        <v>658</v>
      </c>
      <c r="B1981" t="s">
        <v>30</v>
      </c>
      <c r="C1981" s="1">
        <v>44541</v>
      </c>
      <c r="D1981">
        <v>4</v>
      </c>
      <c r="E1981" t="s">
        <v>77</v>
      </c>
      <c r="F1981">
        <v>2</v>
      </c>
      <c r="G1981" s="17">
        <v>167</v>
      </c>
      <c r="H1981" s="16">
        <v>0</v>
      </c>
      <c r="I1981" t="s">
        <v>18</v>
      </c>
      <c r="J1981" s="18">
        <f t="shared" si="120"/>
        <v>668</v>
      </c>
      <c r="K1981">
        <f t="shared" si="121"/>
        <v>11</v>
      </c>
      <c r="L1981" t="str">
        <f t="shared" si="122"/>
        <v>Dec</v>
      </c>
      <c r="M1981">
        <f t="shared" si="123"/>
        <v>2021</v>
      </c>
    </row>
    <row r="1982" spans="1:13" x14ac:dyDescent="0.25">
      <c r="A1982">
        <v>593</v>
      </c>
      <c r="B1982" t="s">
        <v>50</v>
      </c>
      <c r="C1982" s="1">
        <v>44541</v>
      </c>
      <c r="D1982">
        <v>2</v>
      </c>
      <c r="E1982" t="s">
        <v>100</v>
      </c>
      <c r="F1982">
        <v>4</v>
      </c>
      <c r="G1982" s="17">
        <v>23.99</v>
      </c>
      <c r="H1982" s="16">
        <v>0</v>
      </c>
      <c r="I1982" t="s">
        <v>10</v>
      </c>
      <c r="J1982" s="18">
        <f t="shared" si="120"/>
        <v>47.98</v>
      </c>
      <c r="K1982">
        <f t="shared" si="121"/>
        <v>11</v>
      </c>
      <c r="L1982" t="str">
        <f t="shared" si="122"/>
        <v>Dec</v>
      </c>
      <c r="M1982">
        <f t="shared" si="123"/>
        <v>2021</v>
      </c>
    </row>
    <row r="1983" spans="1:13" x14ac:dyDescent="0.25">
      <c r="A1983">
        <v>118</v>
      </c>
      <c r="B1983" t="s">
        <v>48</v>
      </c>
      <c r="C1983" s="1">
        <v>44541</v>
      </c>
      <c r="D1983">
        <v>4</v>
      </c>
      <c r="E1983" t="s">
        <v>121</v>
      </c>
      <c r="F1983">
        <v>5</v>
      </c>
      <c r="G1983" s="17">
        <v>189</v>
      </c>
      <c r="H1983" s="16">
        <v>0</v>
      </c>
      <c r="I1983" t="s">
        <v>13</v>
      </c>
      <c r="J1983" s="18">
        <f t="shared" si="120"/>
        <v>756</v>
      </c>
      <c r="K1983">
        <f t="shared" si="121"/>
        <v>11</v>
      </c>
      <c r="L1983" t="str">
        <f t="shared" si="122"/>
        <v>Dec</v>
      </c>
      <c r="M1983">
        <f t="shared" si="123"/>
        <v>2021</v>
      </c>
    </row>
    <row r="1984" spans="1:13" x14ac:dyDescent="0.25">
      <c r="A1984">
        <v>980</v>
      </c>
      <c r="B1984" t="s">
        <v>22</v>
      </c>
      <c r="C1984" s="1">
        <v>44541</v>
      </c>
      <c r="D1984">
        <v>2</v>
      </c>
      <c r="E1984" t="s">
        <v>113</v>
      </c>
      <c r="F1984">
        <v>4</v>
      </c>
      <c r="G1984" s="17">
        <v>16.989999999999998</v>
      </c>
      <c r="H1984" s="16">
        <v>0</v>
      </c>
      <c r="I1984" t="s">
        <v>10</v>
      </c>
      <c r="J1984" s="18">
        <f t="shared" si="120"/>
        <v>33.979999999999997</v>
      </c>
      <c r="K1984">
        <f t="shared" si="121"/>
        <v>11</v>
      </c>
      <c r="L1984" t="str">
        <f t="shared" si="122"/>
        <v>Dec</v>
      </c>
      <c r="M1984">
        <f t="shared" si="123"/>
        <v>2021</v>
      </c>
    </row>
    <row r="1985" spans="1:13" x14ac:dyDescent="0.25">
      <c r="A1985">
        <v>454</v>
      </c>
      <c r="B1985" t="s">
        <v>71</v>
      </c>
      <c r="C1985" s="1">
        <v>44541</v>
      </c>
      <c r="D1985">
        <v>3</v>
      </c>
      <c r="E1985" t="s">
        <v>114</v>
      </c>
      <c r="F1985">
        <v>7</v>
      </c>
      <c r="G1985" s="17">
        <v>42.99</v>
      </c>
      <c r="H1985" s="16">
        <v>0</v>
      </c>
      <c r="I1985" t="s">
        <v>25</v>
      </c>
      <c r="J1985" s="18">
        <f t="shared" si="120"/>
        <v>128.97</v>
      </c>
      <c r="K1985">
        <f t="shared" si="121"/>
        <v>11</v>
      </c>
      <c r="L1985" t="str">
        <f t="shared" si="122"/>
        <v>Dec</v>
      </c>
      <c r="M1985">
        <f t="shared" si="123"/>
        <v>2021</v>
      </c>
    </row>
    <row r="1986" spans="1:13" x14ac:dyDescent="0.25">
      <c r="A1986">
        <v>793</v>
      </c>
      <c r="B1986" t="s">
        <v>64</v>
      </c>
      <c r="C1986" s="1">
        <v>44542</v>
      </c>
      <c r="D1986">
        <v>4</v>
      </c>
      <c r="E1986" t="s">
        <v>20</v>
      </c>
      <c r="F1986">
        <v>1</v>
      </c>
      <c r="G1986" s="17">
        <v>10.99</v>
      </c>
      <c r="H1986" s="16">
        <v>0</v>
      </c>
      <c r="I1986" t="s">
        <v>21</v>
      </c>
      <c r="J1986" s="18">
        <f t="shared" si="120"/>
        <v>43.96</v>
      </c>
      <c r="K1986">
        <f t="shared" si="121"/>
        <v>12</v>
      </c>
      <c r="L1986" t="str">
        <f t="shared" si="122"/>
        <v>Dec</v>
      </c>
      <c r="M1986">
        <f t="shared" si="123"/>
        <v>2021</v>
      </c>
    </row>
    <row r="1987" spans="1:13" x14ac:dyDescent="0.25">
      <c r="A1987">
        <v>533</v>
      </c>
      <c r="B1987" t="s">
        <v>63</v>
      </c>
      <c r="C1987" s="1">
        <v>44542</v>
      </c>
      <c r="D1987">
        <v>4</v>
      </c>
      <c r="E1987" t="s">
        <v>91</v>
      </c>
      <c r="F1987">
        <v>4</v>
      </c>
      <c r="G1987" s="17">
        <v>23.99</v>
      </c>
      <c r="H1987" s="16">
        <v>0</v>
      </c>
      <c r="I1987" t="s">
        <v>10</v>
      </c>
      <c r="J1987" s="18">
        <f t="shared" ref="J1987:J2050" si="124">G1987*D1987</f>
        <v>95.96</v>
      </c>
      <c r="K1987">
        <f t="shared" ref="K1987:K2050" si="125">DAY(C1987)</f>
        <v>12</v>
      </c>
      <c r="L1987" t="str">
        <f t="shared" ref="L1987:L2050" si="126">TEXT(C1987,"mmm")</f>
        <v>Dec</v>
      </c>
      <c r="M1987">
        <f t="shared" ref="M1987:M2050" si="127">YEAR(C1987)</f>
        <v>2021</v>
      </c>
    </row>
    <row r="1988" spans="1:13" x14ac:dyDescent="0.25">
      <c r="A1988">
        <v>443</v>
      </c>
      <c r="B1988" t="s">
        <v>111</v>
      </c>
      <c r="C1988" s="1">
        <v>44542</v>
      </c>
      <c r="D1988">
        <v>3</v>
      </c>
      <c r="E1988" t="s">
        <v>62</v>
      </c>
      <c r="F1988">
        <v>6</v>
      </c>
      <c r="G1988" s="17">
        <v>549</v>
      </c>
      <c r="H1988" s="16">
        <v>0</v>
      </c>
      <c r="I1988" t="s">
        <v>41</v>
      </c>
      <c r="J1988" s="18">
        <f t="shared" si="124"/>
        <v>1647</v>
      </c>
      <c r="K1988">
        <f t="shared" si="125"/>
        <v>12</v>
      </c>
      <c r="L1988" t="str">
        <f t="shared" si="126"/>
        <v>Dec</v>
      </c>
      <c r="M1988">
        <f t="shared" si="127"/>
        <v>2021</v>
      </c>
    </row>
    <row r="1989" spans="1:13" x14ac:dyDescent="0.25">
      <c r="A1989">
        <v>358</v>
      </c>
      <c r="B1989" t="s">
        <v>61</v>
      </c>
      <c r="C1989" s="1">
        <v>44543</v>
      </c>
      <c r="D1989">
        <v>1</v>
      </c>
      <c r="E1989" t="s">
        <v>68</v>
      </c>
      <c r="F1989">
        <v>7</v>
      </c>
      <c r="G1989" s="17">
        <v>27.5</v>
      </c>
      <c r="H1989" s="16">
        <v>0</v>
      </c>
      <c r="I1989" t="s">
        <v>25</v>
      </c>
      <c r="J1989" s="18">
        <f t="shared" si="124"/>
        <v>27.5</v>
      </c>
      <c r="K1989">
        <f t="shared" si="125"/>
        <v>13</v>
      </c>
      <c r="L1989" t="str">
        <f t="shared" si="126"/>
        <v>Dec</v>
      </c>
      <c r="M1989">
        <f t="shared" si="127"/>
        <v>2021</v>
      </c>
    </row>
    <row r="1990" spans="1:13" x14ac:dyDescent="0.25">
      <c r="A1990">
        <v>951</v>
      </c>
      <c r="B1990" t="s">
        <v>95</v>
      </c>
      <c r="C1990" s="1">
        <v>44543</v>
      </c>
      <c r="D1990">
        <v>4</v>
      </c>
      <c r="E1990" t="s">
        <v>87</v>
      </c>
      <c r="F1990">
        <v>7</v>
      </c>
      <c r="G1990" s="17">
        <v>49</v>
      </c>
      <c r="H1990" s="16">
        <v>0</v>
      </c>
      <c r="I1990" t="s">
        <v>25</v>
      </c>
      <c r="J1990" s="18">
        <f t="shared" si="124"/>
        <v>196</v>
      </c>
      <c r="K1990">
        <f t="shared" si="125"/>
        <v>13</v>
      </c>
      <c r="L1990" t="str">
        <f t="shared" si="126"/>
        <v>Dec</v>
      </c>
      <c r="M1990">
        <f t="shared" si="127"/>
        <v>2021</v>
      </c>
    </row>
    <row r="1991" spans="1:13" x14ac:dyDescent="0.25">
      <c r="A1991">
        <v>964</v>
      </c>
      <c r="B1991" t="s">
        <v>95</v>
      </c>
      <c r="C1991" s="1">
        <v>44543</v>
      </c>
      <c r="D1991">
        <v>6</v>
      </c>
      <c r="E1991" t="s">
        <v>89</v>
      </c>
      <c r="F1991">
        <v>7</v>
      </c>
      <c r="G1991" s="17">
        <v>49.95</v>
      </c>
      <c r="H1991" s="16">
        <v>0</v>
      </c>
      <c r="I1991" t="s">
        <v>25</v>
      </c>
      <c r="J1991" s="18">
        <f t="shared" si="124"/>
        <v>299.70000000000005</v>
      </c>
      <c r="K1991">
        <f t="shared" si="125"/>
        <v>13</v>
      </c>
      <c r="L1991" t="str">
        <f t="shared" si="126"/>
        <v>Dec</v>
      </c>
      <c r="M1991">
        <f t="shared" si="127"/>
        <v>2021</v>
      </c>
    </row>
    <row r="1992" spans="1:13" x14ac:dyDescent="0.25">
      <c r="A1992">
        <v>256</v>
      </c>
      <c r="B1992" t="s">
        <v>82</v>
      </c>
      <c r="C1992" s="1">
        <v>44544</v>
      </c>
      <c r="D1992">
        <v>4</v>
      </c>
      <c r="E1992" t="s">
        <v>26</v>
      </c>
      <c r="F1992">
        <v>4</v>
      </c>
      <c r="G1992" s="17">
        <v>12.99</v>
      </c>
      <c r="H1992" s="16">
        <v>0</v>
      </c>
      <c r="I1992" t="s">
        <v>10</v>
      </c>
      <c r="J1992" s="18">
        <f t="shared" si="124"/>
        <v>51.96</v>
      </c>
      <c r="K1992">
        <f t="shared" si="125"/>
        <v>14</v>
      </c>
      <c r="L1992" t="str">
        <f t="shared" si="126"/>
        <v>Dec</v>
      </c>
      <c r="M1992">
        <f t="shared" si="127"/>
        <v>2021</v>
      </c>
    </row>
    <row r="1993" spans="1:13" x14ac:dyDescent="0.25">
      <c r="A1993">
        <v>928</v>
      </c>
      <c r="B1993" t="s">
        <v>16</v>
      </c>
      <c r="C1993" s="1">
        <v>44544</v>
      </c>
      <c r="D1993">
        <v>2</v>
      </c>
      <c r="E1993" t="s">
        <v>84</v>
      </c>
      <c r="F1993">
        <v>4</v>
      </c>
      <c r="G1993" s="17">
        <v>14.99</v>
      </c>
      <c r="H1993" s="16">
        <v>0</v>
      </c>
      <c r="I1993" t="s">
        <v>10</v>
      </c>
      <c r="J1993" s="18">
        <f t="shared" si="124"/>
        <v>29.98</v>
      </c>
      <c r="K1993">
        <f t="shared" si="125"/>
        <v>14</v>
      </c>
      <c r="L1993" t="str">
        <f t="shared" si="126"/>
        <v>Dec</v>
      </c>
      <c r="M1993">
        <f t="shared" si="127"/>
        <v>2021</v>
      </c>
    </row>
    <row r="1994" spans="1:13" x14ac:dyDescent="0.25">
      <c r="A1994">
        <v>998</v>
      </c>
      <c r="B1994" t="s">
        <v>107</v>
      </c>
      <c r="C1994" s="1">
        <v>44544</v>
      </c>
      <c r="D1994">
        <v>5</v>
      </c>
      <c r="E1994" t="s">
        <v>52</v>
      </c>
      <c r="F1994">
        <v>3</v>
      </c>
      <c r="G1994" s="17">
        <v>250</v>
      </c>
      <c r="H1994" s="16">
        <v>0</v>
      </c>
      <c r="I1994" t="s">
        <v>45</v>
      </c>
      <c r="J1994" s="18">
        <f t="shared" si="124"/>
        <v>1250</v>
      </c>
      <c r="K1994">
        <f t="shared" si="125"/>
        <v>14</v>
      </c>
      <c r="L1994" t="str">
        <f t="shared" si="126"/>
        <v>Dec</v>
      </c>
      <c r="M1994">
        <f t="shared" si="127"/>
        <v>2021</v>
      </c>
    </row>
    <row r="1995" spans="1:13" x14ac:dyDescent="0.25">
      <c r="A1995">
        <v>1644</v>
      </c>
      <c r="B1995" t="s">
        <v>82</v>
      </c>
      <c r="C1995" s="1">
        <v>44544</v>
      </c>
      <c r="D1995">
        <v>2</v>
      </c>
      <c r="E1995" t="s">
        <v>12</v>
      </c>
      <c r="F1995">
        <v>5</v>
      </c>
      <c r="G1995" s="17">
        <v>214</v>
      </c>
      <c r="H1995" s="16">
        <v>0</v>
      </c>
      <c r="I1995" t="s">
        <v>13</v>
      </c>
      <c r="J1995" s="18">
        <f t="shared" si="124"/>
        <v>428</v>
      </c>
      <c r="K1995">
        <f t="shared" si="125"/>
        <v>14</v>
      </c>
      <c r="L1995" t="str">
        <f t="shared" si="126"/>
        <v>Dec</v>
      </c>
      <c r="M1995">
        <f t="shared" si="127"/>
        <v>2021</v>
      </c>
    </row>
    <row r="1996" spans="1:13" x14ac:dyDescent="0.25">
      <c r="A1996">
        <v>321</v>
      </c>
      <c r="B1996" t="s">
        <v>111</v>
      </c>
      <c r="C1996" s="1">
        <v>44545</v>
      </c>
      <c r="D1996">
        <v>1</v>
      </c>
      <c r="E1996" t="s">
        <v>68</v>
      </c>
      <c r="F1996">
        <v>7</v>
      </c>
      <c r="G1996" s="17">
        <v>27.5</v>
      </c>
      <c r="H1996" s="16">
        <v>0</v>
      </c>
      <c r="I1996" t="s">
        <v>25</v>
      </c>
      <c r="J1996" s="18">
        <f t="shared" si="124"/>
        <v>27.5</v>
      </c>
      <c r="K1996">
        <f t="shared" si="125"/>
        <v>15</v>
      </c>
      <c r="L1996" t="str">
        <f t="shared" si="126"/>
        <v>Dec</v>
      </c>
      <c r="M1996">
        <f t="shared" si="127"/>
        <v>2021</v>
      </c>
    </row>
    <row r="1997" spans="1:13" x14ac:dyDescent="0.25">
      <c r="A1997">
        <v>1876</v>
      </c>
      <c r="B1997" t="s">
        <v>128</v>
      </c>
      <c r="C1997" s="1">
        <v>44545</v>
      </c>
      <c r="D1997">
        <v>4</v>
      </c>
      <c r="E1997" t="s">
        <v>104</v>
      </c>
      <c r="F1997">
        <v>2</v>
      </c>
      <c r="G1997" s="17">
        <v>89</v>
      </c>
      <c r="H1997" s="16">
        <v>0</v>
      </c>
      <c r="I1997" t="s">
        <v>18</v>
      </c>
      <c r="J1997" s="18">
        <f t="shared" si="124"/>
        <v>356</v>
      </c>
      <c r="K1997">
        <f t="shared" si="125"/>
        <v>15</v>
      </c>
      <c r="L1997" t="str">
        <f t="shared" si="126"/>
        <v>Dec</v>
      </c>
      <c r="M1997">
        <f t="shared" si="127"/>
        <v>2021</v>
      </c>
    </row>
    <row r="1998" spans="1:13" x14ac:dyDescent="0.25">
      <c r="A1998">
        <v>1399</v>
      </c>
      <c r="B1998" t="s">
        <v>107</v>
      </c>
      <c r="C1998" s="1">
        <v>44545</v>
      </c>
      <c r="D1998">
        <v>3</v>
      </c>
      <c r="E1998" t="s">
        <v>47</v>
      </c>
      <c r="F1998">
        <v>3</v>
      </c>
      <c r="G1998" s="17">
        <v>450</v>
      </c>
      <c r="H1998" s="16">
        <v>0</v>
      </c>
      <c r="I1998" t="s">
        <v>45</v>
      </c>
      <c r="J1998" s="18">
        <f t="shared" si="124"/>
        <v>1350</v>
      </c>
      <c r="K1998">
        <f t="shared" si="125"/>
        <v>15</v>
      </c>
      <c r="L1998" t="str">
        <f t="shared" si="126"/>
        <v>Dec</v>
      </c>
      <c r="M1998">
        <f t="shared" si="127"/>
        <v>2021</v>
      </c>
    </row>
    <row r="1999" spans="1:13" x14ac:dyDescent="0.25">
      <c r="A1999">
        <v>1442</v>
      </c>
      <c r="B1999" t="s">
        <v>16</v>
      </c>
      <c r="C1999" s="1">
        <v>44545</v>
      </c>
      <c r="D1999">
        <v>6</v>
      </c>
      <c r="E1999" t="s">
        <v>118</v>
      </c>
      <c r="F1999">
        <v>4</v>
      </c>
      <c r="G1999" s="17">
        <v>16.75</v>
      </c>
      <c r="H1999" s="16">
        <v>0</v>
      </c>
      <c r="I1999" t="s">
        <v>10</v>
      </c>
      <c r="J1999" s="18">
        <f t="shared" si="124"/>
        <v>100.5</v>
      </c>
      <c r="K1999">
        <f t="shared" si="125"/>
        <v>15</v>
      </c>
      <c r="L1999" t="str">
        <f t="shared" si="126"/>
        <v>Dec</v>
      </c>
      <c r="M1999">
        <f t="shared" si="127"/>
        <v>2021</v>
      </c>
    </row>
    <row r="2000" spans="1:13" x14ac:dyDescent="0.25">
      <c r="A2000">
        <v>1492</v>
      </c>
      <c r="B2000" t="s">
        <v>50</v>
      </c>
      <c r="C2000" s="1">
        <v>44545</v>
      </c>
      <c r="D2000">
        <v>2</v>
      </c>
      <c r="E2000" t="s">
        <v>103</v>
      </c>
      <c r="F2000">
        <v>7</v>
      </c>
      <c r="G2000" s="17">
        <v>28.99</v>
      </c>
      <c r="H2000" s="16">
        <v>0</v>
      </c>
      <c r="I2000" t="s">
        <v>25</v>
      </c>
      <c r="J2000" s="18">
        <f t="shared" si="124"/>
        <v>57.98</v>
      </c>
      <c r="K2000">
        <f t="shared" si="125"/>
        <v>15</v>
      </c>
      <c r="L2000" t="str">
        <f t="shared" si="126"/>
        <v>Dec</v>
      </c>
      <c r="M2000">
        <f t="shared" si="127"/>
        <v>2021</v>
      </c>
    </row>
    <row r="2001" spans="1:13" x14ac:dyDescent="0.25">
      <c r="A2001">
        <v>260</v>
      </c>
      <c r="B2001" t="s">
        <v>14</v>
      </c>
      <c r="C2001" s="1">
        <v>44545</v>
      </c>
      <c r="D2001">
        <v>4</v>
      </c>
      <c r="E2001" t="s">
        <v>9</v>
      </c>
      <c r="F2001">
        <v>4</v>
      </c>
      <c r="G2001" s="17">
        <v>24.99</v>
      </c>
      <c r="H2001" s="16">
        <v>0</v>
      </c>
      <c r="I2001" t="s">
        <v>10</v>
      </c>
      <c r="J2001" s="18">
        <f t="shared" si="124"/>
        <v>99.96</v>
      </c>
      <c r="K2001">
        <f t="shared" si="125"/>
        <v>15</v>
      </c>
      <c r="L2001" t="str">
        <f t="shared" si="126"/>
        <v>Dec</v>
      </c>
      <c r="M2001">
        <f t="shared" si="127"/>
        <v>2021</v>
      </c>
    </row>
    <row r="2002" spans="1:13" x14ac:dyDescent="0.25">
      <c r="A2002">
        <v>1396</v>
      </c>
      <c r="B2002" t="s">
        <v>64</v>
      </c>
      <c r="C2002" s="1">
        <v>44546</v>
      </c>
      <c r="D2002">
        <v>2</v>
      </c>
      <c r="E2002" t="s">
        <v>15</v>
      </c>
      <c r="F2002">
        <v>4</v>
      </c>
      <c r="G2002" s="17">
        <v>19.5</v>
      </c>
      <c r="H2002" s="16">
        <v>0</v>
      </c>
      <c r="I2002" t="s">
        <v>10</v>
      </c>
      <c r="J2002" s="18">
        <f t="shared" si="124"/>
        <v>39</v>
      </c>
      <c r="K2002">
        <f t="shared" si="125"/>
        <v>16</v>
      </c>
      <c r="L2002" t="str">
        <f t="shared" si="126"/>
        <v>Dec</v>
      </c>
      <c r="M2002">
        <f t="shared" si="127"/>
        <v>2021</v>
      </c>
    </row>
    <row r="2003" spans="1:13" x14ac:dyDescent="0.25">
      <c r="A2003">
        <v>775</v>
      </c>
      <c r="B2003" t="s">
        <v>27</v>
      </c>
      <c r="C2003" s="1">
        <v>44547</v>
      </c>
      <c r="D2003">
        <v>5</v>
      </c>
      <c r="E2003" t="s">
        <v>110</v>
      </c>
      <c r="F2003">
        <v>6</v>
      </c>
      <c r="G2003" s="17">
        <v>883</v>
      </c>
      <c r="H2003" s="16">
        <v>0</v>
      </c>
      <c r="I2003" t="s">
        <v>41</v>
      </c>
      <c r="J2003" s="18">
        <f t="shared" si="124"/>
        <v>4415</v>
      </c>
      <c r="K2003">
        <f t="shared" si="125"/>
        <v>17</v>
      </c>
      <c r="L2003" t="str">
        <f t="shared" si="126"/>
        <v>Dec</v>
      </c>
      <c r="M2003">
        <f t="shared" si="127"/>
        <v>2021</v>
      </c>
    </row>
    <row r="2004" spans="1:13" x14ac:dyDescent="0.25">
      <c r="A2004">
        <v>653</v>
      </c>
      <c r="B2004" t="s">
        <v>22</v>
      </c>
      <c r="C2004" s="1">
        <v>44547</v>
      </c>
      <c r="D2004">
        <v>5</v>
      </c>
      <c r="E2004" t="s">
        <v>20</v>
      </c>
      <c r="F2004">
        <v>1</v>
      </c>
      <c r="G2004" s="17">
        <v>10.99</v>
      </c>
      <c r="H2004" s="16">
        <v>0</v>
      </c>
      <c r="I2004" t="s">
        <v>21</v>
      </c>
      <c r="J2004" s="18">
        <f t="shared" si="124"/>
        <v>54.95</v>
      </c>
      <c r="K2004">
        <f t="shared" si="125"/>
        <v>17</v>
      </c>
      <c r="L2004" t="str">
        <f t="shared" si="126"/>
        <v>Dec</v>
      </c>
      <c r="M2004">
        <f t="shared" si="127"/>
        <v>2021</v>
      </c>
    </row>
    <row r="2005" spans="1:13" x14ac:dyDescent="0.25">
      <c r="A2005">
        <v>317</v>
      </c>
      <c r="B2005" t="s">
        <v>32</v>
      </c>
      <c r="C2005" s="1">
        <v>44547</v>
      </c>
      <c r="D2005">
        <v>1</v>
      </c>
      <c r="E2005" t="s">
        <v>89</v>
      </c>
      <c r="F2005">
        <v>7</v>
      </c>
      <c r="G2005" s="17">
        <v>49.95</v>
      </c>
      <c r="H2005" s="16">
        <v>0</v>
      </c>
      <c r="I2005" t="s">
        <v>25</v>
      </c>
      <c r="J2005" s="18">
        <f t="shared" si="124"/>
        <v>49.95</v>
      </c>
      <c r="K2005">
        <f t="shared" si="125"/>
        <v>17</v>
      </c>
      <c r="L2005" t="str">
        <f t="shared" si="126"/>
        <v>Dec</v>
      </c>
      <c r="M2005">
        <f t="shared" si="127"/>
        <v>2021</v>
      </c>
    </row>
    <row r="2006" spans="1:13" x14ac:dyDescent="0.25">
      <c r="A2006">
        <v>1126</v>
      </c>
      <c r="B2006" t="s">
        <v>48</v>
      </c>
      <c r="C2006" s="1">
        <v>44548</v>
      </c>
      <c r="D2006">
        <v>4</v>
      </c>
      <c r="E2006" t="s">
        <v>70</v>
      </c>
      <c r="F2006">
        <v>7</v>
      </c>
      <c r="G2006" s="17">
        <v>34.99</v>
      </c>
      <c r="H2006" s="16">
        <v>0</v>
      </c>
      <c r="I2006" t="s">
        <v>25</v>
      </c>
      <c r="J2006" s="18">
        <f t="shared" si="124"/>
        <v>139.96</v>
      </c>
      <c r="K2006">
        <f t="shared" si="125"/>
        <v>18</v>
      </c>
      <c r="L2006" t="str">
        <f t="shared" si="126"/>
        <v>Dec</v>
      </c>
      <c r="M2006">
        <f t="shared" si="127"/>
        <v>2021</v>
      </c>
    </row>
    <row r="2007" spans="1:13" x14ac:dyDescent="0.25">
      <c r="A2007">
        <v>1624</v>
      </c>
      <c r="B2007" t="s">
        <v>39</v>
      </c>
      <c r="C2007" s="1">
        <v>44548</v>
      </c>
      <c r="D2007">
        <v>4</v>
      </c>
      <c r="E2007" t="s">
        <v>105</v>
      </c>
      <c r="F2007">
        <v>4</v>
      </c>
      <c r="G2007" s="17">
        <v>14.99</v>
      </c>
      <c r="H2007" s="16">
        <v>0</v>
      </c>
      <c r="I2007" t="s">
        <v>10</v>
      </c>
      <c r="J2007" s="18">
        <f t="shared" si="124"/>
        <v>59.96</v>
      </c>
      <c r="K2007">
        <f t="shared" si="125"/>
        <v>18</v>
      </c>
      <c r="L2007" t="str">
        <f t="shared" si="126"/>
        <v>Dec</v>
      </c>
      <c r="M2007">
        <f t="shared" si="127"/>
        <v>2021</v>
      </c>
    </row>
    <row r="2008" spans="1:13" x14ac:dyDescent="0.25">
      <c r="A2008">
        <v>921</v>
      </c>
      <c r="B2008" t="s">
        <v>125</v>
      </c>
      <c r="C2008" s="1">
        <v>44548</v>
      </c>
      <c r="D2008">
        <v>2</v>
      </c>
      <c r="E2008" t="s">
        <v>94</v>
      </c>
      <c r="F2008">
        <v>7</v>
      </c>
      <c r="G2008" s="17">
        <v>36.99</v>
      </c>
      <c r="H2008" s="16">
        <v>0</v>
      </c>
      <c r="I2008" t="s">
        <v>25</v>
      </c>
      <c r="J2008" s="18">
        <f t="shared" si="124"/>
        <v>73.98</v>
      </c>
      <c r="K2008">
        <f t="shared" si="125"/>
        <v>18</v>
      </c>
      <c r="L2008" t="str">
        <f t="shared" si="126"/>
        <v>Dec</v>
      </c>
      <c r="M2008">
        <f t="shared" si="127"/>
        <v>2021</v>
      </c>
    </row>
    <row r="2009" spans="1:13" x14ac:dyDescent="0.25">
      <c r="A2009">
        <v>1525</v>
      </c>
      <c r="B2009" t="s">
        <v>32</v>
      </c>
      <c r="C2009" s="1">
        <v>44548</v>
      </c>
      <c r="D2009">
        <v>3</v>
      </c>
      <c r="E2009" t="s">
        <v>89</v>
      </c>
      <c r="F2009">
        <v>7</v>
      </c>
      <c r="G2009" s="17">
        <v>49.95</v>
      </c>
      <c r="H2009" s="16">
        <v>0</v>
      </c>
      <c r="I2009" t="s">
        <v>25</v>
      </c>
      <c r="J2009" s="18">
        <f t="shared" si="124"/>
        <v>149.85000000000002</v>
      </c>
      <c r="K2009">
        <f t="shared" si="125"/>
        <v>18</v>
      </c>
      <c r="L2009" t="str">
        <f t="shared" si="126"/>
        <v>Dec</v>
      </c>
      <c r="M2009">
        <f t="shared" si="127"/>
        <v>2021</v>
      </c>
    </row>
    <row r="2010" spans="1:13" x14ac:dyDescent="0.25">
      <c r="A2010">
        <v>1895</v>
      </c>
      <c r="B2010" t="s">
        <v>32</v>
      </c>
      <c r="C2010" s="1">
        <v>44548</v>
      </c>
      <c r="D2010">
        <v>5</v>
      </c>
      <c r="E2010" t="s">
        <v>35</v>
      </c>
      <c r="F2010">
        <v>4</v>
      </c>
      <c r="G2010" s="17">
        <v>20.95</v>
      </c>
      <c r="H2010" s="16">
        <v>0</v>
      </c>
      <c r="I2010" t="s">
        <v>10</v>
      </c>
      <c r="J2010" s="18">
        <f t="shared" si="124"/>
        <v>104.75</v>
      </c>
      <c r="K2010">
        <f t="shared" si="125"/>
        <v>18</v>
      </c>
      <c r="L2010" t="str">
        <f t="shared" si="126"/>
        <v>Dec</v>
      </c>
      <c r="M2010">
        <f t="shared" si="127"/>
        <v>2021</v>
      </c>
    </row>
    <row r="2011" spans="1:13" x14ac:dyDescent="0.25">
      <c r="A2011">
        <v>2050</v>
      </c>
      <c r="B2011" t="s">
        <v>16</v>
      </c>
      <c r="C2011" s="1">
        <v>44549</v>
      </c>
      <c r="D2011">
        <v>3</v>
      </c>
      <c r="E2011" t="s">
        <v>109</v>
      </c>
      <c r="F2011">
        <v>3</v>
      </c>
      <c r="G2011" s="17">
        <v>250</v>
      </c>
      <c r="H2011" s="16">
        <v>0</v>
      </c>
      <c r="I2011" t="s">
        <v>45</v>
      </c>
      <c r="J2011" s="18">
        <f t="shared" si="124"/>
        <v>750</v>
      </c>
      <c r="K2011">
        <f t="shared" si="125"/>
        <v>19</v>
      </c>
      <c r="L2011" t="str">
        <f t="shared" si="126"/>
        <v>Dec</v>
      </c>
      <c r="M2011">
        <f t="shared" si="127"/>
        <v>2021</v>
      </c>
    </row>
    <row r="2012" spans="1:13" x14ac:dyDescent="0.25">
      <c r="A2012">
        <v>593</v>
      </c>
      <c r="B2012" t="s">
        <v>50</v>
      </c>
      <c r="C2012" s="1">
        <v>44549</v>
      </c>
      <c r="D2012">
        <v>3</v>
      </c>
      <c r="E2012" t="s">
        <v>118</v>
      </c>
      <c r="F2012">
        <v>4</v>
      </c>
      <c r="G2012" s="17">
        <v>16.75</v>
      </c>
      <c r="H2012" s="16">
        <v>0</v>
      </c>
      <c r="I2012" t="s">
        <v>10</v>
      </c>
      <c r="J2012" s="18">
        <f t="shared" si="124"/>
        <v>50.25</v>
      </c>
      <c r="K2012">
        <f t="shared" si="125"/>
        <v>19</v>
      </c>
      <c r="L2012" t="str">
        <f t="shared" si="126"/>
        <v>Dec</v>
      </c>
      <c r="M2012">
        <f t="shared" si="127"/>
        <v>2021</v>
      </c>
    </row>
    <row r="2013" spans="1:13" x14ac:dyDescent="0.25">
      <c r="A2013">
        <v>78</v>
      </c>
      <c r="B2013" t="s">
        <v>48</v>
      </c>
      <c r="C2013" s="1">
        <v>44549</v>
      </c>
      <c r="D2013">
        <v>6</v>
      </c>
      <c r="E2013" t="s">
        <v>115</v>
      </c>
      <c r="F2013">
        <v>2</v>
      </c>
      <c r="G2013" s="17">
        <v>69</v>
      </c>
      <c r="H2013" s="16">
        <v>0</v>
      </c>
      <c r="I2013" t="s">
        <v>18</v>
      </c>
      <c r="J2013" s="18">
        <f t="shared" si="124"/>
        <v>414</v>
      </c>
      <c r="K2013">
        <f t="shared" si="125"/>
        <v>19</v>
      </c>
      <c r="L2013" t="str">
        <f t="shared" si="126"/>
        <v>Dec</v>
      </c>
      <c r="M2013">
        <f t="shared" si="127"/>
        <v>2021</v>
      </c>
    </row>
    <row r="2014" spans="1:13" x14ac:dyDescent="0.25">
      <c r="A2014">
        <v>1850</v>
      </c>
      <c r="B2014" t="s">
        <v>125</v>
      </c>
      <c r="C2014" s="1">
        <v>44549</v>
      </c>
      <c r="D2014">
        <v>2</v>
      </c>
      <c r="E2014" t="s">
        <v>56</v>
      </c>
      <c r="F2014">
        <v>3</v>
      </c>
      <c r="G2014" s="17">
        <v>455</v>
      </c>
      <c r="H2014" s="16">
        <v>0</v>
      </c>
      <c r="I2014" t="s">
        <v>45</v>
      </c>
      <c r="J2014" s="18">
        <f t="shared" si="124"/>
        <v>910</v>
      </c>
      <c r="K2014">
        <f t="shared" si="125"/>
        <v>19</v>
      </c>
      <c r="L2014" t="str">
        <f t="shared" si="126"/>
        <v>Dec</v>
      </c>
      <c r="M2014">
        <f t="shared" si="127"/>
        <v>2021</v>
      </c>
    </row>
    <row r="2015" spans="1:13" x14ac:dyDescent="0.25">
      <c r="A2015">
        <v>1815</v>
      </c>
      <c r="B2015" t="s">
        <v>67</v>
      </c>
      <c r="C2015" s="1">
        <v>44549</v>
      </c>
      <c r="D2015">
        <v>1</v>
      </c>
      <c r="E2015" t="s">
        <v>114</v>
      </c>
      <c r="F2015">
        <v>7</v>
      </c>
      <c r="G2015" s="17">
        <v>42.99</v>
      </c>
      <c r="H2015" s="16">
        <v>0</v>
      </c>
      <c r="I2015" t="s">
        <v>25</v>
      </c>
      <c r="J2015" s="18">
        <f t="shared" si="124"/>
        <v>42.99</v>
      </c>
      <c r="K2015">
        <f t="shared" si="125"/>
        <v>19</v>
      </c>
      <c r="L2015" t="str">
        <f t="shared" si="126"/>
        <v>Dec</v>
      </c>
      <c r="M2015">
        <f t="shared" si="127"/>
        <v>2021</v>
      </c>
    </row>
    <row r="2016" spans="1:13" x14ac:dyDescent="0.25">
      <c r="A2016">
        <v>1227</v>
      </c>
      <c r="B2016" t="s">
        <v>90</v>
      </c>
      <c r="C2016" s="1">
        <v>44549</v>
      </c>
      <c r="D2016">
        <v>2</v>
      </c>
      <c r="E2016" t="s">
        <v>15</v>
      </c>
      <c r="F2016">
        <v>4</v>
      </c>
      <c r="G2016" s="17">
        <v>19.5</v>
      </c>
      <c r="H2016" s="16">
        <v>0</v>
      </c>
      <c r="I2016" t="s">
        <v>10</v>
      </c>
      <c r="J2016" s="18">
        <f t="shared" si="124"/>
        <v>39</v>
      </c>
      <c r="K2016">
        <f t="shared" si="125"/>
        <v>19</v>
      </c>
      <c r="L2016" t="str">
        <f t="shared" si="126"/>
        <v>Dec</v>
      </c>
      <c r="M2016">
        <f t="shared" si="127"/>
        <v>2021</v>
      </c>
    </row>
    <row r="2017" spans="1:13" x14ac:dyDescent="0.25">
      <c r="A2017">
        <v>1084</v>
      </c>
      <c r="B2017" t="s">
        <v>14</v>
      </c>
      <c r="C2017" s="1">
        <v>44550</v>
      </c>
      <c r="D2017">
        <v>3</v>
      </c>
      <c r="E2017" t="s">
        <v>62</v>
      </c>
      <c r="F2017">
        <v>6</v>
      </c>
      <c r="G2017" s="17">
        <v>549</v>
      </c>
      <c r="H2017" s="16">
        <v>0</v>
      </c>
      <c r="I2017" t="s">
        <v>41</v>
      </c>
      <c r="J2017" s="18">
        <f t="shared" si="124"/>
        <v>1647</v>
      </c>
      <c r="K2017">
        <f t="shared" si="125"/>
        <v>20</v>
      </c>
      <c r="L2017" t="str">
        <f t="shared" si="126"/>
        <v>Dec</v>
      </c>
      <c r="M2017">
        <f t="shared" si="127"/>
        <v>2021</v>
      </c>
    </row>
    <row r="2018" spans="1:13" x14ac:dyDescent="0.25">
      <c r="A2018">
        <v>1403</v>
      </c>
      <c r="B2018" t="s">
        <v>19</v>
      </c>
      <c r="C2018" s="1">
        <v>44551</v>
      </c>
      <c r="D2018">
        <v>2</v>
      </c>
      <c r="E2018" t="s">
        <v>100</v>
      </c>
      <c r="F2018">
        <v>4</v>
      </c>
      <c r="G2018" s="17">
        <v>23.99</v>
      </c>
      <c r="H2018" s="16">
        <v>0</v>
      </c>
      <c r="I2018" t="s">
        <v>10</v>
      </c>
      <c r="J2018" s="18">
        <f t="shared" si="124"/>
        <v>47.98</v>
      </c>
      <c r="K2018">
        <f t="shared" si="125"/>
        <v>21</v>
      </c>
      <c r="L2018" t="str">
        <f t="shared" si="126"/>
        <v>Dec</v>
      </c>
      <c r="M2018">
        <f t="shared" si="127"/>
        <v>2021</v>
      </c>
    </row>
    <row r="2019" spans="1:13" x14ac:dyDescent="0.25">
      <c r="A2019">
        <v>821</v>
      </c>
      <c r="B2019" t="s">
        <v>48</v>
      </c>
      <c r="C2019" s="1">
        <v>44551</v>
      </c>
      <c r="D2019">
        <v>2</v>
      </c>
      <c r="E2019" t="s">
        <v>15</v>
      </c>
      <c r="F2019">
        <v>4</v>
      </c>
      <c r="G2019" s="17">
        <v>19.5</v>
      </c>
      <c r="H2019" s="16">
        <v>0</v>
      </c>
      <c r="I2019" t="s">
        <v>10</v>
      </c>
      <c r="J2019" s="18">
        <f t="shared" si="124"/>
        <v>39</v>
      </c>
      <c r="K2019">
        <f t="shared" si="125"/>
        <v>21</v>
      </c>
      <c r="L2019" t="str">
        <f t="shared" si="126"/>
        <v>Dec</v>
      </c>
      <c r="M2019">
        <f t="shared" si="127"/>
        <v>2021</v>
      </c>
    </row>
    <row r="2020" spans="1:13" x14ac:dyDescent="0.25">
      <c r="A2020">
        <v>1625</v>
      </c>
      <c r="B2020" t="s">
        <v>42</v>
      </c>
      <c r="C2020" s="1">
        <v>44551</v>
      </c>
      <c r="D2020">
        <v>3</v>
      </c>
      <c r="E2020" t="s">
        <v>77</v>
      </c>
      <c r="F2020">
        <v>2</v>
      </c>
      <c r="G2020" s="17">
        <v>167</v>
      </c>
      <c r="H2020" s="16">
        <v>0</v>
      </c>
      <c r="I2020" t="s">
        <v>18</v>
      </c>
      <c r="J2020" s="18">
        <f t="shared" si="124"/>
        <v>501</v>
      </c>
      <c r="K2020">
        <f t="shared" si="125"/>
        <v>21</v>
      </c>
      <c r="L2020" t="str">
        <f t="shared" si="126"/>
        <v>Dec</v>
      </c>
      <c r="M2020">
        <f t="shared" si="127"/>
        <v>2021</v>
      </c>
    </row>
    <row r="2021" spans="1:13" x14ac:dyDescent="0.25">
      <c r="A2021">
        <v>1224</v>
      </c>
      <c r="B2021" t="s">
        <v>30</v>
      </c>
      <c r="C2021" s="1">
        <v>44551</v>
      </c>
      <c r="D2021">
        <v>2</v>
      </c>
      <c r="E2021" t="s">
        <v>52</v>
      </c>
      <c r="F2021">
        <v>3</v>
      </c>
      <c r="G2021" s="17">
        <v>250</v>
      </c>
      <c r="H2021" s="16">
        <v>0</v>
      </c>
      <c r="I2021" t="s">
        <v>45</v>
      </c>
      <c r="J2021" s="18">
        <f t="shared" si="124"/>
        <v>500</v>
      </c>
      <c r="K2021">
        <f t="shared" si="125"/>
        <v>21</v>
      </c>
      <c r="L2021" t="str">
        <f t="shared" si="126"/>
        <v>Dec</v>
      </c>
      <c r="M2021">
        <f t="shared" si="127"/>
        <v>2021</v>
      </c>
    </row>
    <row r="2022" spans="1:13" x14ac:dyDescent="0.25">
      <c r="A2022">
        <v>1993</v>
      </c>
      <c r="B2022" t="s">
        <v>55</v>
      </c>
      <c r="C2022" s="1">
        <v>44552</v>
      </c>
      <c r="D2022">
        <v>4</v>
      </c>
      <c r="E2022" t="s">
        <v>46</v>
      </c>
      <c r="F2022">
        <v>3</v>
      </c>
      <c r="G2022" s="17">
        <v>399</v>
      </c>
      <c r="H2022" s="16">
        <v>0</v>
      </c>
      <c r="I2022" t="s">
        <v>45</v>
      </c>
      <c r="J2022" s="18">
        <f t="shared" si="124"/>
        <v>1596</v>
      </c>
      <c r="K2022">
        <f t="shared" si="125"/>
        <v>22</v>
      </c>
      <c r="L2022" t="str">
        <f t="shared" si="126"/>
        <v>Dec</v>
      </c>
      <c r="M2022">
        <f t="shared" si="127"/>
        <v>2021</v>
      </c>
    </row>
    <row r="2023" spans="1:13" x14ac:dyDescent="0.25">
      <c r="A2023">
        <v>1099</v>
      </c>
      <c r="B2023" t="s">
        <v>16</v>
      </c>
      <c r="C2023" s="1">
        <v>44552</v>
      </c>
      <c r="D2023">
        <v>6</v>
      </c>
      <c r="E2023" t="s">
        <v>94</v>
      </c>
      <c r="F2023">
        <v>7</v>
      </c>
      <c r="G2023" s="17">
        <v>36.99</v>
      </c>
      <c r="H2023" s="16">
        <v>0</v>
      </c>
      <c r="I2023" t="s">
        <v>25</v>
      </c>
      <c r="J2023" s="18">
        <f t="shared" si="124"/>
        <v>221.94</v>
      </c>
      <c r="K2023">
        <f t="shared" si="125"/>
        <v>22</v>
      </c>
      <c r="L2023" t="str">
        <f t="shared" si="126"/>
        <v>Dec</v>
      </c>
      <c r="M2023">
        <f t="shared" si="127"/>
        <v>2021</v>
      </c>
    </row>
    <row r="2024" spans="1:13" x14ac:dyDescent="0.25">
      <c r="A2024">
        <v>365</v>
      </c>
      <c r="B2024" t="s">
        <v>16</v>
      </c>
      <c r="C2024" s="1">
        <v>44552</v>
      </c>
      <c r="D2024">
        <v>5</v>
      </c>
      <c r="E2024" t="s">
        <v>29</v>
      </c>
      <c r="F2024">
        <v>5</v>
      </c>
      <c r="G2024" s="17">
        <v>189</v>
      </c>
      <c r="H2024" s="16">
        <v>0</v>
      </c>
      <c r="I2024" t="s">
        <v>13</v>
      </c>
      <c r="J2024" s="18">
        <f t="shared" si="124"/>
        <v>945</v>
      </c>
      <c r="K2024">
        <f t="shared" si="125"/>
        <v>22</v>
      </c>
      <c r="L2024" t="str">
        <f t="shared" si="126"/>
        <v>Dec</v>
      </c>
      <c r="M2024">
        <f t="shared" si="127"/>
        <v>2021</v>
      </c>
    </row>
    <row r="2025" spans="1:13" x14ac:dyDescent="0.25">
      <c r="A2025">
        <v>170</v>
      </c>
      <c r="B2025" t="s">
        <v>125</v>
      </c>
      <c r="C2025" s="1">
        <v>44552</v>
      </c>
      <c r="D2025">
        <v>5</v>
      </c>
      <c r="E2025" t="s">
        <v>75</v>
      </c>
      <c r="F2025">
        <v>1</v>
      </c>
      <c r="G2025" s="17">
        <v>12</v>
      </c>
      <c r="H2025" s="16">
        <v>0</v>
      </c>
      <c r="I2025" t="s">
        <v>21</v>
      </c>
      <c r="J2025" s="18">
        <f t="shared" si="124"/>
        <v>60</v>
      </c>
      <c r="K2025">
        <f t="shared" si="125"/>
        <v>22</v>
      </c>
      <c r="L2025" t="str">
        <f t="shared" si="126"/>
        <v>Dec</v>
      </c>
      <c r="M2025">
        <f t="shared" si="127"/>
        <v>2021</v>
      </c>
    </row>
    <row r="2026" spans="1:13" x14ac:dyDescent="0.25">
      <c r="A2026">
        <v>1426</v>
      </c>
      <c r="B2026" t="s">
        <v>34</v>
      </c>
      <c r="C2026" s="1">
        <v>44553</v>
      </c>
      <c r="D2026">
        <v>6</v>
      </c>
      <c r="E2026" t="s">
        <v>113</v>
      </c>
      <c r="F2026">
        <v>4</v>
      </c>
      <c r="G2026" s="17">
        <v>16.989999999999998</v>
      </c>
      <c r="H2026" s="16">
        <v>0</v>
      </c>
      <c r="I2026" t="s">
        <v>10</v>
      </c>
      <c r="J2026" s="18">
        <f t="shared" si="124"/>
        <v>101.94</v>
      </c>
      <c r="K2026">
        <f t="shared" si="125"/>
        <v>23</v>
      </c>
      <c r="L2026" t="str">
        <f t="shared" si="126"/>
        <v>Dec</v>
      </c>
      <c r="M2026">
        <f t="shared" si="127"/>
        <v>2021</v>
      </c>
    </row>
    <row r="2027" spans="1:13" x14ac:dyDescent="0.25">
      <c r="A2027">
        <v>879</v>
      </c>
      <c r="B2027" t="s">
        <v>27</v>
      </c>
      <c r="C2027" s="1">
        <v>44553</v>
      </c>
      <c r="D2027">
        <v>4</v>
      </c>
      <c r="E2027" t="s">
        <v>65</v>
      </c>
      <c r="F2027">
        <v>1</v>
      </c>
      <c r="G2027" s="17">
        <v>9.99</v>
      </c>
      <c r="H2027" s="16">
        <v>0</v>
      </c>
      <c r="I2027" t="s">
        <v>21</v>
      </c>
      <c r="J2027" s="18">
        <f t="shared" si="124"/>
        <v>39.96</v>
      </c>
      <c r="K2027">
        <f t="shared" si="125"/>
        <v>23</v>
      </c>
      <c r="L2027" t="str">
        <f t="shared" si="126"/>
        <v>Dec</v>
      </c>
      <c r="M2027">
        <f t="shared" si="127"/>
        <v>2021</v>
      </c>
    </row>
    <row r="2028" spans="1:13" x14ac:dyDescent="0.25">
      <c r="A2028">
        <v>2066</v>
      </c>
      <c r="B2028" t="s">
        <v>48</v>
      </c>
      <c r="C2028" s="1">
        <v>44553</v>
      </c>
      <c r="D2028">
        <v>2</v>
      </c>
      <c r="E2028" t="s">
        <v>49</v>
      </c>
      <c r="F2028">
        <v>6</v>
      </c>
      <c r="G2028" s="17">
        <v>699</v>
      </c>
      <c r="H2028" s="16">
        <v>0</v>
      </c>
      <c r="I2028" t="s">
        <v>41</v>
      </c>
      <c r="J2028" s="18">
        <f t="shared" si="124"/>
        <v>1398</v>
      </c>
      <c r="K2028">
        <f t="shared" si="125"/>
        <v>23</v>
      </c>
      <c r="L2028" t="str">
        <f t="shared" si="126"/>
        <v>Dec</v>
      </c>
      <c r="M2028">
        <f t="shared" si="127"/>
        <v>2021</v>
      </c>
    </row>
    <row r="2029" spans="1:13" x14ac:dyDescent="0.25">
      <c r="A2029">
        <v>719</v>
      </c>
      <c r="B2029" t="s">
        <v>16</v>
      </c>
      <c r="C2029" s="1">
        <v>44554</v>
      </c>
      <c r="D2029">
        <v>3</v>
      </c>
      <c r="E2029" t="s">
        <v>12</v>
      </c>
      <c r="F2029">
        <v>5</v>
      </c>
      <c r="G2029" s="17">
        <v>214</v>
      </c>
      <c r="H2029" s="16">
        <v>0</v>
      </c>
      <c r="I2029" t="s">
        <v>13</v>
      </c>
      <c r="J2029" s="18">
        <f t="shared" si="124"/>
        <v>642</v>
      </c>
      <c r="K2029">
        <f t="shared" si="125"/>
        <v>24</v>
      </c>
      <c r="L2029" t="str">
        <f t="shared" si="126"/>
        <v>Dec</v>
      </c>
      <c r="M2029">
        <f t="shared" si="127"/>
        <v>2021</v>
      </c>
    </row>
    <row r="2030" spans="1:13" x14ac:dyDescent="0.25">
      <c r="A2030">
        <v>1546</v>
      </c>
      <c r="B2030" t="s">
        <v>14</v>
      </c>
      <c r="C2030" s="1">
        <v>44554</v>
      </c>
      <c r="D2030">
        <v>3</v>
      </c>
      <c r="E2030" t="s">
        <v>121</v>
      </c>
      <c r="F2030">
        <v>5</v>
      </c>
      <c r="G2030" s="17">
        <v>189</v>
      </c>
      <c r="H2030" s="16">
        <v>0</v>
      </c>
      <c r="I2030" t="s">
        <v>13</v>
      </c>
      <c r="J2030" s="18">
        <f t="shared" si="124"/>
        <v>567</v>
      </c>
      <c r="K2030">
        <f t="shared" si="125"/>
        <v>24</v>
      </c>
      <c r="L2030" t="str">
        <f t="shared" si="126"/>
        <v>Dec</v>
      </c>
      <c r="M2030">
        <f t="shared" si="127"/>
        <v>2021</v>
      </c>
    </row>
    <row r="2031" spans="1:13" x14ac:dyDescent="0.25">
      <c r="A2031">
        <v>1357</v>
      </c>
      <c r="B2031" t="s">
        <v>27</v>
      </c>
      <c r="C2031" s="1">
        <v>44554</v>
      </c>
      <c r="D2031">
        <v>3</v>
      </c>
      <c r="E2031" t="s">
        <v>31</v>
      </c>
      <c r="F2031">
        <v>2</v>
      </c>
      <c r="G2031" s="17">
        <v>129.94999999999999</v>
      </c>
      <c r="H2031" s="16">
        <v>0</v>
      </c>
      <c r="I2031" t="s">
        <v>18</v>
      </c>
      <c r="J2031" s="18">
        <f t="shared" si="124"/>
        <v>389.84999999999997</v>
      </c>
      <c r="K2031">
        <f t="shared" si="125"/>
        <v>24</v>
      </c>
      <c r="L2031" t="str">
        <f t="shared" si="126"/>
        <v>Dec</v>
      </c>
      <c r="M2031">
        <f t="shared" si="127"/>
        <v>2021</v>
      </c>
    </row>
    <row r="2032" spans="1:13" x14ac:dyDescent="0.25">
      <c r="A2032">
        <v>1910</v>
      </c>
      <c r="B2032" t="s">
        <v>16</v>
      </c>
      <c r="C2032" s="1">
        <v>44555</v>
      </c>
      <c r="D2032">
        <v>3</v>
      </c>
      <c r="E2032" t="s">
        <v>88</v>
      </c>
      <c r="F2032">
        <v>1</v>
      </c>
      <c r="G2032" s="17">
        <v>12</v>
      </c>
      <c r="H2032" s="16">
        <v>0</v>
      </c>
      <c r="I2032" t="s">
        <v>21</v>
      </c>
      <c r="J2032" s="18">
        <f t="shared" si="124"/>
        <v>36</v>
      </c>
      <c r="K2032">
        <f t="shared" si="125"/>
        <v>25</v>
      </c>
      <c r="L2032" t="str">
        <f t="shared" si="126"/>
        <v>Dec</v>
      </c>
      <c r="M2032">
        <f t="shared" si="127"/>
        <v>2021</v>
      </c>
    </row>
    <row r="2033" spans="1:13" x14ac:dyDescent="0.25">
      <c r="A2033">
        <v>365</v>
      </c>
      <c r="B2033" t="s">
        <v>16</v>
      </c>
      <c r="C2033" s="1">
        <v>44555</v>
      </c>
      <c r="D2033">
        <v>1</v>
      </c>
      <c r="E2033" t="s">
        <v>17</v>
      </c>
      <c r="F2033">
        <v>2</v>
      </c>
      <c r="G2033" s="17">
        <v>179</v>
      </c>
      <c r="H2033" s="16">
        <v>0</v>
      </c>
      <c r="I2033" t="s">
        <v>18</v>
      </c>
      <c r="J2033" s="18">
        <f t="shared" si="124"/>
        <v>179</v>
      </c>
      <c r="K2033">
        <f t="shared" si="125"/>
        <v>25</v>
      </c>
      <c r="L2033" t="str">
        <f t="shared" si="126"/>
        <v>Dec</v>
      </c>
      <c r="M2033">
        <f t="shared" si="127"/>
        <v>2021</v>
      </c>
    </row>
    <row r="2034" spans="1:13" x14ac:dyDescent="0.25">
      <c r="A2034">
        <v>1039</v>
      </c>
      <c r="B2034" t="s">
        <v>32</v>
      </c>
      <c r="C2034" s="1">
        <v>44555</v>
      </c>
      <c r="D2034">
        <v>2</v>
      </c>
      <c r="E2034" t="s">
        <v>44</v>
      </c>
      <c r="F2034">
        <v>3</v>
      </c>
      <c r="G2034" s="17">
        <v>499</v>
      </c>
      <c r="H2034" s="16">
        <v>0</v>
      </c>
      <c r="I2034" t="s">
        <v>45</v>
      </c>
      <c r="J2034" s="18">
        <f t="shared" si="124"/>
        <v>998</v>
      </c>
      <c r="K2034">
        <f t="shared" si="125"/>
        <v>25</v>
      </c>
      <c r="L2034" t="str">
        <f t="shared" si="126"/>
        <v>Dec</v>
      </c>
      <c r="M2034">
        <f t="shared" si="127"/>
        <v>2021</v>
      </c>
    </row>
    <row r="2035" spans="1:13" x14ac:dyDescent="0.25">
      <c r="A2035">
        <v>1019</v>
      </c>
      <c r="B2035" t="s">
        <v>93</v>
      </c>
      <c r="C2035" s="1">
        <v>44555</v>
      </c>
      <c r="D2035">
        <v>6</v>
      </c>
      <c r="E2035" t="s">
        <v>75</v>
      </c>
      <c r="F2035">
        <v>1</v>
      </c>
      <c r="G2035" s="17">
        <v>12</v>
      </c>
      <c r="H2035" s="16">
        <v>0</v>
      </c>
      <c r="I2035" t="s">
        <v>21</v>
      </c>
      <c r="J2035" s="18">
        <f t="shared" si="124"/>
        <v>72</v>
      </c>
      <c r="K2035">
        <f t="shared" si="125"/>
        <v>25</v>
      </c>
      <c r="L2035" t="str">
        <f t="shared" si="126"/>
        <v>Dec</v>
      </c>
      <c r="M2035">
        <f t="shared" si="127"/>
        <v>2021</v>
      </c>
    </row>
    <row r="2036" spans="1:13" x14ac:dyDescent="0.25">
      <c r="A2036">
        <v>1267</v>
      </c>
      <c r="B2036" t="s">
        <v>48</v>
      </c>
      <c r="C2036" s="1">
        <v>44555</v>
      </c>
      <c r="D2036">
        <v>3</v>
      </c>
      <c r="E2036" t="s">
        <v>123</v>
      </c>
      <c r="F2036">
        <v>2</v>
      </c>
      <c r="G2036" s="17">
        <v>54</v>
      </c>
      <c r="H2036" s="16">
        <v>0</v>
      </c>
      <c r="I2036" t="s">
        <v>18</v>
      </c>
      <c r="J2036" s="18">
        <f t="shared" si="124"/>
        <v>162</v>
      </c>
      <c r="K2036">
        <f t="shared" si="125"/>
        <v>25</v>
      </c>
      <c r="L2036" t="str">
        <f t="shared" si="126"/>
        <v>Dec</v>
      </c>
      <c r="M2036">
        <f t="shared" si="127"/>
        <v>2021</v>
      </c>
    </row>
    <row r="2037" spans="1:13" x14ac:dyDescent="0.25">
      <c r="A2037">
        <v>1898</v>
      </c>
      <c r="B2037" t="s">
        <v>101</v>
      </c>
      <c r="C2037" s="1">
        <v>44555</v>
      </c>
      <c r="D2037">
        <v>2</v>
      </c>
      <c r="E2037" t="s">
        <v>114</v>
      </c>
      <c r="F2037">
        <v>7</v>
      </c>
      <c r="G2037" s="17">
        <v>42.99</v>
      </c>
      <c r="H2037" s="16">
        <v>0</v>
      </c>
      <c r="I2037" t="s">
        <v>25</v>
      </c>
      <c r="J2037" s="18">
        <f t="shared" si="124"/>
        <v>85.98</v>
      </c>
      <c r="K2037">
        <f t="shared" si="125"/>
        <v>25</v>
      </c>
      <c r="L2037" t="str">
        <f t="shared" si="126"/>
        <v>Dec</v>
      </c>
      <c r="M2037">
        <f t="shared" si="127"/>
        <v>2021</v>
      </c>
    </row>
    <row r="2038" spans="1:13" x14ac:dyDescent="0.25">
      <c r="A2038">
        <v>194</v>
      </c>
      <c r="B2038" t="s">
        <v>78</v>
      </c>
      <c r="C2038" s="1">
        <v>44555</v>
      </c>
      <c r="D2038">
        <v>2</v>
      </c>
      <c r="E2038" t="s">
        <v>98</v>
      </c>
      <c r="F2038">
        <v>1</v>
      </c>
      <c r="G2038" s="17">
        <v>11.99</v>
      </c>
      <c r="H2038" s="16">
        <v>0</v>
      </c>
      <c r="I2038" t="s">
        <v>21</v>
      </c>
      <c r="J2038" s="18">
        <f t="shared" si="124"/>
        <v>23.98</v>
      </c>
      <c r="K2038">
        <f t="shared" si="125"/>
        <v>25</v>
      </c>
      <c r="L2038" t="str">
        <f t="shared" si="126"/>
        <v>Dec</v>
      </c>
      <c r="M2038">
        <f t="shared" si="127"/>
        <v>2021</v>
      </c>
    </row>
    <row r="2039" spans="1:13" x14ac:dyDescent="0.25">
      <c r="A2039">
        <v>1566</v>
      </c>
      <c r="B2039" t="s">
        <v>8</v>
      </c>
      <c r="C2039" s="1">
        <v>44556</v>
      </c>
      <c r="D2039">
        <v>3</v>
      </c>
      <c r="E2039" t="s">
        <v>104</v>
      </c>
      <c r="F2039">
        <v>2</v>
      </c>
      <c r="G2039" s="17">
        <v>89</v>
      </c>
      <c r="H2039" s="16">
        <v>0</v>
      </c>
      <c r="I2039" t="s">
        <v>18</v>
      </c>
      <c r="J2039" s="18">
        <f t="shared" si="124"/>
        <v>267</v>
      </c>
      <c r="K2039">
        <f t="shared" si="125"/>
        <v>26</v>
      </c>
      <c r="L2039" t="str">
        <f t="shared" si="126"/>
        <v>Dec</v>
      </c>
      <c r="M2039">
        <f t="shared" si="127"/>
        <v>2021</v>
      </c>
    </row>
    <row r="2040" spans="1:13" x14ac:dyDescent="0.25">
      <c r="A2040">
        <v>910</v>
      </c>
      <c r="B2040" t="s">
        <v>107</v>
      </c>
      <c r="C2040" s="1">
        <v>44556</v>
      </c>
      <c r="D2040">
        <v>4</v>
      </c>
      <c r="E2040" t="s">
        <v>74</v>
      </c>
      <c r="F2040">
        <v>5</v>
      </c>
      <c r="G2040" s="17">
        <v>245</v>
      </c>
      <c r="H2040" s="16">
        <v>0</v>
      </c>
      <c r="I2040" t="s">
        <v>13</v>
      </c>
      <c r="J2040" s="18">
        <f t="shared" si="124"/>
        <v>980</v>
      </c>
      <c r="K2040">
        <f t="shared" si="125"/>
        <v>26</v>
      </c>
      <c r="L2040" t="str">
        <f t="shared" si="126"/>
        <v>Dec</v>
      </c>
      <c r="M2040">
        <f t="shared" si="127"/>
        <v>2021</v>
      </c>
    </row>
    <row r="2041" spans="1:13" x14ac:dyDescent="0.25">
      <c r="A2041">
        <v>1386</v>
      </c>
      <c r="B2041" t="s">
        <v>16</v>
      </c>
      <c r="C2041" s="1">
        <v>44556</v>
      </c>
      <c r="D2041">
        <v>6</v>
      </c>
      <c r="E2041" t="s">
        <v>85</v>
      </c>
      <c r="F2041">
        <v>4</v>
      </c>
      <c r="G2041" s="17">
        <v>17.5</v>
      </c>
      <c r="H2041" s="16">
        <v>0</v>
      </c>
      <c r="I2041" t="s">
        <v>10</v>
      </c>
      <c r="J2041" s="18">
        <f t="shared" si="124"/>
        <v>105</v>
      </c>
      <c r="K2041">
        <f t="shared" si="125"/>
        <v>26</v>
      </c>
      <c r="L2041" t="str">
        <f t="shared" si="126"/>
        <v>Dec</v>
      </c>
      <c r="M2041">
        <f t="shared" si="127"/>
        <v>2021</v>
      </c>
    </row>
    <row r="2042" spans="1:13" x14ac:dyDescent="0.25">
      <c r="A2042">
        <v>1664</v>
      </c>
      <c r="B2042" t="s">
        <v>71</v>
      </c>
      <c r="C2042" s="1">
        <v>44556</v>
      </c>
      <c r="D2042">
        <v>1</v>
      </c>
      <c r="E2042" t="s">
        <v>15</v>
      </c>
      <c r="F2042">
        <v>4</v>
      </c>
      <c r="G2042" s="17">
        <v>19.5</v>
      </c>
      <c r="H2042" s="16">
        <v>0</v>
      </c>
      <c r="I2042" t="s">
        <v>10</v>
      </c>
      <c r="J2042" s="18">
        <f t="shared" si="124"/>
        <v>19.5</v>
      </c>
      <c r="K2042">
        <f t="shared" si="125"/>
        <v>26</v>
      </c>
      <c r="L2042" t="str">
        <f t="shared" si="126"/>
        <v>Dec</v>
      </c>
      <c r="M2042">
        <f t="shared" si="127"/>
        <v>2021</v>
      </c>
    </row>
    <row r="2043" spans="1:13" x14ac:dyDescent="0.25">
      <c r="A2043">
        <v>644</v>
      </c>
      <c r="B2043" t="s">
        <v>27</v>
      </c>
      <c r="C2043" s="1">
        <v>44556</v>
      </c>
      <c r="D2043">
        <v>3</v>
      </c>
      <c r="E2043" t="s">
        <v>83</v>
      </c>
      <c r="F2043">
        <v>1</v>
      </c>
      <c r="G2043" s="17">
        <v>8.99</v>
      </c>
      <c r="H2043" s="16">
        <v>0</v>
      </c>
      <c r="I2043" t="s">
        <v>21</v>
      </c>
      <c r="J2043" s="18">
        <f t="shared" si="124"/>
        <v>26.97</v>
      </c>
      <c r="K2043">
        <f t="shared" si="125"/>
        <v>26</v>
      </c>
      <c r="L2043" t="str">
        <f t="shared" si="126"/>
        <v>Dec</v>
      </c>
      <c r="M2043">
        <f t="shared" si="127"/>
        <v>2021</v>
      </c>
    </row>
    <row r="2044" spans="1:13" x14ac:dyDescent="0.25">
      <c r="A2044">
        <v>496</v>
      </c>
      <c r="B2044" t="s">
        <v>72</v>
      </c>
      <c r="C2044" s="1">
        <v>44557</v>
      </c>
      <c r="D2044">
        <v>3</v>
      </c>
      <c r="E2044" t="s">
        <v>115</v>
      </c>
      <c r="F2044">
        <v>2</v>
      </c>
      <c r="G2044" s="17">
        <v>69</v>
      </c>
      <c r="H2044" s="16">
        <v>0</v>
      </c>
      <c r="I2044" t="s">
        <v>18</v>
      </c>
      <c r="J2044" s="18">
        <f t="shared" si="124"/>
        <v>207</v>
      </c>
      <c r="K2044">
        <f t="shared" si="125"/>
        <v>27</v>
      </c>
      <c r="L2044" t="str">
        <f t="shared" si="126"/>
        <v>Dec</v>
      </c>
      <c r="M2044">
        <f t="shared" si="127"/>
        <v>2021</v>
      </c>
    </row>
    <row r="2045" spans="1:13" x14ac:dyDescent="0.25">
      <c r="A2045">
        <v>1822</v>
      </c>
      <c r="B2045" t="s">
        <v>93</v>
      </c>
      <c r="C2045" s="1">
        <v>44557</v>
      </c>
      <c r="D2045">
        <v>3</v>
      </c>
      <c r="E2045" t="s">
        <v>81</v>
      </c>
      <c r="F2045">
        <v>6</v>
      </c>
      <c r="G2045" s="17">
        <v>684</v>
      </c>
      <c r="H2045" s="16">
        <v>0</v>
      </c>
      <c r="I2045" t="s">
        <v>41</v>
      </c>
      <c r="J2045" s="18">
        <f t="shared" si="124"/>
        <v>2052</v>
      </c>
      <c r="K2045">
        <f t="shared" si="125"/>
        <v>27</v>
      </c>
      <c r="L2045" t="str">
        <f t="shared" si="126"/>
        <v>Dec</v>
      </c>
      <c r="M2045">
        <f t="shared" si="127"/>
        <v>2021</v>
      </c>
    </row>
    <row r="2046" spans="1:13" x14ac:dyDescent="0.25">
      <c r="A2046">
        <v>938</v>
      </c>
      <c r="B2046" t="s">
        <v>39</v>
      </c>
      <c r="C2046" s="1">
        <v>44557</v>
      </c>
      <c r="D2046">
        <v>5</v>
      </c>
      <c r="E2046" t="s">
        <v>77</v>
      </c>
      <c r="F2046">
        <v>2</v>
      </c>
      <c r="G2046" s="17">
        <v>167</v>
      </c>
      <c r="H2046" s="16">
        <v>0</v>
      </c>
      <c r="I2046" t="s">
        <v>18</v>
      </c>
      <c r="J2046" s="18">
        <f t="shared" si="124"/>
        <v>835</v>
      </c>
      <c r="K2046">
        <f t="shared" si="125"/>
        <v>27</v>
      </c>
      <c r="L2046" t="str">
        <f t="shared" si="126"/>
        <v>Dec</v>
      </c>
      <c r="M2046">
        <f t="shared" si="127"/>
        <v>2021</v>
      </c>
    </row>
    <row r="2047" spans="1:13" x14ac:dyDescent="0.25">
      <c r="A2047">
        <v>1291</v>
      </c>
      <c r="B2047" t="s">
        <v>48</v>
      </c>
      <c r="C2047" s="1">
        <v>44557</v>
      </c>
      <c r="D2047">
        <v>4</v>
      </c>
      <c r="E2047" t="s">
        <v>51</v>
      </c>
      <c r="F2047">
        <v>5</v>
      </c>
      <c r="G2047" s="17">
        <v>225</v>
      </c>
      <c r="H2047" s="16">
        <v>0</v>
      </c>
      <c r="I2047" t="s">
        <v>13</v>
      </c>
      <c r="J2047" s="18">
        <f t="shared" si="124"/>
        <v>900</v>
      </c>
      <c r="K2047">
        <f t="shared" si="125"/>
        <v>27</v>
      </c>
      <c r="L2047" t="str">
        <f t="shared" si="126"/>
        <v>Dec</v>
      </c>
      <c r="M2047">
        <f t="shared" si="127"/>
        <v>2021</v>
      </c>
    </row>
    <row r="2048" spans="1:13" x14ac:dyDescent="0.25">
      <c r="A2048">
        <v>1170</v>
      </c>
      <c r="B2048" t="s">
        <v>101</v>
      </c>
      <c r="C2048" s="1">
        <v>44557</v>
      </c>
      <c r="D2048">
        <v>3</v>
      </c>
      <c r="E2048" t="s">
        <v>113</v>
      </c>
      <c r="F2048">
        <v>4</v>
      </c>
      <c r="G2048" s="17">
        <v>16.989999999999998</v>
      </c>
      <c r="H2048" s="16">
        <v>0</v>
      </c>
      <c r="I2048" t="s">
        <v>10</v>
      </c>
      <c r="J2048" s="18">
        <f t="shared" si="124"/>
        <v>50.97</v>
      </c>
      <c r="K2048">
        <f t="shared" si="125"/>
        <v>27</v>
      </c>
      <c r="L2048" t="str">
        <f t="shared" si="126"/>
        <v>Dec</v>
      </c>
      <c r="M2048">
        <f t="shared" si="127"/>
        <v>2021</v>
      </c>
    </row>
    <row r="2049" spans="1:13" x14ac:dyDescent="0.25">
      <c r="A2049">
        <v>617</v>
      </c>
      <c r="B2049" t="s">
        <v>42</v>
      </c>
      <c r="C2049" s="1">
        <v>44558</v>
      </c>
      <c r="D2049">
        <v>6</v>
      </c>
      <c r="E2049" t="s">
        <v>53</v>
      </c>
      <c r="F2049">
        <v>2</v>
      </c>
      <c r="G2049" s="17">
        <v>58.95</v>
      </c>
      <c r="H2049" s="16">
        <v>0</v>
      </c>
      <c r="I2049" t="s">
        <v>18</v>
      </c>
      <c r="J2049" s="18">
        <f t="shared" si="124"/>
        <v>353.70000000000005</v>
      </c>
      <c r="K2049">
        <f t="shared" si="125"/>
        <v>28</v>
      </c>
      <c r="L2049" t="str">
        <f t="shared" si="126"/>
        <v>Dec</v>
      </c>
      <c r="M2049">
        <f t="shared" si="127"/>
        <v>2021</v>
      </c>
    </row>
    <row r="2050" spans="1:13" x14ac:dyDescent="0.25">
      <c r="A2050">
        <v>419</v>
      </c>
      <c r="B2050" t="s">
        <v>93</v>
      </c>
      <c r="C2050" s="1">
        <v>44558</v>
      </c>
      <c r="D2050">
        <v>3</v>
      </c>
      <c r="E2050" t="s">
        <v>53</v>
      </c>
      <c r="F2050">
        <v>2</v>
      </c>
      <c r="G2050" s="17">
        <v>58.95</v>
      </c>
      <c r="H2050" s="16">
        <v>0</v>
      </c>
      <c r="I2050" t="s">
        <v>18</v>
      </c>
      <c r="J2050" s="18">
        <f t="shared" si="124"/>
        <v>176.85000000000002</v>
      </c>
      <c r="K2050">
        <f t="shared" si="125"/>
        <v>28</v>
      </c>
      <c r="L2050" t="str">
        <f t="shared" si="126"/>
        <v>Dec</v>
      </c>
      <c r="M2050">
        <f t="shared" si="127"/>
        <v>2021</v>
      </c>
    </row>
    <row r="2051" spans="1:13" x14ac:dyDescent="0.25">
      <c r="A2051">
        <v>1949</v>
      </c>
      <c r="B2051" t="s">
        <v>86</v>
      </c>
      <c r="C2051" s="1">
        <v>44558</v>
      </c>
      <c r="D2051">
        <v>4</v>
      </c>
      <c r="E2051" t="s">
        <v>123</v>
      </c>
      <c r="F2051">
        <v>2</v>
      </c>
      <c r="G2051" s="17">
        <v>54</v>
      </c>
      <c r="H2051" s="16">
        <v>0</v>
      </c>
      <c r="I2051" t="s">
        <v>18</v>
      </c>
      <c r="J2051" s="18">
        <f t="shared" ref="J2051:J2114" si="128">G2051*D2051</f>
        <v>216</v>
      </c>
      <c r="K2051">
        <f t="shared" ref="K2051:K2114" si="129">DAY(C2051)</f>
        <v>28</v>
      </c>
      <c r="L2051" t="str">
        <f t="shared" ref="L2051:L2114" si="130">TEXT(C2051,"mmm")</f>
        <v>Dec</v>
      </c>
      <c r="M2051">
        <f t="shared" ref="M2051:M2114" si="131">YEAR(C2051)</f>
        <v>2021</v>
      </c>
    </row>
    <row r="2052" spans="1:13" x14ac:dyDescent="0.25">
      <c r="A2052">
        <v>27</v>
      </c>
      <c r="B2052" t="s">
        <v>93</v>
      </c>
      <c r="C2052" s="1">
        <v>44559</v>
      </c>
      <c r="D2052">
        <v>3</v>
      </c>
      <c r="E2052" t="s">
        <v>46</v>
      </c>
      <c r="F2052">
        <v>3</v>
      </c>
      <c r="G2052" s="17">
        <v>399</v>
      </c>
      <c r="H2052" s="16">
        <v>0</v>
      </c>
      <c r="I2052" t="s">
        <v>45</v>
      </c>
      <c r="J2052" s="18">
        <f t="shared" si="128"/>
        <v>1197</v>
      </c>
      <c r="K2052">
        <f t="shared" si="129"/>
        <v>29</v>
      </c>
      <c r="L2052" t="str">
        <f t="shared" si="130"/>
        <v>Dec</v>
      </c>
      <c r="M2052">
        <f t="shared" si="131"/>
        <v>2021</v>
      </c>
    </row>
    <row r="2053" spans="1:13" x14ac:dyDescent="0.25">
      <c r="A2053">
        <v>1389</v>
      </c>
      <c r="B2053" t="s">
        <v>16</v>
      </c>
      <c r="C2053" s="1">
        <v>44559</v>
      </c>
      <c r="D2053">
        <v>3</v>
      </c>
      <c r="E2053" t="s">
        <v>20</v>
      </c>
      <c r="F2053">
        <v>1</v>
      </c>
      <c r="G2053" s="17">
        <v>10.99</v>
      </c>
      <c r="H2053" s="16">
        <v>0</v>
      </c>
      <c r="I2053" t="s">
        <v>21</v>
      </c>
      <c r="J2053" s="18">
        <f t="shared" si="128"/>
        <v>32.97</v>
      </c>
      <c r="K2053">
        <f t="shared" si="129"/>
        <v>29</v>
      </c>
      <c r="L2053" t="str">
        <f t="shared" si="130"/>
        <v>Dec</v>
      </c>
      <c r="M2053">
        <f t="shared" si="131"/>
        <v>2021</v>
      </c>
    </row>
    <row r="2054" spans="1:13" x14ac:dyDescent="0.25">
      <c r="A2054">
        <v>1836</v>
      </c>
      <c r="B2054" t="s">
        <v>27</v>
      </c>
      <c r="C2054" s="1">
        <v>44559</v>
      </c>
      <c r="D2054">
        <v>4</v>
      </c>
      <c r="E2054" t="s">
        <v>124</v>
      </c>
      <c r="F2054">
        <v>6</v>
      </c>
      <c r="G2054" s="17">
        <v>899</v>
      </c>
      <c r="H2054" s="16">
        <v>0</v>
      </c>
      <c r="I2054" t="s">
        <v>41</v>
      </c>
      <c r="J2054" s="18">
        <f t="shared" si="128"/>
        <v>3596</v>
      </c>
      <c r="K2054">
        <f t="shared" si="129"/>
        <v>29</v>
      </c>
      <c r="L2054" t="str">
        <f t="shared" si="130"/>
        <v>Dec</v>
      </c>
      <c r="M2054">
        <f t="shared" si="131"/>
        <v>2021</v>
      </c>
    </row>
    <row r="2055" spans="1:13" x14ac:dyDescent="0.25">
      <c r="A2055">
        <v>922</v>
      </c>
      <c r="B2055" t="s">
        <v>78</v>
      </c>
      <c r="C2055" s="1">
        <v>44559</v>
      </c>
      <c r="D2055">
        <v>3</v>
      </c>
      <c r="E2055" t="s">
        <v>38</v>
      </c>
      <c r="F2055">
        <v>5</v>
      </c>
      <c r="G2055" s="17">
        <v>189</v>
      </c>
      <c r="H2055" s="16">
        <v>0</v>
      </c>
      <c r="I2055" t="s">
        <v>13</v>
      </c>
      <c r="J2055" s="18">
        <f t="shared" si="128"/>
        <v>567</v>
      </c>
      <c r="K2055">
        <f t="shared" si="129"/>
        <v>29</v>
      </c>
      <c r="L2055" t="str">
        <f t="shared" si="130"/>
        <v>Dec</v>
      </c>
      <c r="M2055">
        <f t="shared" si="131"/>
        <v>2021</v>
      </c>
    </row>
    <row r="2056" spans="1:13" x14ac:dyDescent="0.25">
      <c r="A2056">
        <v>875</v>
      </c>
      <c r="B2056" t="s">
        <v>48</v>
      </c>
      <c r="C2056" s="1">
        <v>44560</v>
      </c>
      <c r="D2056">
        <v>4</v>
      </c>
      <c r="E2056" t="s">
        <v>84</v>
      </c>
      <c r="F2056">
        <v>4</v>
      </c>
      <c r="G2056" s="17">
        <v>14.99</v>
      </c>
      <c r="H2056" s="16">
        <v>0</v>
      </c>
      <c r="I2056" t="s">
        <v>10</v>
      </c>
      <c r="J2056" s="18">
        <f t="shared" si="128"/>
        <v>59.96</v>
      </c>
      <c r="K2056">
        <f t="shared" si="129"/>
        <v>30</v>
      </c>
      <c r="L2056" t="str">
        <f t="shared" si="130"/>
        <v>Dec</v>
      </c>
      <c r="M2056">
        <f t="shared" si="131"/>
        <v>2021</v>
      </c>
    </row>
    <row r="2057" spans="1:13" x14ac:dyDescent="0.25">
      <c r="A2057">
        <v>1461</v>
      </c>
      <c r="B2057" t="s">
        <v>30</v>
      </c>
      <c r="C2057" s="1">
        <v>44560</v>
      </c>
      <c r="D2057">
        <v>4</v>
      </c>
      <c r="E2057" t="s">
        <v>47</v>
      </c>
      <c r="F2057">
        <v>3</v>
      </c>
      <c r="G2057" s="17">
        <v>450</v>
      </c>
      <c r="H2057" s="16">
        <v>0</v>
      </c>
      <c r="I2057" t="s">
        <v>45</v>
      </c>
      <c r="J2057" s="18">
        <f t="shared" si="128"/>
        <v>1800</v>
      </c>
      <c r="K2057">
        <f t="shared" si="129"/>
        <v>30</v>
      </c>
      <c r="L2057" t="str">
        <f t="shared" si="130"/>
        <v>Dec</v>
      </c>
      <c r="M2057">
        <f t="shared" si="131"/>
        <v>2021</v>
      </c>
    </row>
    <row r="2058" spans="1:13" x14ac:dyDescent="0.25">
      <c r="A2058">
        <v>1214</v>
      </c>
      <c r="B2058" t="s">
        <v>48</v>
      </c>
      <c r="C2058" s="1">
        <v>44561</v>
      </c>
      <c r="D2058">
        <v>3</v>
      </c>
      <c r="E2058" t="s">
        <v>44</v>
      </c>
      <c r="F2058">
        <v>3</v>
      </c>
      <c r="G2058" s="17">
        <v>499</v>
      </c>
      <c r="H2058" s="16">
        <v>0</v>
      </c>
      <c r="I2058" t="s">
        <v>45</v>
      </c>
      <c r="J2058" s="18">
        <f t="shared" si="128"/>
        <v>1497</v>
      </c>
      <c r="K2058">
        <f t="shared" si="129"/>
        <v>31</v>
      </c>
      <c r="L2058" t="str">
        <f t="shared" si="130"/>
        <v>Dec</v>
      </c>
      <c r="M2058">
        <f t="shared" si="131"/>
        <v>2021</v>
      </c>
    </row>
    <row r="2059" spans="1:13" x14ac:dyDescent="0.25">
      <c r="A2059">
        <v>1439</v>
      </c>
      <c r="B2059" t="s">
        <v>16</v>
      </c>
      <c r="C2059" s="1">
        <v>44561</v>
      </c>
      <c r="D2059">
        <v>3</v>
      </c>
      <c r="E2059" t="s">
        <v>117</v>
      </c>
      <c r="F2059">
        <v>7</v>
      </c>
      <c r="G2059" s="17">
        <v>32.950000000000003</v>
      </c>
      <c r="H2059" s="16">
        <v>0</v>
      </c>
      <c r="I2059" t="s">
        <v>25</v>
      </c>
      <c r="J2059" s="18">
        <f t="shared" si="128"/>
        <v>98.850000000000009</v>
      </c>
      <c r="K2059">
        <f t="shared" si="129"/>
        <v>31</v>
      </c>
      <c r="L2059" t="str">
        <f t="shared" si="130"/>
        <v>Dec</v>
      </c>
      <c r="M2059">
        <f t="shared" si="131"/>
        <v>2021</v>
      </c>
    </row>
    <row r="2060" spans="1:13" x14ac:dyDescent="0.25">
      <c r="A2060">
        <v>625</v>
      </c>
      <c r="B2060" t="s">
        <v>78</v>
      </c>
      <c r="C2060" s="1">
        <v>44561</v>
      </c>
      <c r="D2060">
        <v>5</v>
      </c>
      <c r="E2060" t="s">
        <v>54</v>
      </c>
      <c r="F2060">
        <v>3</v>
      </c>
      <c r="G2060" s="17">
        <v>395</v>
      </c>
      <c r="H2060" s="16">
        <v>0</v>
      </c>
      <c r="I2060" t="s">
        <v>45</v>
      </c>
      <c r="J2060" s="18">
        <f t="shared" si="128"/>
        <v>1975</v>
      </c>
      <c r="K2060">
        <f t="shared" si="129"/>
        <v>31</v>
      </c>
      <c r="L2060" t="str">
        <f t="shared" si="130"/>
        <v>Dec</v>
      </c>
      <c r="M2060">
        <f t="shared" si="131"/>
        <v>2021</v>
      </c>
    </row>
    <row r="2061" spans="1:13" x14ac:dyDescent="0.25">
      <c r="A2061">
        <v>410</v>
      </c>
      <c r="B2061" t="s">
        <v>16</v>
      </c>
      <c r="C2061" s="1">
        <v>44561</v>
      </c>
      <c r="D2061">
        <v>2</v>
      </c>
      <c r="E2061" t="s">
        <v>122</v>
      </c>
      <c r="F2061">
        <v>7</v>
      </c>
      <c r="G2061" s="17">
        <v>44.95</v>
      </c>
      <c r="H2061" s="16">
        <v>0</v>
      </c>
      <c r="I2061" t="s">
        <v>25</v>
      </c>
      <c r="J2061" s="18">
        <f t="shared" si="128"/>
        <v>89.9</v>
      </c>
      <c r="K2061">
        <f t="shared" si="129"/>
        <v>31</v>
      </c>
      <c r="L2061" t="str">
        <f t="shared" si="130"/>
        <v>Dec</v>
      </c>
      <c r="M2061">
        <f t="shared" si="131"/>
        <v>2021</v>
      </c>
    </row>
    <row r="2062" spans="1:13" x14ac:dyDescent="0.25">
      <c r="A2062">
        <v>520</v>
      </c>
      <c r="B2062" t="s">
        <v>86</v>
      </c>
      <c r="C2062" s="1">
        <v>44561</v>
      </c>
      <c r="D2062">
        <v>5</v>
      </c>
      <c r="E2062" t="s">
        <v>40</v>
      </c>
      <c r="F2062">
        <v>6</v>
      </c>
      <c r="G2062" s="17">
        <v>599</v>
      </c>
      <c r="H2062" s="16">
        <v>0</v>
      </c>
      <c r="I2062" t="s">
        <v>41</v>
      </c>
      <c r="J2062" s="18">
        <f t="shared" si="128"/>
        <v>2995</v>
      </c>
      <c r="K2062">
        <f t="shared" si="129"/>
        <v>31</v>
      </c>
      <c r="L2062" t="str">
        <f t="shared" si="130"/>
        <v>Dec</v>
      </c>
      <c r="M2062">
        <f t="shared" si="131"/>
        <v>2021</v>
      </c>
    </row>
    <row r="2063" spans="1:13" x14ac:dyDescent="0.25">
      <c r="A2063">
        <v>582</v>
      </c>
      <c r="B2063" t="s">
        <v>95</v>
      </c>
      <c r="C2063" s="1">
        <v>44561</v>
      </c>
      <c r="D2063">
        <v>4</v>
      </c>
      <c r="E2063" t="s">
        <v>38</v>
      </c>
      <c r="F2063">
        <v>5</v>
      </c>
      <c r="G2063" s="17">
        <v>189</v>
      </c>
      <c r="H2063" s="16">
        <v>0</v>
      </c>
      <c r="I2063" t="s">
        <v>13</v>
      </c>
      <c r="J2063" s="18">
        <f t="shared" si="128"/>
        <v>756</v>
      </c>
      <c r="K2063">
        <f t="shared" si="129"/>
        <v>31</v>
      </c>
      <c r="L2063" t="str">
        <f t="shared" si="130"/>
        <v>Dec</v>
      </c>
      <c r="M2063">
        <f t="shared" si="131"/>
        <v>2021</v>
      </c>
    </row>
    <row r="2064" spans="1:13" x14ac:dyDescent="0.25">
      <c r="A2064">
        <v>1225</v>
      </c>
      <c r="B2064" t="s">
        <v>86</v>
      </c>
      <c r="C2064" s="1">
        <v>44561</v>
      </c>
      <c r="D2064">
        <v>5</v>
      </c>
      <c r="E2064" t="s">
        <v>122</v>
      </c>
      <c r="F2064">
        <v>7</v>
      </c>
      <c r="G2064" s="17">
        <v>44.95</v>
      </c>
      <c r="H2064" s="16">
        <v>0</v>
      </c>
      <c r="I2064" t="s">
        <v>25</v>
      </c>
      <c r="J2064" s="18">
        <f t="shared" si="128"/>
        <v>224.75</v>
      </c>
      <c r="K2064">
        <f t="shared" si="129"/>
        <v>31</v>
      </c>
      <c r="L2064" t="str">
        <f t="shared" si="130"/>
        <v>Dec</v>
      </c>
      <c r="M2064">
        <f t="shared" si="131"/>
        <v>2021</v>
      </c>
    </row>
    <row r="2065" spans="1:13" x14ac:dyDescent="0.25">
      <c r="A2065">
        <v>5</v>
      </c>
      <c r="B2065" t="s">
        <v>27</v>
      </c>
      <c r="C2065" s="1">
        <v>44515</v>
      </c>
      <c r="D2065">
        <v>2</v>
      </c>
      <c r="E2065" t="s">
        <v>102</v>
      </c>
      <c r="F2065">
        <v>4</v>
      </c>
      <c r="G2065" s="17">
        <v>15.5</v>
      </c>
      <c r="H2065" s="16">
        <v>0</v>
      </c>
      <c r="I2065" t="s">
        <v>10</v>
      </c>
      <c r="J2065" s="18">
        <f t="shared" si="128"/>
        <v>31</v>
      </c>
      <c r="K2065">
        <f t="shared" si="129"/>
        <v>15</v>
      </c>
      <c r="L2065" t="str">
        <f t="shared" si="130"/>
        <v>Nov</v>
      </c>
      <c r="M2065">
        <f t="shared" si="131"/>
        <v>2021</v>
      </c>
    </row>
    <row r="2066" spans="1:13" x14ac:dyDescent="0.25">
      <c r="A2066">
        <v>588</v>
      </c>
      <c r="B2066" t="s">
        <v>34</v>
      </c>
      <c r="C2066" s="1">
        <v>44249</v>
      </c>
      <c r="D2066">
        <v>4</v>
      </c>
      <c r="E2066" t="s">
        <v>23</v>
      </c>
      <c r="F2066">
        <v>4</v>
      </c>
      <c r="G2066" s="17">
        <v>19.5</v>
      </c>
      <c r="H2066" s="16">
        <v>0</v>
      </c>
      <c r="I2066" t="s">
        <v>10</v>
      </c>
      <c r="J2066" s="18">
        <f t="shared" si="128"/>
        <v>78</v>
      </c>
      <c r="K2066">
        <f t="shared" si="129"/>
        <v>22</v>
      </c>
      <c r="L2066" t="str">
        <f t="shared" si="130"/>
        <v>Feb</v>
      </c>
      <c r="M2066">
        <f t="shared" si="131"/>
        <v>2021</v>
      </c>
    </row>
    <row r="2067" spans="1:13" x14ac:dyDescent="0.25">
      <c r="A2067">
        <v>496</v>
      </c>
      <c r="B2067" t="s">
        <v>72</v>
      </c>
      <c r="C2067" s="1">
        <v>44249</v>
      </c>
      <c r="D2067">
        <v>2</v>
      </c>
      <c r="E2067" t="s">
        <v>102</v>
      </c>
      <c r="F2067">
        <v>4</v>
      </c>
      <c r="G2067" s="17">
        <v>15.5</v>
      </c>
      <c r="H2067" s="16">
        <v>0</v>
      </c>
      <c r="I2067" t="s">
        <v>10</v>
      </c>
      <c r="J2067" s="18">
        <f t="shared" si="128"/>
        <v>31</v>
      </c>
      <c r="K2067">
        <f t="shared" si="129"/>
        <v>22</v>
      </c>
      <c r="L2067" t="str">
        <f t="shared" si="130"/>
        <v>Feb</v>
      </c>
      <c r="M2067">
        <f t="shared" si="131"/>
        <v>2021</v>
      </c>
    </row>
    <row r="2068" spans="1:13" x14ac:dyDescent="0.25">
      <c r="A2068">
        <v>221</v>
      </c>
      <c r="B2068" t="s">
        <v>8</v>
      </c>
      <c r="C2068" s="1">
        <v>44249</v>
      </c>
      <c r="D2068">
        <v>3</v>
      </c>
      <c r="E2068" t="s">
        <v>124</v>
      </c>
      <c r="F2068">
        <v>6</v>
      </c>
      <c r="G2068" s="17">
        <v>899</v>
      </c>
      <c r="H2068" s="16">
        <v>0</v>
      </c>
      <c r="I2068" t="s">
        <v>41</v>
      </c>
      <c r="J2068" s="18">
        <f t="shared" si="128"/>
        <v>2697</v>
      </c>
      <c r="K2068">
        <f t="shared" si="129"/>
        <v>22</v>
      </c>
      <c r="L2068" t="str">
        <f t="shared" si="130"/>
        <v>Feb</v>
      </c>
      <c r="M2068">
        <f t="shared" si="131"/>
        <v>2021</v>
      </c>
    </row>
    <row r="2069" spans="1:13" x14ac:dyDescent="0.25">
      <c r="A2069">
        <v>2062</v>
      </c>
      <c r="B2069" t="s">
        <v>86</v>
      </c>
      <c r="C2069" s="1">
        <v>44249</v>
      </c>
      <c r="D2069">
        <v>2</v>
      </c>
      <c r="E2069" t="s">
        <v>115</v>
      </c>
      <c r="F2069">
        <v>2</v>
      </c>
      <c r="G2069" s="17">
        <v>69</v>
      </c>
      <c r="H2069" s="16">
        <v>0</v>
      </c>
      <c r="I2069" t="s">
        <v>18</v>
      </c>
      <c r="J2069" s="18">
        <f t="shared" si="128"/>
        <v>138</v>
      </c>
      <c r="K2069">
        <f t="shared" si="129"/>
        <v>22</v>
      </c>
      <c r="L2069" t="str">
        <f t="shared" si="130"/>
        <v>Feb</v>
      </c>
      <c r="M2069">
        <f t="shared" si="131"/>
        <v>2021</v>
      </c>
    </row>
    <row r="2070" spans="1:13" x14ac:dyDescent="0.25">
      <c r="A2070">
        <v>1630</v>
      </c>
      <c r="B2070" t="s">
        <v>27</v>
      </c>
      <c r="C2070" s="1">
        <v>44250</v>
      </c>
      <c r="D2070">
        <v>4</v>
      </c>
      <c r="E2070" t="s">
        <v>121</v>
      </c>
      <c r="F2070">
        <v>5</v>
      </c>
      <c r="G2070" s="17">
        <v>189</v>
      </c>
      <c r="H2070" s="16">
        <v>0</v>
      </c>
      <c r="I2070" t="s">
        <v>13</v>
      </c>
      <c r="J2070" s="18">
        <f t="shared" si="128"/>
        <v>756</v>
      </c>
      <c r="K2070">
        <f t="shared" si="129"/>
        <v>23</v>
      </c>
      <c r="L2070" t="str">
        <f t="shared" si="130"/>
        <v>Feb</v>
      </c>
      <c r="M2070">
        <f t="shared" si="131"/>
        <v>2021</v>
      </c>
    </row>
    <row r="2071" spans="1:13" x14ac:dyDescent="0.25">
      <c r="A2071">
        <v>389</v>
      </c>
      <c r="B2071" t="s">
        <v>32</v>
      </c>
      <c r="C2071" s="1">
        <v>44250</v>
      </c>
      <c r="D2071">
        <v>4</v>
      </c>
      <c r="E2071" t="s">
        <v>91</v>
      </c>
      <c r="F2071">
        <v>4</v>
      </c>
      <c r="G2071" s="17">
        <v>23.99</v>
      </c>
      <c r="H2071" s="16">
        <v>0</v>
      </c>
      <c r="I2071" t="s">
        <v>10</v>
      </c>
      <c r="J2071" s="18">
        <f t="shared" si="128"/>
        <v>95.96</v>
      </c>
      <c r="K2071">
        <f t="shared" si="129"/>
        <v>23</v>
      </c>
      <c r="L2071" t="str">
        <f t="shared" si="130"/>
        <v>Feb</v>
      </c>
      <c r="M2071">
        <f t="shared" si="131"/>
        <v>2021</v>
      </c>
    </row>
    <row r="2072" spans="1:13" x14ac:dyDescent="0.25">
      <c r="A2072">
        <v>200</v>
      </c>
      <c r="B2072" t="s">
        <v>50</v>
      </c>
      <c r="C2072" s="1">
        <v>44250</v>
      </c>
      <c r="D2072">
        <v>5</v>
      </c>
      <c r="E2072" t="s">
        <v>87</v>
      </c>
      <c r="F2072">
        <v>7</v>
      </c>
      <c r="G2072" s="17">
        <v>49</v>
      </c>
      <c r="H2072" s="16">
        <v>0</v>
      </c>
      <c r="I2072" t="s">
        <v>25</v>
      </c>
      <c r="J2072" s="18">
        <f t="shared" si="128"/>
        <v>245</v>
      </c>
      <c r="K2072">
        <f t="shared" si="129"/>
        <v>23</v>
      </c>
      <c r="L2072" t="str">
        <f t="shared" si="130"/>
        <v>Feb</v>
      </c>
      <c r="M2072">
        <f t="shared" si="131"/>
        <v>2021</v>
      </c>
    </row>
    <row r="2073" spans="1:13" x14ac:dyDescent="0.25">
      <c r="A2073">
        <v>1188</v>
      </c>
      <c r="B2073" t="s">
        <v>130</v>
      </c>
      <c r="C2073" s="1">
        <v>44250</v>
      </c>
      <c r="D2073">
        <v>1</v>
      </c>
      <c r="E2073" t="s">
        <v>54</v>
      </c>
      <c r="F2073">
        <v>3</v>
      </c>
      <c r="G2073" s="17">
        <v>395</v>
      </c>
      <c r="H2073" s="16">
        <v>0</v>
      </c>
      <c r="I2073" t="s">
        <v>45</v>
      </c>
      <c r="J2073" s="18">
        <f t="shared" si="128"/>
        <v>395</v>
      </c>
      <c r="K2073">
        <f t="shared" si="129"/>
        <v>23</v>
      </c>
      <c r="L2073" t="str">
        <f t="shared" si="130"/>
        <v>Feb</v>
      </c>
      <c r="M2073">
        <f t="shared" si="131"/>
        <v>2021</v>
      </c>
    </row>
    <row r="2074" spans="1:13" x14ac:dyDescent="0.25">
      <c r="A2074">
        <v>1777</v>
      </c>
      <c r="B2074" t="s">
        <v>112</v>
      </c>
      <c r="C2074" s="1">
        <v>44250</v>
      </c>
      <c r="D2074">
        <v>4</v>
      </c>
      <c r="E2074" t="s">
        <v>75</v>
      </c>
      <c r="F2074">
        <v>1</v>
      </c>
      <c r="G2074" s="17">
        <v>12</v>
      </c>
      <c r="H2074" s="16">
        <v>0</v>
      </c>
      <c r="I2074" t="s">
        <v>21</v>
      </c>
      <c r="J2074" s="18">
        <f t="shared" si="128"/>
        <v>48</v>
      </c>
      <c r="K2074">
        <f t="shared" si="129"/>
        <v>23</v>
      </c>
      <c r="L2074" t="str">
        <f t="shared" si="130"/>
        <v>Feb</v>
      </c>
      <c r="M2074">
        <f t="shared" si="131"/>
        <v>2021</v>
      </c>
    </row>
    <row r="2075" spans="1:13" x14ac:dyDescent="0.25">
      <c r="A2075">
        <v>1269</v>
      </c>
      <c r="B2075" t="s">
        <v>14</v>
      </c>
      <c r="C2075" s="1">
        <v>44251</v>
      </c>
      <c r="D2075">
        <v>3</v>
      </c>
      <c r="E2075" t="s">
        <v>49</v>
      </c>
      <c r="F2075">
        <v>6</v>
      </c>
      <c r="G2075" s="17">
        <v>699</v>
      </c>
      <c r="H2075" s="16">
        <v>0</v>
      </c>
      <c r="I2075" t="s">
        <v>41</v>
      </c>
      <c r="J2075" s="18">
        <f t="shared" si="128"/>
        <v>2097</v>
      </c>
      <c r="K2075">
        <f t="shared" si="129"/>
        <v>24</v>
      </c>
      <c r="L2075" t="str">
        <f t="shared" si="130"/>
        <v>Feb</v>
      </c>
      <c r="M2075">
        <f t="shared" si="131"/>
        <v>2021</v>
      </c>
    </row>
    <row r="2076" spans="1:13" x14ac:dyDescent="0.25">
      <c r="A2076">
        <v>2033</v>
      </c>
      <c r="B2076" t="s">
        <v>39</v>
      </c>
      <c r="C2076" s="1">
        <v>44251</v>
      </c>
      <c r="D2076">
        <v>4</v>
      </c>
      <c r="E2076" t="s">
        <v>106</v>
      </c>
      <c r="F2076">
        <v>1</v>
      </c>
      <c r="G2076" s="17">
        <v>4.99</v>
      </c>
      <c r="H2076" s="16">
        <v>0</v>
      </c>
      <c r="I2076" t="s">
        <v>21</v>
      </c>
      <c r="J2076" s="18">
        <f t="shared" si="128"/>
        <v>19.96</v>
      </c>
      <c r="K2076">
        <f t="shared" si="129"/>
        <v>24</v>
      </c>
      <c r="L2076" t="str">
        <f t="shared" si="130"/>
        <v>Feb</v>
      </c>
      <c r="M2076">
        <f t="shared" si="131"/>
        <v>2021</v>
      </c>
    </row>
    <row r="2077" spans="1:13" x14ac:dyDescent="0.25">
      <c r="A2077">
        <v>404</v>
      </c>
      <c r="B2077" t="s">
        <v>90</v>
      </c>
      <c r="C2077" s="1">
        <v>44251</v>
      </c>
      <c r="D2077">
        <v>5</v>
      </c>
      <c r="E2077" t="s">
        <v>46</v>
      </c>
      <c r="F2077">
        <v>3</v>
      </c>
      <c r="G2077" s="17">
        <v>399</v>
      </c>
      <c r="H2077" s="16">
        <v>0</v>
      </c>
      <c r="I2077" t="s">
        <v>45</v>
      </c>
      <c r="J2077" s="18">
        <f t="shared" si="128"/>
        <v>1995</v>
      </c>
      <c r="K2077">
        <f t="shared" si="129"/>
        <v>24</v>
      </c>
      <c r="L2077" t="str">
        <f t="shared" si="130"/>
        <v>Feb</v>
      </c>
      <c r="M2077">
        <f t="shared" si="131"/>
        <v>2021</v>
      </c>
    </row>
    <row r="2078" spans="1:13" x14ac:dyDescent="0.25">
      <c r="A2078">
        <v>1103</v>
      </c>
      <c r="B2078" t="s">
        <v>55</v>
      </c>
      <c r="C2078" s="1">
        <v>44251</v>
      </c>
      <c r="D2078">
        <v>1</v>
      </c>
      <c r="E2078" t="s">
        <v>106</v>
      </c>
      <c r="F2078">
        <v>1</v>
      </c>
      <c r="G2078" s="17">
        <v>4.99</v>
      </c>
      <c r="H2078" s="16">
        <v>0</v>
      </c>
      <c r="I2078" t="s">
        <v>21</v>
      </c>
      <c r="J2078" s="18">
        <f t="shared" si="128"/>
        <v>4.99</v>
      </c>
      <c r="K2078">
        <f t="shared" si="129"/>
        <v>24</v>
      </c>
      <c r="L2078" t="str">
        <f t="shared" si="130"/>
        <v>Feb</v>
      </c>
      <c r="M2078">
        <f t="shared" si="131"/>
        <v>2021</v>
      </c>
    </row>
    <row r="2079" spans="1:13" x14ac:dyDescent="0.25">
      <c r="A2079">
        <v>1732</v>
      </c>
      <c r="B2079" t="s">
        <v>78</v>
      </c>
      <c r="C2079" s="1">
        <v>44251</v>
      </c>
      <c r="D2079">
        <v>3</v>
      </c>
      <c r="E2079" t="s">
        <v>118</v>
      </c>
      <c r="F2079">
        <v>4</v>
      </c>
      <c r="G2079" s="17">
        <v>16.75</v>
      </c>
      <c r="H2079" s="16">
        <v>0</v>
      </c>
      <c r="I2079" t="s">
        <v>10</v>
      </c>
      <c r="J2079" s="18">
        <f t="shared" si="128"/>
        <v>50.25</v>
      </c>
      <c r="K2079">
        <f t="shared" si="129"/>
        <v>24</v>
      </c>
      <c r="L2079" t="str">
        <f t="shared" si="130"/>
        <v>Feb</v>
      </c>
      <c r="M2079">
        <f t="shared" si="131"/>
        <v>2021</v>
      </c>
    </row>
    <row r="2080" spans="1:13" x14ac:dyDescent="0.25">
      <c r="A2080">
        <v>1599</v>
      </c>
      <c r="B2080" t="s">
        <v>16</v>
      </c>
      <c r="C2080" s="1">
        <v>44252</v>
      </c>
      <c r="D2080">
        <v>3</v>
      </c>
      <c r="E2080" t="s">
        <v>114</v>
      </c>
      <c r="F2080">
        <v>7</v>
      </c>
      <c r="G2080" s="17">
        <v>42.99</v>
      </c>
      <c r="H2080" s="16">
        <v>0</v>
      </c>
      <c r="I2080" t="s">
        <v>25</v>
      </c>
      <c r="J2080" s="18">
        <f t="shared" si="128"/>
        <v>128.97</v>
      </c>
      <c r="K2080">
        <f t="shared" si="129"/>
        <v>25</v>
      </c>
      <c r="L2080" t="str">
        <f t="shared" si="130"/>
        <v>Feb</v>
      </c>
      <c r="M2080">
        <f t="shared" si="131"/>
        <v>2021</v>
      </c>
    </row>
    <row r="2081" spans="1:13" x14ac:dyDescent="0.25">
      <c r="A2081">
        <v>935</v>
      </c>
      <c r="B2081" t="s">
        <v>27</v>
      </c>
      <c r="C2081" s="1">
        <v>44252</v>
      </c>
      <c r="D2081">
        <v>4</v>
      </c>
      <c r="E2081" t="s">
        <v>99</v>
      </c>
      <c r="F2081">
        <v>1</v>
      </c>
      <c r="G2081" s="17">
        <v>7.99</v>
      </c>
      <c r="H2081" s="16">
        <v>0</v>
      </c>
      <c r="I2081" t="s">
        <v>21</v>
      </c>
      <c r="J2081" s="18">
        <f t="shared" si="128"/>
        <v>31.96</v>
      </c>
      <c r="K2081">
        <f t="shared" si="129"/>
        <v>25</v>
      </c>
      <c r="L2081" t="str">
        <f t="shared" si="130"/>
        <v>Feb</v>
      </c>
      <c r="M2081">
        <f t="shared" si="131"/>
        <v>2021</v>
      </c>
    </row>
    <row r="2082" spans="1:13" x14ac:dyDescent="0.25">
      <c r="A2082">
        <v>964</v>
      </c>
      <c r="B2082" t="s">
        <v>95</v>
      </c>
      <c r="C2082" s="1">
        <v>44252</v>
      </c>
      <c r="D2082">
        <v>2</v>
      </c>
      <c r="E2082" t="s">
        <v>109</v>
      </c>
      <c r="F2082">
        <v>3</v>
      </c>
      <c r="G2082" s="17">
        <v>250</v>
      </c>
      <c r="H2082" s="16">
        <v>0</v>
      </c>
      <c r="I2082" t="s">
        <v>45</v>
      </c>
      <c r="J2082" s="18">
        <f t="shared" si="128"/>
        <v>500</v>
      </c>
      <c r="K2082">
        <f t="shared" si="129"/>
        <v>25</v>
      </c>
      <c r="L2082" t="str">
        <f t="shared" si="130"/>
        <v>Feb</v>
      </c>
      <c r="M2082">
        <f t="shared" si="131"/>
        <v>2021</v>
      </c>
    </row>
    <row r="2083" spans="1:13" x14ac:dyDescent="0.25">
      <c r="A2083">
        <v>938</v>
      </c>
      <c r="B2083" t="s">
        <v>39</v>
      </c>
      <c r="C2083" s="1">
        <v>44252</v>
      </c>
      <c r="D2083">
        <v>2</v>
      </c>
      <c r="E2083" t="s">
        <v>24</v>
      </c>
      <c r="F2083">
        <v>7</v>
      </c>
      <c r="G2083" s="17">
        <v>37.99</v>
      </c>
      <c r="H2083" s="16">
        <v>0</v>
      </c>
      <c r="I2083" t="s">
        <v>25</v>
      </c>
      <c r="J2083" s="18">
        <f t="shared" si="128"/>
        <v>75.98</v>
      </c>
      <c r="K2083">
        <f t="shared" si="129"/>
        <v>25</v>
      </c>
      <c r="L2083" t="str">
        <f t="shared" si="130"/>
        <v>Feb</v>
      </c>
      <c r="M2083">
        <f t="shared" si="131"/>
        <v>2021</v>
      </c>
    </row>
    <row r="2084" spans="1:13" x14ac:dyDescent="0.25">
      <c r="A2084">
        <v>1034</v>
      </c>
      <c r="B2084" t="s">
        <v>42</v>
      </c>
      <c r="C2084" s="1">
        <v>44252</v>
      </c>
      <c r="D2084">
        <v>5</v>
      </c>
      <c r="E2084" t="s">
        <v>75</v>
      </c>
      <c r="F2084">
        <v>1</v>
      </c>
      <c r="G2084" s="17">
        <v>12</v>
      </c>
      <c r="H2084" s="16">
        <v>0</v>
      </c>
      <c r="I2084" t="s">
        <v>21</v>
      </c>
      <c r="J2084" s="18">
        <f t="shared" si="128"/>
        <v>60</v>
      </c>
      <c r="K2084">
        <f t="shared" si="129"/>
        <v>25</v>
      </c>
      <c r="L2084" t="str">
        <f t="shared" si="130"/>
        <v>Feb</v>
      </c>
      <c r="M2084">
        <f t="shared" si="131"/>
        <v>2021</v>
      </c>
    </row>
    <row r="2085" spans="1:13" x14ac:dyDescent="0.25">
      <c r="A2085">
        <v>1800</v>
      </c>
      <c r="B2085" t="s">
        <v>78</v>
      </c>
      <c r="C2085" s="1">
        <v>44252</v>
      </c>
      <c r="D2085">
        <v>5</v>
      </c>
      <c r="E2085" t="s">
        <v>99</v>
      </c>
      <c r="F2085">
        <v>1</v>
      </c>
      <c r="G2085" s="17">
        <v>7.99</v>
      </c>
      <c r="H2085" s="16">
        <v>0</v>
      </c>
      <c r="I2085" t="s">
        <v>21</v>
      </c>
      <c r="J2085" s="18">
        <f t="shared" si="128"/>
        <v>39.950000000000003</v>
      </c>
      <c r="K2085">
        <f t="shared" si="129"/>
        <v>25</v>
      </c>
      <c r="L2085" t="str">
        <f t="shared" si="130"/>
        <v>Feb</v>
      </c>
      <c r="M2085">
        <f t="shared" si="131"/>
        <v>2021</v>
      </c>
    </row>
    <row r="2086" spans="1:13" x14ac:dyDescent="0.25">
      <c r="A2086">
        <v>688</v>
      </c>
      <c r="B2086" t="s">
        <v>86</v>
      </c>
      <c r="C2086" s="1">
        <v>44253</v>
      </c>
      <c r="D2086">
        <v>6</v>
      </c>
      <c r="E2086" t="s">
        <v>79</v>
      </c>
      <c r="F2086">
        <v>4</v>
      </c>
      <c r="G2086" s="17">
        <v>13.99</v>
      </c>
      <c r="H2086" s="16">
        <v>0</v>
      </c>
      <c r="I2086" t="s">
        <v>10</v>
      </c>
      <c r="J2086" s="18">
        <f t="shared" si="128"/>
        <v>83.94</v>
      </c>
      <c r="K2086">
        <f t="shared" si="129"/>
        <v>26</v>
      </c>
      <c r="L2086" t="str">
        <f t="shared" si="130"/>
        <v>Feb</v>
      </c>
      <c r="M2086">
        <f t="shared" si="131"/>
        <v>2021</v>
      </c>
    </row>
    <row r="2087" spans="1:13" x14ac:dyDescent="0.25">
      <c r="A2087">
        <v>567</v>
      </c>
      <c r="B2087" t="s">
        <v>78</v>
      </c>
      <c r="C2087" s="1">
        <v>44253</v>
      </c>
      <c r="D2087">
        <v>3</v>
      </c>
      <c r="E2087" t="s">
        <v>33</v>
      </c>
      <c r="F2087">
        <v>4</v>
      </c>
      <c r="G2087" s="17">
        <v>14.99</v>
      </c>
      <c r="H2087" s="16">
        <v>0</v>
      </c>
      <c r="I2087" t="s">
        <v>10</v>
      </c>
      <c r="J2087" s="18">
        <f t="shared" si="128"/>
        <v>44.97</v>
      </c>
      <c r="K2087">
        <f t="shared" si="129"/>
        <v>26</v>
      </c>
      <c r="L2087" t="str">
        <f t="shared" si="130"/>
        <v>Feb</v>
      </c>
      <c r="M2087">
        <f t="shared" si="131"/>
        <v>2021</v>
      </c>
    </row>
    <row r="2088" spans="1:13" x14ac:dyDescent="0.25">
      <c r="A2088">
        <v>367</v>
      </c>
      <c r="B2088" t="s">
        <v>16</v>
      </c>
      <c r="C2088" s="1">
        <v>44253</v>
      </c>
      <c r="D2088">
        <v>6</v>
      </c>
      <c r="E2088" t="s">
        <v>52</v>
      </c>
      <c r="F2088">
        <v>3</v>
      </c>
      <c r="G2088" s="17">
        <v>250</v>
      </c>
      <c r="H2088" s="16">
        <v>0</v>
      </c>
      <c r="I2088" t="s">
        <v>45</v>
      </c>
      <c r="J2088" s="18">
        <f t="shared" si="128"/>
        <v>1500</v>
      </c>
      <c r="K2088">
        <f t="shared" si="129"/>
        <v>26</v>
      </c>
      <c r="L2088" t="str">
        <f t="shared" si="130"/>
        <v>Feb</v>
      </c>
      <c r="M2088">
        <f t="shared" si="131"/>
        <v>2021</v>
      </c>
    </row>
    <row r="2089" spans="1:13" x14ac:dyDescent="0.25">
      <c r="A2089">
        <v>2024</v>
      </c>
      <c r="B2089" t="s">
        <v>61</v>
      </c>
      <c r="C2089" s="1">
        <v>44253</v>
      </c>
      <c r="D2089">
        <v>5</v>
      </c>
      <c r="E2089" t="s">
        <v>46</v>
      </c>
      <c r="F2089">
        <v>3</v>
      </c>
      <c r="G2089" s="17">
        <v>399</v>
      </c>
      <c r="H2089" s="16">
        <v>0</v>
      </c>
      <c r="I2089" t="s">
        <v>45</v>
      </c>
      <c r="J2089" s="18">
        <f t="shared" si="128"/>
        <v>1995</v>
      </c>
      <c r="K2089">
        <f t="shared" si="129"/>
        <v>26</v>
      </c>
      <c r="L2089" t="str">
        <f t="shared" si="130"/>
        <v>Feb</v>
      </c>
      <c r="M2089">
        <f t="shared" si="131"/>
        <v>2021</v>
      </c>
    </row>
    <row r="2090" spans="1:13" x14ac:dyDescent="0.25">
      <c r="A2090">
        <v>293</v>
      </c>
      <c r="B2090" t="s">
        <v>32</v>
      </c>
      <c r="C2090" s="1">
        <v>44253</v>
      </c>
      <c r="D2090">
        <v>5</v>
      </c>
      <c r="E2090" t="s">
        <v>100</v>
      </c>
      <c r="F2090">
        <v>4</v>
      </c>
      <c r="G2090" s="17">
        <v>23.99</v>
      </c>
      <c r="H2090" s="16">
        <v>0</v>
      </c>
      <c r="I2090" t="s">
        <v>10</v>
      </c>
      <c r="J2090" s="18">
        <f t="shared" si="128"/>
        <v>119.94999999999999</v>
      </c>
      <c r="K2090">
        <f t="shared" si="129"/>
        <v>26</v>
      </c>
      <c r="L2090" t="str">
        <f t="shared" si="130"/>
        <v>Feb</v>
      </c>
      <c r="M2090">
        <f t="shared" si="131"/>
        <v>2021</v>
      </c>
    </row>
    <row r="2091" spans="1:13" x14ac:dyDescent="0.25">
      <c r="A2091">
        <v>1324</v>
      </c>
      <c r="B2091" t="s">
        <v>90</v>
      </c>
      <c r="C2091" s="1">
        <v>44254</v>
      </c>
      <c r="D2091">
        <v>1</v>
      </c>
      <c r="E2091" t="s">
        <v>117</v>
      </c>
      <c r="F2091">
        <v>7</v>
      </c>
      <c r="G2091" s="17">
        <v>32.950000000000003</v>
      </c>
      <c r="H2091" s="16">
        <v>0</v>
      </c>
      <c r="I2091" t="s">
        <v>25</v>
      </c>
      <c r="J2091" s="18">
        <f t="shared" si="128"/>
        <v>32.950000000000003</v>
      </c>
      <c r="K2091">
        <f t="shared" si="129"/>
        <v>27</v>
      </c>
      <c r="L2091" t="str">
        <f t="shared" si="130"/>
        <v>Feb</v>
      </c>
      <c r="M2091">
        <f t="shared" si="131"/>
        <v>2021</v>
      </c>
    </row>
    <row r="2092" spans="1:13" x14ac:dyDescent="0.25">
      <c r="A2092">
        <v>1627</v>
      </c>
      <c r="B2092" t="s">
        <v>16</v>
      </c>
      <c r="C2092" s="1">
        <v>44254</v>
      </c>
      <c r="D2092">
        <v>2</v>
      </c>
      <c r="E2092" t="s">
        <v>49</v>
      </c>
      <c r="F2092">
        <v>6</v>
      </c>
      <c r="G2092" s="17">
        <v>699</v>
      </c>
      <c r="H2092" s="16">
        <v>0</v>
      </c>
      <c r="I2092" t="s">
        <v>41</v>
      </c>
      <c r="J2092" s="18">
        <f t="shared" si="128"/>
        <v>1398</v>
      </c>
      <c r="K2092">
        <f t="shared" si="129"/>
        <v>27</v>
      </c>
      <c r="L2092" t="str">
        <f t="shared" si="130"/>
        <v>Feb</v>
      </c>
      <c r="M2092">
        <f t="shared" si="131"/>
        <v>2021</v>
      </c>
    </row>
    <row r="2093" spans="1:13" x14ac:dyDescent="0.25">
      <c r="A2093">
        <v>1181</v>
      </c>
      <c r="B2093" t="s">
        <v>50</v>
      </c>
      <c r="C2093" s="1">
        <v>44254</v>
      </c>
      <c r="D2093">
        <v>2</v>
      </c>
      <c r="E2093" t="s">
        <v>74</v>
      </c>
      <c r="F2093">
        <v>5</v>
      </c>
      <c r="G2093" s="17">
        <v>245</v>
      </c>
      <c r="H2093" s="16">
        <v>0</v>
      </c>
      <c r="I2093" t="s">
        <v>13</v>
      </c>
      <c r="J2093" s="18">
        <f t="shared" si="128"/>
        <v>490</v>
      </c>
      <c r="K2093">
        <f t="shared" si="129"/>
        <v>27</v>
      </c>
      <c r="L2093" t="str">
        <f t="shared" si="130"/>
        <v>Feb</v>
      </c>
      <c r="M2093">
        <f t="shared" si="131"/>
        <v>2021</v>
      </c>
    </row>
    <row r="2094" spans="1:13" x14ac:dyDescent="0.25">
      <c r="A2094">
        <v>1906</v>
      </c>
      <c r="B2094" t="s">
        <v>69</v>
      </c>
      <c r="C2094" s="1">
        <v>44255</v>
      </c>
      <c r="D2094">
        <v>3</v>
      </c>
      <c r="E2094" t="s">
        <v>114</v>
      </c>
      <c r="F2094">
        <v>7</v>
      </c>
      <c r="G2094" s="17">
        <v>42.99</v>
      </c>
      <c r="H2094" s="16">
        <v>0</v>
      </c>
      <c r="I2094" t="s">
        <v>25</v>
      </c>
      <c r="J2094" s="18">
        <f t="shared" si="128"/>
        <v>128.97</v>
      </c>
      <c r="K2094">
        <f t="shared" si="129"/>
        <v>28</v>
      </c>
      <c r="L2094" t="str">
        <f t="shared" si="130"/>
        <v>Feb</v>
      </c>
      <c r="M2094">
        <f t="shared" si="131"/>
        <v>2021</v>
      </c>
    </row>
    <row r="2095" spans="1:13" x14ac:dyDescent="0.25">
      <c r="A2095">
        <v>152</v>
      </c>
      <c r="B2095" t="s">
        <v>16</v>
      </c>
      <c r="C2095" s="1">
        <v>44255</v>
      </c>
      <c r="D2095">
        <v>4</v>
      </c>
      <c r="E2095" t="s">
        <v>38</v>
      </c>
      <c r="F2095">
        <v>5</v>
      </c>
      <c r="G2095" s="17">
        <v>189</v>
      </c>
      <c r="H2095" s="16">
        <v>0</v>
      </c>
      <c r="I2095" t="s">
        <v>13</v>
      </c>
      <c r="J2095" s="18">
        <f t="shared" si="128"/>
        <v>756</v>
      </c>
      <c r="K2095">
        <f t="shared" si="129"/>
        <v>28</v>
      </c>
      <c r="L2095" t="str">
        <f t="shared" si="130"/>
        <v>Feb</v>
      </c>
      <c r="M2095">
        <f t="shared" si="131"/>
        <v>2021</v>
      </c>
    </row>
    <row r="2096" spans="1:13" x14ac:dyDescent="0.25">
      <c r="A2096">
        <v>184</v>
      </c>
      <c r="B2096" t="s">
        <v>39</v>
      </c>
      <c r="C2096" s="1">
        <v>44255</v>
      </c>
      <c r="D2096">
        <v>4</v>
      </c>
      <c r="E2096" t="s">
        <v>28</v>
      </c>
      <c r="F2096">
        <v>2</v>
      </c>
      <c r="G2096" s="17">
        <v>89.95</v>
      </c>
      <c r="H2096" s="16">
        <v>0</v>
      </c>
      <c r="I2096" t="s">
        <v>18</v>
      </c>
      <c r="J2096" s="18">
        <f t="shared" si="128"/>
        <v>359.8</v>
      </c>
      <c r="K2096">
        <f t="shared" si="129"/>
        <v>28</v>
      </c>
      <c r="L2096" t="str">
        <f t="shared" si="130"/>
        <v>Feb</v>
      </c>
      <c r="M2096">
        <f t="shared" si="131"/>
        <v>2021</v>
      </c>
    </row>
    <row r="2097" spans="1:13" x14ac:dyDescent="0.25">
      <c r="A2097">
        <v>297</v>
      </c>
      <c r="B2097" t="s">
        <v>92</v>
      </c>
      <c r="C2097" s="1">
        <v>44255</v>
      </c>
      <c r="D2097">
        <v>6</v>
      </c>
      <c r="E2097" t="s">
        <v>56</v>
      </c>
      <c r="F2097">
        <v>3</v>
      </c>
      <c r="G2097" s="17">
        <v>455</v>
      </c>
      <c r="H2097" s="16">
        <v>0</v>
      </c>
      <c r="I2097" t="s">
        <v>45</v>
      </c>
      <c r="J2097" s="18">
        <f t="shared" si="128"/>
        <v>2730</v>
      </c>
      <c r="K2097">
        <f t="shared" si="129"/>
        <v>28</v>
      </c>
      <c r="L2097" t="str">
        <f t="shared" si="130"/>
        <v>Feb</v>
      </c>
      <c r="M2097">
        <f t="shared" si="131"/>
        <v>2021</v>
      </c>
    </row>
    <row r="2098" spans="1:13" x14ac:dyDescent="0.25">
      <c r="A2098">
        <v>2076</v>
      </c>
      <c r="B2098" t="s">
        <v>27</v>
      </c>
      <c r="C2098" s="1">
        <v>44256</v>
      </c>
      <c r="D2098">
        <v>2</v>
      </c>
      <c r="E2098" t="s">
        <v>77</v>
      </c>
      <c r="F2098">
        <v>2</v>
      </c>
      <c r="G2098" s="17">
        <v>167</v>
      </c>
      <c r="H2098" s="16">
        <v>0</v>
      </c>
      <c r="I2098" t="s">
        <v>18</v>
      </c>
      <c r="J2098" s="18">
        <f t="shared" si="128"/>
        <v>334</v>
      </c>
      <c r="K2098">
        <f t="shared" si="129"/>
        <v>1</v>
      </c>
      <c r="L2098" t="str">
        <f t="shared" si="130"/>
        <v>Mar</v>
      </c>
      <c r="M2098">
        <f t="shared" si="131"/>
        <v>2021</v>
      </c>
    </row>
    <row r="2099" spans="1:13" x14ac:dyDescent="0.25">
      <c r="A2099">
        <v>307</v>
      </c>
      <c r="B2099" t="s">
        <v>95</v>
      </c>
      <c r="C2099" s="1">
        <v>44256</v>
      </c>
      <c r="D2099">
        <v>3</v>
      </c>
      <c r="E2099" t="s">
        <v>24</v>
      </c>
      <c r="F2099">
        <v>7</v>
      </c>
      <c r="G2099" s="17">
        <v>37.99</v>
      </c>
      <c r="H2099" s="16">
        <v>0</v>
      </c>
      <c r="I2099" t="s">
        <v>25</v>
      </c>
      <c r="J2099" s="18">
        <f t="shared" si="128"/>
        <v>113.97</v>
      </c>
      <c r="K2099">
        <f t="shared" si="129"/>
        <v>1</v>
      </c>
      <c r="L2099" t="str">
        <f t="shared" si="130"/>
        <v>Mar</v>
      </c>
      <c r="M2099">
        <f t="shared" si="131"/>
        <v>2021</v>
      </c>
    </row>
    <row r="2100" spans="1:13" x14ac:dyDescent="0.25">
      <c r="A2100">
        <v>1682</v>
      </c>
      <c r="B2100" t="s">
        <v>96</v>
      </c>
      <c r="C2100" s="1">
        <v>44256</v>
      </c>
      <c r="D2100">
        <v>3</v>
      </c>
      <c r="E2100" t="s">
        <v>77</v>
      </c>
      <c r="F2100">
        <v>2</v>
      </c>
      <c r="G2100" s="17">
        <v>167</v>
      </c>
      <c r="H2100" s="16">
        <v>0</v>
      </c>
      <c r="I2100" t="s">
        <v>18</v>
      </c>
      <c r="J2100" s="18">
        <f t="shared" si="128"/>
        <v>501</v>
      </c>
      <c r="K2100">
        <f t="shared" si="129"/>
        <v>1</v>
      </c>
      <c r="L2100" t="str">
        <f t="shared" si="130"/>
        <v>Mar</v>
      </c>
      <c r="M2100">
        <f t="shared" si="131"/>
        <v>2021</v>
      </c>
    </row>
    <row r="2101" spans="1:13" x14ac:dyDescent="0.25">
      <c r="A2101">
        <v>1386</v>
      </c>
      <c r="B2101" t="s">
        <v>16</v>
      </c>
      <c r="C2101" s="1">
        <v>44256</v>
      </c>
      <c r="D2101">
        <v>5</v>
      </c>
      <c r="E2101" t="s">
        <v>31</v>
      </c>
      <c r="F2101">
        <v>2</v>
      </c>
      <c r="G2101" s="17">
        <v>129.94999999999999</v>
      </c>
      <c r="H2101" s="16">
        <v>0</v>
      </c>
      <c r="I2101" t="s">
        <v>18</v>
      </c>
      <c r="J2101" s="18">
        <f t="shared" si="128"/>
        <v>649.75</v>
      </c>
      <c r="K2101">
        <f t="shared" si="129"/>
        <v>1</v>
      </c>
      <c r="L2101" t="str">
        <f t="shared" si="130"/>
        <v>Mar</v>
      </c>
      <c r="M2101">
        <f t="shared" si="131"/>
        <v>2021</v>
      </c>
    </row>
    <row r="2102" spans="1:13" x14ac:dyDescent="0.25">
      <c r="A2102">
        <v>1699</v>
      </c>
      <c r="B2102" t="s">
        <v>61</v>
      </c>
      <c r="C2102" s="1">
        <v>44256</v>
      </c>
      <c r="D2102">
        <v>2</v>
      </c>
      <c r="E2102" t="s">
        <v>47</v>
      </c>
      <c r="F2102">
        <v>3</v>
      </c>
      <c r="G2102" s="17">
        <v>450</v>
      </c>
      <c r="H2102" s="16">
        <v>0</v>
      </c>
      <c r="I2102" t="s">
        <v>45</v>
      </c>
      <c r="J2102" s="18">
        <f t="shared" si="128"/>
        <v>900</v>
      </c>
      <c r="K2102">
        <f t="shared" si="129"/>
        <v>1</v>
      </c>
      <c r="L2102" t="str">
        <f t="shared" si="130"/>
        <v>Mar</v>
      </c>
      <c r="M2102">
        <f t="shared" si="131"/>
        <v>2021</v>
      </c>
    </row>
    <row r="2103" spans="1:13" x14ac:dyDescent="0.25">
      <c r="A2103">
        <v>1952</v>
      </c>
      <c r="B2103" t="s">
        <v>14</v>
      </c>
      <c r="C2103" s="1">
        <v>44256</v>
      </c>
      <c r="D2103">
        <v>2</v>
      </c>
      <c r="E2103" t="s">
        <v>54</v>
      </c>
      <c r="F2103">
        <v>3</v>
      </c>
      <c r="G2103" s="17">
        <v>395</v>
      </c>
      <c r="H2103" s="16">
        <v>0</v>
      </c>
      <c r="I2103" t="s">
        <v>45</v>
      </c>
      <c r="J2103" s="18">
        <f t="shared" si="128"/>
        <v>790</v>
      </c>
      <c r="K2103">
        <f t="shared" si="129"/>
        <v>1</v>
      </c>
      <c r="L2103" t="str">
        <f t="shared" si="130"/>
        <v>Mar</v>
      </c>
      <c r="M2103">
        <f t="shared" si="131"/>
        <v>2021</v>
      </c>
    </row>
    <row r="2104" spans="1:13" x14ac:dyDescent="0.25">
      <c r="A2104">
        <v>2041</v>
      </c>
      <c r="B2104" t="s">
        <v>42</v>
      </c>
      <c r="C2104" s="1">
        <v>44256</v>
      </c>
      <c r="D2104">
        <v>4</v>
      </c>
      <c r="E2104" t="s">
        <v>62</v>
      </c>
      <c r="F2104">
        <v>6</v>
      </c>
      <c r="G2104" s="17">
        <v>549</v>
      </c>
      <c r="H2104" s="16">
        <v>0</v>
      </c>
      <c r="I2104" t="s">
        <v>41</v>
      </c>
      <c r="J2104" s="18">
        <f t="shared" si="128"/>
        <v>2196</v>
      </c>
      <c r="K2104">
        <f t="shared" si="129"/>
        <v>1</v>
      </c>
      <c r="L2104" t="str">
        <f t="shared" si="130"/>
        <v>Mar</v>
      </c>
      <c r="M2104">
        <f t="shared" si="131"/>
        <v>2021</v>
      </c>
    </row>
    <row r="2105" spans="1:13" x14ac:dyDescent="0.25">
      <c r="A2105">
        <v>1966</v>
      </c>
      <c r="B2105" t="s">
        <v>116</v>
      </c>
      <c r="C2105" s="1">
        <v>44256</v>
      </c>
      <c r="D2105">
        <v>4</v>
      </c>
      <c r="E2105" t="s">
        <v>104</v>
      </c>
      <c r="F2105">
        <v>2</v>
      </c>
      <c r="G2105" s="17">
        <v>89</v>
      </c>
      <c r="H2105" s="16">
        <v>0</v>
      </c>
      <c r="I2105" t="s">
        <v>18</v>
      </c>
      <c r="J2105" s="18">
        <f t="shared" si="128"/>
        <v>356</v>
      </c>
      <c r="K2105">
        <f t="shared" si="129"/>
        <v>1</v>
      </c>
      <c r="L2105" t="str">
        <f t="shared" si="130"/>
        <v>Mar</v>
      </c>
      <c r="M2105">
        <f t="shared" si="131"/>
        <v>2021</v>
      </c>
    </row>
    <row r="2106" spans="1:13" x14ac:dyDescent="0.25">
      <c r="A2106">
        <v>864</v>
      </c>
      <c r="B2106" t="s">
        <v>61</v>
      </c>
      <c r="C2106" s="1">
        <v>44256</v>
      </c>
      <c r="D2106">
        <v>4</v>
      </c>
      <c r="E2106" t="s">
        <v>56</v>
      </c>
      <c r="F2106">
        <v>3</v>
      </c>
      <c r="G2106" s="17">
        <v>455</v>
      </c>
      <c r="H2106" s="16">
        <v>0</v>
      </c>
      <c r="I2106" t="s">
        <v>45</v>
      </c>
      <c r="J2106" s="18">
        <f t="shared" si="128"/>
        <v>1820</v>
      </c>
      <c r="K2106">
        <f t="shared" si="129"/>
        <v>1</v>
      </c>
      <c r="L2106" t="str">
        <f t="shared" si="130"/>
        <v>Mar</v>
      </c>
      <c r="M2106">
        <f t="shared" si="131"/>
        <v>2021</v>
      </c>
    </row>
    <row r="2107" spans="1:13" x14ac:dyDescent="0.25">
      <c r="A2107">
        <v>1589</v>
      </c>
      <c r="B2107" t="s">
        <v>64</v>
      </c>
      <c r="C2107" s="1">
        <v>44257</v>
      </c>
      <c r="D2107">
        <v>4</v>
      </c>
      <c r="E2107" t="s">
        <v>98</v>
      </c>
      <c r="F2107">
        <v>1</v>
      </c>
      <c r="G2107" s="17">
        <v>11.99</v>
      </c>
      <c r="H2107" s="16">
        <v>0</v>
      </c>
      <c r="I2107" t="s">
        <v>21</v>
      </c>
      <c r="J2107" s="18">
        <f t="shared" si="128"/>
        <v>47.96</v>
      </c>
      <c r="K2107">
        <f t="shared" si="129"/>
        <v>2</v>
      </c>
      <c r="L2107" t="str">
        <f t="shared" si="130"/>
        <v>Mar</v>
      </c>
      <c r="M2107">
        <f t="shared" si="131"/>
        <v>2021</v>
      </c>
    </row>
    <row r="2108" spans="1:13" x14ac:dyDescent="0.25">
      <c r="A2108">
        <v>2058</v>
      </c>
      <c r="B2108" t="s">
        <v>86</v>
      </c>
      <c r="C2108" s="1">
        <v>44257</v>
      </c>
      <c r="D2108">
        <v>4</v>
      </c>
      <c r="E2108" t="s">
        <v>94</v>
      </c>
      <c r="F2108">
        <v>7</v>
      </c>
      <c r="G2108" s="17">
        <v>36.99</v>
      </c>
      <c r="H2108" s="16">
        <v>0</v>
      </c>
      <c r="I2108" t="s">
        <v>25</v>
      </c>
      <c r="J2108" s="18">
        <f t="shared" si="128"/>
        <v>147.96</v>
      </c>
      <c r="K2108">
        <f t="shared" si="129"/>
        <v>2</v>
      </c>
      <c r="L2108" t="str">
        <f t="shared" si="130"/>
        <v>Mar</v>
      </c>
      <c r="M2108">
        <f t="shared" si="131"/>
        <v>2021</v>
      </c>
    </row>
    <row r="2109" spans="1:13" x14ac:dyDescent="0.25">
      <c r="A2109">
        <v>273</v>
      </c>
      <c r="B2109" t="s">
        <v>64</v>
      </c>
      <c r="C2109" s="1">
        <v>44257</v>
      </c>
      <c r="D2109">
        <v>3</v>
      </c>
      <c r="E2109" t="s">
        <v>51</v>
      </c>
      <c r="F2109">
        <v>5</v>
      </c>
      <c r="G2109" s="17">
        <v>225</v>
      </c>
      <c r="H2109" s="16">
        <v>0</v>
      </c>
      <c r="I2109" t="s">
        <v>13</v>
      </c>
      <c r="J2109" s="18">
        <f t="shared" si="128"/>
        <v>675</v>
      </c>
      <c r="K2109">
        <f t="shared" si="129"/>
        <v>2</v>
      </c>
      <c r="L2109" t="str">
        <f t="shared" si="130"/>
        <v>Mar</v>
      </c>
      <c r="M2109">
        <f t="shared" si="131"/>
        <v>2021</v>
      </c>
    </row>
    <row r="2110" spans="1:13" x14ac:dyDescent="0.25">
      <c r="A2110">
        <v>1886</v>
      </c>
      <c r="B2110" t="s">
        <v>42</v>
      </c>
      <c r="C2110" s="1">
        <v>44257</v>
      </c>
      <c r="D2110">
        <v>2</v>
      </c>
      <c r="E2110" t="s">
        <v>87</v>
      </c>
      <c r="F2110">
        <v>7</v>
      </c>
      <c r="G2110" s="17">
        <v>49</v>
      </c>
      <c r="H2110" s="16">
        <v>0</v>
      </c>
      <c r="I2110" t="s">
        <v>25</v>
      </c>
      <c r="J2110" s="18">
        <f t="shared" si="128"/>
        <v>98</v>
      </c>
      <c r="K2110">
        <f t="shared" si="129"/>
        <v>2</v>
      </c>
      <c r="L2110" t="str">
        <f t="shared" si="130"/>
        <v>Mar</v>
      </c>
      <c r="M2110">
        <f t="shared" si="131"/>
        <v>2021</v>
      </c>
    </row>
    <row r="2111" spans="1:13" x14ac:dyDescent="0.25">
      <c r="A2111">
        <v>1496</v>
      </c>
      <c r="B2111" t="s">
        <v>16</v>
      </c>
      <c r="C2111" s="1">
        <v>44258</v>
      </c>
      <c r="D2111">
        <v>2</v>
      </c>
      <c r="E2111" t="s">
        <v>40</v>
      </c>
      <c r="F2111">
        <v>6</v>
      </c>
      <c r="G2111" s="17">
        <v>599</v>
      </c>
      <c r="H2111" s="16">
        <v>0</v>
      </c>
      <c r="I2111" t="s">
        <v>41</v>
      </c>
      <c r="J2111" s="18">
        <f t="shared" si="128"/>
        <v>1198</v>
      </c>
      <c r="K2111">
        <f t="shared" si="129"/>
        <v>3</v>
      </c>
      <c r="L2111" t="str">
        <f t="shared" si="130"/>
        <v>Mar</v>
      </c>
      <c r="M2111">
        <f t="shared" si="131"/>
        <v>2021</v>
      </c>
    </row>
    <row r="2112" spans="1:13" x14ac:dyDescent="0.25">
      <c r="A2112">
        <v>1378</v>
      </c>
      <c r="B2112" t="s">
        <v>27</v>
      </c>
      <c r="C2112" s="1">
        <v>44258</v>
      </c>
      <c r="D2112">
        <v>2</v>
      </c>
      <c r="E2112" t="s">
        <v>51</v>
      </c>
      <c r="F2112">
        <v>5</v>
      </c>
      <c r="G2112" s="17">
        <v>225</v>
      </c>
      <c r="H2112" s="16">
        <v>0</v>
      </c>
      <c r="I2112" t="s">
        <v>13</v>
      </c>
      <c r="J2112" s="18">
        <f t="shared" si="128"/>
        <v>450</v>
      </c>
      <c r="K2112">
        <f t="shared" si="129"/>
        <v>3</v>
      </c>
      <c r="L2112" t="str">
        <f t="shared" si="130"/>
        <v>Mar</v>
      </c>
      <c r="M2112">
        <f t="shared" si="131"/>
        <v>2021</v>
      </c>
    </row>
    <row r="2113" spans="1:13" x14ac:dyDescent="0.25">
      <c r="A2113">
        <v>243</v>
      </c>
      <c r="B2113" t="s">
        <v>16</v>
      </c>
      <c r="C2113" s="1">
        <v>44258</v>
      </c>
      <c r="D2113">
        <v>2</v>
      </c>
      <c r="E2113" t="s">
        <v>28</v>
      </c>
      <c r="F2113">
        <v>2</v>
      </c>
      <c r="G2113" s="17">
        <v>89.95</v>
      </c>
      <c r="H2113" s="16">
        <v>0</v>
      </c>
      <c r="I2113" t="s">
        <v>18</v>
      </c>
      <c r="J2113" s="18">
        <f t="shared" si="128"/>
        <v>179.9</v>
      </c>
      <c r="K2113">
        <f t="shared" si="129"/>
        <v>3</v>
      </c>
      <c r="L2113" t="str">
        <f t="shared" si="130"/>
        <v>Mar</v>
      </c>
      <c r="M2113">
        <f t="shared" si="131"/>
        <v>2021</v>
      </c>
    </row>
    <row r="2114" spans="1:13" x14ac:dyDescent="0.25">
      <c r="A2114">
        <v>1566</v>
      </c>
      <c r="B2114" t="s">
        <v>8</v>
      </c>
      <c r="C2114" s="1">
        <v>44259</v>
      </c>
      <c r="D2114">
        <v>2</v>
      </c>
      <c r="E2114" t="s">
        <v>23</v>
      </c>
      <c r="F2114">
        <v>4</v>
      </c>
      <c r="G2114" s="17">
        <v>19.5</v>
      </c>
      <c r="H2114" s="16">
        <v>0</v>
      </c>
      <c r="I2114" t="s">
        <v>10</v>
      </c>
      <c r="J2114" s="18">
        <f t="shared" si="128"/>
        <v>39</v>
      </c>
      <c r="K2114">
        <f t="shared" si="129"/>
        <v>4</v>
      </c>
      <c r="L2114" t="str">
        <f t="shared" si="130"/>
        <v>Mar</v>
      </c>
      <c r="M2114">
        <f t="shared" si="131"/>
        <v>2021</v>
      </c>
    </row>
    <row r="2115" spans="1:13" x14ac:dyDescent="0.25">
      <c r="A2115">
        <v>615</v>
      </c>
      <c r="B2115" t="s">
        <v>50</v>
      </c>
      <c r="C2115" s="1">
        <v>44259</v>
      </c>
      <c r="D2115">
        <v>4</v>
      </c>
      <c r="E2115" t="s">
        <v>126</v>
      </c>
      <c r="F2115">
        <v>4</v>
      </c>
      <c r="G2115" s="17">
        <v>16.989999999999998</v>
      </c>
      <c r="H2115" s="16">
        <v>0</v>
      </c>
      <c r="I2115" t="s">
        <v>10</v>
      </c>
      <c r="J2115" s="18">
        <f t="shared" ref="J2115:J2178" si="132">G2115*D2115</f>
        <v>67.959999999999994</v>
      </c>
      <c r="K2115">
        <f t="shared" ref="K2115:K2178" si="133">DAY(C2115)</f>
        <v>4</v>
      </c>
      <c r="L2115" t="str">
        <f t="shared" ref="L2115:L2178" si="134">TEXT(C2115,"mmm")</f>
        <v>Mar</v>
      </c>
      <c r="M2115">
        <f t="shared" ref="M2115:M2178" si="135">YEAR(C2115)</f>
        <v>2021</v>
      </c>
    </row>
    <row r="2116" spans="1:13" x14ac:dyDescent="0.25">
      <c r="A2116">
        <v>174</v>
      </c>
      <c r="B2116" t="s">
        <v>67</v>
      </c>
      <c r="C2116" s="1">
        <v>44259</v>
      </c>
      <c r="D2116">
        <v>4</v>
      </c>
      <c r="E2116" t="s">
        <v>105</v>
      </c>
      <c r="F2116">
        <v>4</v>
      </c>
      <c r="G2116" s="17">
        <v>14.99</v>
      </c>
      <c r="H2116" s="16">
        <v>0</v>
      </c>
      <c r="I2116" t="s">
        <v>10</v>
      </c>
      <c r="J2116" s="18">
        <f t="shared" si="132"/>
        <v>59.96</v>
      </c>
      <c r="K2116">
        <f t="shared" si="133"/>
        <v>4</v>
      </c>
      <c r="L2116" t="str">
        <f t="shared" si="134"/>
        <v>Mar</v>
      </c>
      <c r="M2116">
        <f t="shared" si="135"/>
        <v>2021</v>
      </c>
    </row>
    <row r="2117" spans="1:13" x14ac:dyDescent="0.25">
      <c r="A2117">
        <v>1998</v>
      </c>
      <c r="B2117" t="s">
        <v>43</v>
      </c>
      <c r="C2117" s="1">
        <v>44259</v>
      </c>
      <c r="D2117">
        <v>6</v>
      </c>
      <c r="E2117" t="s">
        <v>122</v>
      </c>
      <c r="F2117">
        <v>7</v>
      </c>
      <c r="G2117" s="17">
        <v>44.95</v>
      </c>
      <c r="H2117" s="16">
        <v>0</v>
      </c>
      <c r="I2117" t="s">
        <v>25</v>
      </c>
      <c r="J2117" s="18">
        <f t="shared" si="132"/>
        <v>269.70000000000005</v>
      </c>
      <c r="K2117">
        <f t="shared" si="133"/>
        <v>4</v>
      </c>
      <c r="L2117" t="str">
        <f t="shared" si="134"/>
        <v>Mar</v>
      </c>
      <c r="M2117">
        <f t="shared" si="135"/>
        <v>2021</v>
      </c>
    </row>
    <row r="2118" spans="1:13" x14ac:dyDescent="0.25">
      <c r="A2118">
        <v>7</v>
      </c>
      <c r="B2118" t="s">
        <v>111</v>
      </c>
      <c r="C2118" s="1">
        <v>44259</v>
      </c>
      <c r="D2118">
        <v>3</v>
      </c>
      <c r="E2118" t="s">
        <v>91</v>
      </c>
      <c r="F2118">
        <v>4</v>
      </c>
      <c r="G2118" s="17">
        <v>23.99</v>
      </c>
      <c r="H2118" s="16">
        <v>0</v>
      </c>
      <c r="I2118" t="s">
        <v>10</v>
      </c>
      <c r="J2118" s="18">
        <f t="shared" si="132"/>
        <v>71.97</v>
      </c>
      <c r="K2118">
        <f t="shared" si="133"/>
        <v>4</v>
      </c>
      <c r="L2118" t="str">
        <f t="shared" si="134"/>
        <v>Mar</v>
      </c>
      <c r="M2118">
        <f t="shared" si="135"/>
        <v>2021</v>
      </c>
    </row>
    <row r="2119" spans="1:13" x14ac:dyDescent="0.25">
      <c r="A2119">
        <v>797</v>
      </c>
      <c r="B2119" t="s">
        <v>78</v>
      </c>
      <c r="C2119" s="1">
        <v>44260</v>
      </c>
      <c r="D2119">
        <v>4</v>
      </c>
      <c r="E2119" t="s">
        <v>115</v>
      </c>
      <c r="F2119">
        <v>2</v>
      </c>
      <c r="G2119" s="17">
        <v>69</v>
      </c>
      <c r="H2119" s="16">
        <v>0</v>
      </c>
      <c r="I2119" t="s">
        <v>18</v>
      </c>
      <c r="J2119" s="18">
        <f t="shared" si="132"/>
        <v>276</v>
      </c>
      <c r="K2119">
        <f t="shared" si="133"/>
        <v>5</v>
      </c>
      <c r="L2119" t="str">
        <f t="shared" si="134"/>
        <v>Mar</v>
      </c>
      <c r="M2119">
        <f t="shared" si="135"/>
        <v>2021</v>
      </c>
    </row>
    <row r="2120" spans="1:13" x14ac:dyDescent="0.25">
      <c r="A2120">
        <v>1421</v>
      </c>
      <c r="B2120" t="s">
        <v>27</v>
      </c>
      <c r="C2120" s="1">
        <v>44260</v>
      </c>
      <c r="D2120">
        <v>1</v>
      </c>
      <c r="E2120" t="s">
        <v>124</v>
      </c>
      <c r="F2120">
        <v>6</v>
      </c>
      <c r="G2120" s="17">
        <v>899</v>
      </c>
      <c r="H2120" s="16">
        <v>0</v>
      </c>
      <c r="I2120" t="s">
        <v>41</v>
      </c>
      <c r="J2120" s="18">
        <f t="shared" si="132"/>
        <v>899</v>
      </c>
      <c r="K2120">
        <f t="shared" si="133"/>
        <v>5</v>
      </c>
      <c r="L2120" t="str">
        <f t="shared" si="134"/>
        <v>Mar</v>
      </c>
      <c r="M2120">
        <f t="shared" si="135"/>
        <v>2021</v>
      </c>
    </row>
    <row r="2121" spans="1:13" x14ac:dyDescent="0.25">
      <c r="A2121">
        <v>394</v>
      </c>
      <c r="B2121" t="s">
        <v>32</v>
      </c>
      <c r="C2121" s="1">
        <v>44260</v>
      </c>
      <c r="D2121">
        <v>3</v>
      </c>
      <c r="E2121" t="s">
        <v>117</v>
      </c>
      <c r="F2121">
        <v>7</v>
      </c>
      <c r="G2121" s="17">
        <v>32.950000000000003</v>
      </c>
      <c r="H2121" s="16">
        <v>0</v>
      </c>
      <c r="I2121" t="s">
        <v>25</v>
      </c>
      <c r="J2121" s="18">
        <f t="shared" si="132"/>
        <v>98.850000000000009</v>
      </c>
      <c r="K2121">
        <f t="shared" si="133"/>
        <v>5</v>
      </c>
      <c r="L2121" t="str">
        <f t="shared" si="134"/>
        <v>Mar</v>
      </c>
      <c r="M2121">
        <f t="shared" si="135"/>
        <v>2021</v>
      </c>
    </row>
    <row r="2122" spans="1:13" x14ac:dyDescent="0.25">
      <c r="A2122">
        <v>2033</v>
      </c>
      <c r="B2122" t="s">
        <v>39</v>
      </c>
      <c r="C2122" s="1">
        <v>44260</v>
      </c>
      <c r="D2122">
        <v>5</v>
      </c>
      <c r="E2122" t="s">
        <v>121</v>
      </c>
      <c r="F2122">
        <v>5</v>
      </c>
      <c r="G2122" s="17">
        <v>189</v>
      </c>
      <c r="H2122" s="16">
        <v>0</v>
      </c>
      <c r="I2122" t="s">
        <v>13</v>
      </c>
      <c r="J2122" s="18">
        <f t="shared" si="132"/>
        <v>945</v>
      </c>
      <c r="K2122">
        <f t="shared" si="133"/>
        <v>5</v>
      </c>
      <c r="L2122" t="str">
        <f t="shared" si="134"/>
        <v>Mar</v>
      </c>
      <c r="M2122">
        <f t="shared" si="135"/>
        <v>2021</v>
      </c>
    </row>
    <row r="2123" spans="1:13" x14ac:dyDescent="0.25">
      <c r="A2123">
        <v>1759</v>
      </c>
      <c r="B2123" t="s">
        <v>27</v>
      </c>
      <c r="C2123" s="1">
        <v>44261</v>
      </c>
      <c r="D2123">
        <v>4</v>
      </c>
      <c r="E2123" t="s">
        <v>89</v>
      </c>
      <c r="F2123">
        <v>7</v>
      </c>
      <c r="G2123" s="17">
        <v>49.95</v>
      </c>
      <c r="H2123" s="16">
        <v>0</v>
      </c>
      <c r="I2123" t="s">
        <v>25</v>
      </c>
      <c r="J2123" s="18">
        <f t="shared" si="132"/>
        <v>199.8</v>
      </c>
      <c r="K2123">
        <f t="shared" si="133"/>
        <v>6</v>
      </c>
      <c r="L2123" t="str">
        <f t="shared" si="134"/>
        <v>Mar</v>
      </c>
      <c r="M2123">
        <f t="shared" si="135"/>
        <v>2021</v>
      </c>
    </row>
    <row r="2124" spans="1:13" x14ac:dyDescent="0.25">
      <c r="A2124">
        <v>1314</v>
      </c>
      <c r="B2124" t="s">
        <v>92</v>
      </c>
      <c r="C2124" s="1">
        <v>44261</v>
      </c>
      <c r="D2124">
        <v>2</v>
      </c>
      <c r="E2124" t="s">
        <v>58</v>
      </c>
      <c r="F2124">
        <v>7</v>
      </c>
      <c r="G2124" s="17">
        <v>29.99</v>
      </c>
      <c r="H2124" s="16">
        <v>0</v>
      </c>
      <c r="I2124" t="s">
        <v>25</v>
      </c>
      <c r="J2124" s="18">
        <f t="shared" si="132"/>
        <v>59.98</v>
      </c>
      <c r="K2124">
        <f t="shared" si="133"/>
        <v>6</v>
      </c>
      <c r="L2124" t="str">
        <f t="shared" si="134"/>
        <v>Mar</v>
      </c>
      <c r="M2124">
        <f t="shared" si="135"/>
        <v>2021</v>
      </c>
    </row>
    <row r="2125" spans="1:13" x14ac:dyDescent="0.25">
      <c r="A2125">
        <v>1163</v>
      </c>
      <c r="B2125" t="s">
        <v>92</v>
      </c>
      <c r="C2125" s="1">
        <v>44261</v>
      </c>
      <c r="D2125">
        <v>3</v>
      </c>
      <c r="E2125" t="s">
        <v>126</v>
      </c>
      <c r="F2125">
        <v>4</v>
      </c>
      <c r="G2125" s="17">
        <v>16.989999999999998</v>
      </c>
      <c r="H2125" s="16">
        <v>0</v>
      </c>
      <c r="I2125" t="s">
        <v>10</v>
      </c>
      <c r="J2125" s="18">
        <f t="shared" si="132"/>
        <v>50.97</v>
      </c>
      <c r="K2125">
        <f t="shared" si="133"/>
        <v>6</v>
      </c>
      <c r="L2125" t="str">
        <f t="shared" si="134"/>
        <v>Mar</v>
      </c>
      <c r="M2125">
        <f t="shared" si="135"/>
        <v>2021</v>
      </c>
    </row>
    <row r="2126" spans="1:13" x14ac:dyDescent="0.25">
      <c r="A2126">
        <v>593</v>
      </c>
      <c r="B2126" t="s">
        <v>50</v>
      </c>
      <c r="C2126" s="1">
        <v>44262</v>
      </c>
      <c r="D2126">
        <v>4</v>
      </c>
      <c r="E2126" t="s">
        <v>75</v>
      </c>
      <c r="F2126">
        <v>1</v>
      </c>
      <c r="G2126" s="17">
        <v>12</v>
      </c>
      <c r="H2126" s="16">
        <v>0</v>
      </c>
      <c r="I2126" t="s">
        <v>21</v>
      </c>
      <c r="J2126" s="18">
        <f t="shared" si="132"/>
        <v>48</v>
      </c>
      <c r="K2126">
        <f t="shared" si="133"/>
        <v>7</v>
      </c>
      <c r="L2126" t="str">
        <f t="shared" si="134"/>
        <v>Mar</v>
      </c>
      <c r="M2126">
        <f t="shared" si="135"/>
        <v>2021</v>
      </c>
    </row>
    <row r="2127" spans="1:13" x14ac:dyDescent="0.25">
      <c r="A2127">
        <v>2002</v>
      </c>
      <c r="B2127" t="s">
        <v>92</v>
      </c>
      <c r="C2127" s="1">
        <v>44262</v>
      </c>
      <c r="D2127">
        <v>5</v>
      </c>
      <c r="E2127" t="s">
        <v>77</v>
      </c>
      <c r="F2127">
        <v>2</v>
      </c>
      <c r="G2127" s="17">
        <v>167</v>
      </c>
      <c r="H2127" s="16">
        <v>0</v>
      </c>
      <c r="I2127" t="s">
        <v>18</v>
      </c>
      <c r="J2127" s="18">
        <f t="shared" si="132"/>
        <v>835</v>
      </c>
      <c r="K2127">
        <f t="shared" si="133"/>
        <v>7</v>
      </c>
      <c r="L2127" t="str">
        <f t="shared" si="134"/>
        <v>Mar</v>
      </c>
      <c r="M2127">
        <f t="shared" si="135"/>
        <v>2021</v>
      </c>
    </row>
    <row r="2128" spans="1:13" x14ac:dyDescent="0.25">
      <c r="A2128">
        <v>1130</v>
      </c>
      <c r="B2128" t="s">
        <v>69</v>
      </c>
      <c r="C2128" s="1">
        <v>44262</v>
      </c>
      <c r="D2128">
        <v>4</v>
      </c>
      <c r="E2128" t="s">
        <v>105</v>
      </c>
      <c r="F2128">
        <v>4</v>
      </c>
      <c r="G2128" s="17">
        <v>14.99</v>
      </c>
      <c r="H2128" s="16">
        <v>0</v>
      </c>
      <c r="I2128" t="s">
        <v>10</v>
      </c>
      <c r="J2128" s="18">
        <f t="shared" si="132"/>
        <v>59.96</v>
      </c>
      <c r="K2128">
        <f t="shared" si="133"/>
        <v>7</v>
      </c>
      <c r="L2128" t="str">
        <f t="shared" si="134"/>
        <v>Mar</v>
      </c>
      <c r="M2128">
        <f t="shared" si="135"/>
        <v>2021</v>
      </c>
    </row>
    <row r="2129" spans="1:13" x14ac:dyDescent="0.25">
      <c r="A2129">
        <v>1661</v>
      </c>
      <c r="B2129" t="s">
        <v>8</v>
      </c>
      <c r="C2129" s="1">
        <v>44262</v>
      </c>
      <c r="D2129">
        <v>3</v>
      </c>
      <c r="E2129" t="s">
        <v>113</v>
      </c>
      <c r="F2129">
        <v>4</v>
      </c>
      <c r="G2129" s="17">
        <v>16.989999999999998</v>
      </c>
      <c r="H2129" s="16">
        <v>0</v>
      </c>
      <c r="I2129" t="s">
        <v>10</v>
      </c>
      <c r="J2129" s="18">
        <f t="shared" si="132"/>
        <v>50.97</v>
      </c>
      <c r="K2129">
        <f t="shared" si="133"/>
        <v>7</v>
      </c>
      <c r="L2129" t="str">
        <f t="shared" si="134"/>
        <v>Mar</v>
      </c>
      <c r="M2129">
        <f t="shared" si="135"/>
        <v>2021</v>
      </c>
    </row>
    <row r="2130" spans="1:13" x14ac:dyDescent="0.25">
      <c r="A2130">
        <v>1131</v>
      </c>
      <c r="B2130" t="s">
        <v>107</v>
      </c>
      <c r="C2130" s="1">
        <v>44262</v>
      </c>
      <c r="D2130">
        <v>4</v>
      </c>
      <c r="E2130" t="s">
        <v>98</v>
      </c>
      <c r="F2130">
        <v>1</v>
      </c>
      <c r="G2130" s="17">
        <v>11.99</v>
      </c>
      <c r="H2130" s="16">
        <v>0</v>
      </c>
      <c r="I2130" t="s">
        <v>21</v>
      </c>
      <c r="J2130" s="18">
        <f t="shared" si="132"/>
        <v>47.96</v>
      </c>
      <c r="K2130">
        <f t="shared" si="133"/>
        <v>7</v>
      </c>
      <c r="L2130" t="str">
        <f t="shared" si="134"/>
        <v>Mar</v>
      </c>
      <c r="M2130">
        <f t="shared" si="135"/>
        <v>2021</v>
      </c>
    </row>
    <row r="2131" spans="1:13" x14ac:dyDescent="0.25">
      <c r="A2131">
        <v>67</v>
      </c>
      <c r="B2131" t="s">
        <v>27</v>
      </c>
      <c r="C2131" s="1">
        <v>44262</v>
      </c>
      <c r="D2131">
        <v>5</v>
      </c>
      <c r="E2131" t="s">
        <v>106</v>
      </c>
      <c r="F2131">
        <v>1</v>
      </c>
      <c r="G2131" s="17">
        <v>4.99</v>
      </c>
      <c r="H2131" s="16">
        <v>0</v>
      </c>
      <c r="I2131" t="s">
        <v>21</v>
      </c>
      <c r="J2131" s="18">
        <f t="shared" si="132"/>
        <v>24.950000000000003</v>
      </c>
      <c r="K2131">
        <f t="shared" si="133"/>
        <v>7</v>
      </c>
      <c r="L2131" t="str">
        <f t="shared" si="134"/>
        <v>Mar</v>
      </c>
      <c r="M2131">
        <f t="shared" si="135"/>
        <v>2021</v>
      </c>
    </row>
    <row r="2132" spans="1:13" x14ac:dyDescent="0.25">
      <c r="A2132">
        <v>1761</v>
      </c>
      <c r="B2132" t="s">
        <v>16</v>
      </c>
      <c r="C2132" s="1">
        <v>44262</v>
      </c>
      <c r="D2132">
        <v>2</v>
      </c>
      <c r="E2132" t="s">
        <v>46</v>
      </c>
      <c r="F2132">
        <v>3</v>
      </c>
      <c r="G2132" s="17">
        <v>399</v>
      </c>
      <c r="H2132" s="16">
        <v>0</v>
      </c>
      <c r="I2132" t="s">
        <v>45</v>
      </c>
      <c r="J2132" s="18">
        <f t="shared" si="132"/>
        <v>798</v>
      </c>
      <c r="K2132">
        <f t="shared" si="133"/>
        <v>7</v>
      </c>
      <c r="L2132" t="str">
        <f t="shared" si="134"/>
        <v>Mar</v>
      </c>
      <c r="M2132">
        <f t="shared" si="135"/>
        <v>2021</v>
      </c>
    </row>
    <row r="2133" spans="1:13" x14ac:dyDescent="0.25">
      <c r="A2133">
        <v>520</v>
      </c>
      <c r="B2133" t="s">
        <v>86</v>
      </c>
      <c r="C2133" s="1">
        <v>44262</v>
      </c>
      <c r="D2133">
        <v>3</v>
      </c>
      <c r="E2133" t="s">
        <v>56</v>
      </c>
      <c r="F2133">
        <v>3</v>
      </c>
      <c r="G2133" s="17">
        <v>455</v>
      </c>
      <c r="H2133" s="16">
        <v>0</v>
      </c>
      <c r="I2133" t="s">
        <v>45</v>
      </c>
      <c r="J2133" s="18">
        <f t="shared" si="132"/>
        <v>1365</v>
      </c>
      <c r="K2133">
        <f t="shared" si="133"/>
        <v>7</v>
      </c>
      <c r="L2133" t="str">
        <f t="shared" si="134"/>
        <v>Mar</v>
      </c>
      <c r="M2133">
        <f t="shared" si="135"/>
        <v>2021</v>
      </c>
    </row>
    <row r="2134" spans="1:13" x14ac:dyDescent="0.25">
      <c r="A2134">
        <v>291</v>
      </c>
      <c r="B2134" t="s">
        <v>30</v>
      </c>
      <c r="C2134" s="1">
        <v>44262</v>
      </c>
      <c r="D2134">
        <v>6</v>
      </c>
      <c r="E2134" t="s">
        <v>66</v>
      </c>
      <c r="F2134">
        <v>2</v>
      </c>
      <c r="G2134" s="17">
        <v>119</v>
      </c>
      <c r="H2134" s="16">
        <v>0</v>
      </c>
      <c r="I2134" t="s">
        <v>18</v>
      </c>
      <c r="J2134" s="18">
        <f t="shared" si="132"/>
        <v>714</v>
      </c>
      <c r="K2134">
        <f t="shared" si="133"/>
        <v>7</v>
      </c>
      <c r="L2134" t="str">
        <f t="shared" si="134"/>
        <v>Mar</v>
      </c>
      <c r="M2134">
        <f t="shared" si="135"/>
        <v>2021</v>
      </c>
    </row>
    <row r="2135" spans="1:13" x14ac:dyDescent="0.25">
      <c r="A2135">
        <v>2083</v>
      </c>
      <c r="B2135" t="s">
        <v>61</v>
      </c>
      <c r="C2135" s="1">
        <v>44262</v>
      </c>
      <c r="D2135">
        <v>3</v>
      </c>
      <c r="E2135" t="s">
        <v>83</v>
      </c>
      <c r="F2135">
        <v>1</v>
      </c>
      <c r="G2135" s="17">
        <v>8.99</v>
      </c>
      <c r="H2135" s="16">
        <v>0</v>
      </c>
      <c r="I2135" t="s">
        <v>21</v>
      </c>
      <c r="J2135" s="18">
        <f t="shared" si="132"/>
        <v>26.97</v>
      </c>
      <c r="K2135">
        <f t="shared" si="133"/>
        <v>7</v>
      </c>
      <c r="L2135" t="str">
        <f t="shared" si="134"/>
        <v>Mar</v>
      </c>
      <c r="M2135">
        <f t="shared" si="135"/>
        <v>2021</v>
      </c>
    </row>
    <row r="2136" spans="1:13" x14ac:dyDescent="0.25">
      <c r="A2136">
        <v>940</v>
      </c>
      <c r="B2136" t="s">
        <v>16</v>
      </c>
      <c r="C2136" s="1">
        <v>44263</v>
      </c>
      <c r="D2136">
        <v>2</v>
      </c>
      <c r="E2136" t="s">
        <v>114</v>
      </c>
      <c r="F2136">
        <v>7</v>
      </c>
      <c r="G2136" s="17">
        <v>42.99</v>
      </c>
      <c r="H2136" s="16">
        <v>0</v>
      </c>
      <c r="I2136" t="s">
        <v>25</v>
      </c>
      <c r="J2136" s="18">
        <f t="shared" si="132"/>
        <v>85.98</v>
      </c>
      <c r="K2136">
        <f t="shared" si="133"/>
        <v>8</v>
      </c>
      <c r="L2136" t="str">
        <f t="shared" si="134"/>
        <v>Mar</v>
      </c>
      <c r="M2136">
        <f t="shared" si="135"/>
        <v>2021</v>
      </c>
    </row>
    <row r="2137" spans="1:13" x14ac:dyDescent="0.25">
      <c r="A2137">
        <v>1001</v>
      </c>
      <c r="B2137" t="s">
        <v>42</v>
      </c>
      <c r="C2137" s="1">
        <v>44264</v>
      </c>
      <c r="D2137">
        <v>2</v>
      </c>
      <c r="E2137" t="s">
        <v>46</v>
      </c>
      <c r="F2137">
        <v>3</v>
      </c>
      <c r="G2137" s="17">
        <v>399</v>
      </c>
      <c r="H2137" s="16">
        <v>0</v>
      </c>
      <c r="I2137" t="s">
        <v>45</v>
      </c>
      <c r="J2137" s="18">
        <f t="shared" si="132"/>
        <v>798</v>
      </c>
      <c r="K2137">
        <f t="shared" si="133"/>
        <v>9</v>
      </c>
      <c r="L2137" t="str">
        <f t="shared" si="134"/>
        <v>Mar</v>
      </c>
      <c r="M2137">
        <f t="shared" si="135"/>
        <v>2021</v>
      </c>
    </row>
    <row r="2138" spans="1:13" x14ac:dyDescent="0.25">
      <c r="A2138">
        <v>1607</v>
      </c>
      <c r="B2138" t="s">
        <v>92</v>
      </c>
      <c r="C2138" s="1">
        <v>44264</v>
      </c>
      <c r="D2138">
        <v>3</v>
      </c>
      <c r="E2138" t="s">
        <v>26</v>
      </c>
      <c r="F2138">
        <v>4</v>
      </c>
      <c r="G2138" s="17">
        <v>12.99</v>
      </c>
      <c r="H2138" s="16">
        <v>0</v>
      </c>
      <c r="I2138" t="s">
        <v>10</v>
      </c>
      <c r="J2138" s="18">
        <f t="shared" si="132"/>
        <v>38.97</v>
      </c>
      <c r="K2138">
        <f t="shared" si="133"/>
        <v>9</v>
      </c>
      <c r="L2138" t="str">
        <f t="shared" si="134"/>
        <v>Mar</v>
      </c>
      <c r="M2138">
        <f t="shared" si="135"/>
        <v>2021</v>
      </c>
    </row>
    <row r="2139" spans="1:13" x14ac:dyDescent="0.25">
      <c r="A2139">
        <v>1243</v>
      </c>
      <c r="B2139" t="s">
        <v>48</v>
      </c>
      <c r="C2139" s="1">
        <v>44264</v>
      </c>
      <c r="D2139">
        <v>5</v>
      </c>
      <c r="E2139" t="s">
        <v>53</v>
      </c>
      <c r="F2139">
        <v>2</v>
      </c>
      <c r="G2139" s="17">
        <v>58.95</v>
      </c>
      <c r="H2139" s="16">
        <v>0</v>
      </c>
      <c r="I2139" t="s">
        <v>18</v>
      </c>
      <c r="J2139" s="18">
        <f t="shared" si="132"/>
        <v>294.75</v>
      </c>
      <c r="K2139">
        <f t="shared" si="133"/>
        <v>9</v>
      </c>
      <c r="L2139" t="str">
        <f t="shared" si="134"/>
        <v>Mar</v>
      </c>
      <c r="M2139">
        <f t="shared" si="135"/>
        <v>2021</v>
      </c>
    </row>
    <row r="2140" spans="1:13" x14ac:dyDescent="0.25">
      <c r="A2140">
        <v>1749</v>
      </c>
      <c r="B2140" t="s">
        <v>36</v>
      </c>
      <c r="C2140" s="1">
        <v>44264</v>
      </c>
      <c r="D2140">
        <v>4</v>
      </c>
      <c r="E2140" t="s">
        <v>84</v>
      </c>
      <c r="F2140">
        <v>4</v>
      </c>
      <c r="G2140" s="17">
        <v>14.99</v>
      </c>
      <c r="H2140" s="16">
        <v>0</v>
      </c>
      <c r="I2140" t="s">
        <v>10</v>
      </c>
      <c r="J2140" s="18">
        <f t="shared" si="132"/>
        <v>59.96</v>
      </c>
      <c r="K2140">
        <f t="shared" si="133"/>
        <v>9</v>
      </c>
      <c r="L2140" t="str">
        <f t="shared" si="134"/>
        <v>Mar</v>
      </c>
      <c r="M2140">
        <f t="shared" si="135"/>
        <v>2021</v>
      </c>
    </row>
    <row r="2141" spans="1:13" x14ac:dyDescent="0.25">
      <c r="A2141">
        <v>1928</v>
      </c>
      <c r="B2141" t="s">
        <v>63</v>
      </c>
      <c r="C2141" s="1">
        <v>44265</v>
      </c>
      <c r="D2141">
        <v>4</v>
      </c>
      <c r="E2141" t="s">
        <v>113</v>
      </c>
      <c r="F2141">
        <v>4</v>
      </c>
      <c r="G2141" s="17">
        <v>16.989999999999998</v>
      </c>
      <c r="H2141" s="16">
        <v>0</v>
      </c>
      <c r="I2141" t="s">
        <v>10</v>
      </c>
      <c r="J2141" s="18">
        <f t="shared" si="132"/>
        <v>67.959999999999994</v>
      </c>
      <c r="K2141">
        <f t="shared" si="133"/>
        <v>10</v>
      </c>
      <c r="L2141" t="str">
        <f t="shared" si="134"/>
        <v>Mar</v>
      </c>
      <c r="M2141">
        <f t="shared" si="135"/>
        <v>2021</v>
      </c>
    </row>
    <row r="2142" spans="1:13" x14ac:dyDescent="0.25">
      <c r="A2142">
        <v>71</v>
      </c>
      <c r="B2142" t="s">
        <v>22</v>
      </c>
      <c r="C2142" s="1">
        <v>44265</v>
      </c>
      <c r="D2142">
        <v>2</v>
      </c>
      <c r="E2142" t="s">
        <v>121</v>
      </c>
      <c r="F2142">
        <v>5</v>
      </c>
      <c r="G2142" s="17">
        <v>189</v>
      </c>
      <c r="H2142" s="16">
        <v>0</v>
      </c>
      <c r="I2142" t="s">
        <v>13</v>
      </c>
      <c r="J2142" s="18">
        <f t="shared" si="132"/>
        <v>378</v>
      </c>
      <c r="K2142">
        <f t="shared" si="133"/>
        <v>10</v>
      </c>
      <c r="L2142" t="str">
        <f t="shared" si="134"/>
        <v>Mar</v>
      </c>
      <c r="M2142">
        <f t="shared" si="135"/>
        <v>2021</v>
      </c>
    </row>
    <row r="2143" spans="1:13" x14ac:dyDescent="0.25">
      <c r="A2143">
        <v>1724</v>
      </c>
      <c r="B2143" t="s">
        <v>16</v>
      </c>
      <c r="C2143" s="1">
        <v>44266</v>
      </c>
      <c r="D2143">
        <v>5</v>
      </c>
      <c r="E2143" t="s">
        <v>76</v>
      </c>
      <c r="F2143">
        <v>7</v>
      </c>
      <c r="G2143" s="17">
        <v>49</v>
      </c>
      <c r="H2143" s="16">
        <v>0</v>
      </c>
      <c r="I2143" t="s">
        <v>25</v>
      </c>
      <c r="J2143" s="18">
        <f t="shared" si="132"/>
        <v>245</v>
      </c>
      <c r="K2143">
        <f t="shared" si="133"/>
        <v>11</v>
      </c>
      <c r="L2143" t="str">
        <f t="shared" si="134"/>
        <v>Mar</v>
      </c>
      <c r="M2143">
        <f t="shared" si="135"/>
        <v>2021</v>
      </c>
    </row>
    <row r="2144" spans="1:13" x14ac:dyDescent="0.25">
      <c r="A2144">
        <v>827</v>
      </c>
      <c r="B2144" t="s">
        <v>14</v>
      </c>
      <c r="C2144" s="1">
        <v>44266</v>
      </c>
      <c r="D2144">
        <v>2</v>
      </c>
      <c r="E2144" t="s">
        <v>65</v>
      </c>
      <c r="F2144">
        <v>1</v>
      </c>
      <c r="G2144" s="17">
        <v>9.99</v>
      </c>
      <c r="H2144" s="16">
        <v>0</v>
      </c>
      <c r="I2144" t="s">
        <v>21</v>
      </c>
      <c r="J2144" s="18">
        <f t="shared" si="132"/>
        <v>19.98</v>
      </c>
      <c r="K2144">
        <f t="shared" si="133"/>
        <v>11</v>
      </c>
      <c r="L2144" t="str">
        <f t="shared" si="134"/>
        <v>Mar</v>
      </c>
      <c r="M2144">
        <f t="shared" si="135"/>
        <v>2021</v>
      </c>
    </row>
    <row r="2145" spans="1:13" x14ac:dyDescent="0.25">
      <c r="A2145">
        <v>309</v>
      </c>
      <c r="B2145" t="s">
        <v>64</v>
      </c>
      <c r="C2145" s="1">
        <v>44266</v>
      </c>
      <c r="D2145">
        <v>3</v>
      </c>
      <c r="E2145" t="s">
        <v>105</v>
      </c>
      <c r="F2145">
        <v>4</v>
      </c>
      <c r="G2145" s="17">
        <v>14.99</v>
      </c>
      <c r="H2145" s="16">
        <v>0</v>
      </c>
      <c r="I2145" t="s">
        <v>10</v>
      </c>
      <c r="J2145" s="18">
        <f t="shared" si="132"/>
        <v>44.97</v>
      </c>
      <c r="K2145">
        <f t="shared" si="133"/>
        <v>11</v>
      </c>
      <c r="L2145" t="str">
        <f t="shared" si="134"/>
        <v>Mar</v>
      </c>
      <c r="M2145">
        <f t="shared" si="135"/>
        <v>2021</v>
      </c>
    </row>
    <row r="2146" spans="1:13" x14ac:dyDescent="0.25">
      <c r="A2146">
        <v>1907</v>
      </c>
      <c r="B2146" t="s">
        <v>36</v>
      </c>
      <c r="C2146" s="1">
        <v>44266</v>
      </c>
      <c r="D2146">
        <v>1</v>
      </c>
      <c r="E2146" t="s">
        <v>110</v>
      </c>
      <c r="F2146">
        <v>6</v>
      </c>
      <c r="G2146" s="17">
        <v>883</v>
      </c>
      <c r="H2146" s="16">
        <v>0</v>
      </c>
      <c r="I2146" t="s">
        <v>41</v>
      </c>
      <c r="J2146" s="18">
        <f t="shared" si="132"/>
        <v>883</v>
      </c>
      <c r="K2146">
        <f t="shared" si="133"/>
        <v>11</v>
      </c>
      <c r="L2146" t="str">
        <f t="shared" si="134"/>
        <v>Mar</v>
      </c>
      <c r="M2146">
        <f t="shared" si="135"/>
        <v>2021</v>
      </c>
    </row>
    <row r="2147" spans="1:13" x14ac:dyDescent="0.25">
      <c r="A2147">
        <v>1118</v>
      </c>
      <c r="B2147" t="s">
        <v>48</v>
      </c>
      <c r="C2147" s="1">
        <v>44267</v>
      </c>
      <c r="D2147">
        <v>2</v>
      </c>
      <c r="E2147" t="s">
        <v>117</v>
      </c>
      <c r="F2147">
        <v>7</v>
      </c>
      <c r="G2147" s="17">
        <v>32.950000000000003</v>
      </c>
      <c r="H2147" s="16">
        <v>0</v>
      </c>
      <c r="I2147" t="s">
        <v>25</v>
      </c>
      <c r="J2147" s="18">
        <f t="shared" si="132"/>
        <v>65.900000000000006</v>
      </c>
      <c r="K2147">
        <f t="shared" si="133"/>
        <v>12</v>
      </c>
      <c r="L2147" t="str">
        <f t="shared" si="134"/>
        <v>Mar</v>
      </c>
      <c r="M2147">
        <f t="shared" si="135"/>
        <v>2021</v>
      </c>
    </row>
    <row r="2148" spans="1:13" x14ac:dyDescent="0.25">
      <c r="A2148">
        <v>244</v>
      </c>
      <c r="B2148" t="s">
        <v>14</v>
      </c>
      <c r="C2148" s="1">
        <v>44267</v>
      </c>
      <c r="D2148">
        <v>6</v>
      </c>
      <c r="E2148" t="s">
        <v>9</v>
      </c>
      <c r="F2148">
        <v>4</v>
      </c>
      <c r="G2148" s="17">
        <v>24.99</v>
      </c>
      <c r="H2148" s="16">
        <v>0</v>
      </c>
      <c r="I2148" t="s">
        <v>10</v>
      </c>
      <c r="J2148" s="18">
        <f t="shared" si="132"/>
        <v>149.94</v>
      </c>
      <c r="K2148">
        <f t="shared" si="133"/>
        <v>12</v>
      </c>
      <c r="L2148" t="str">
        <f t="shared" si="134"/>
        <v>Mar</v>
      </c>
      <c r="M2148">
        <f t="shared" si="135"/>
        <v>2021</v>
      </c>
    </row>
    <row r="2149" spans="1:13" x14ac:dyDescent="0.25">
      <c r="A2149">
        <v>949</v>
      </c>
      <c r="B2149" t="s">
        <v>39</v>
      </c>
      <c r="C2149" s="1">
        <v>44267</v>
      </c>
      <c r="D2149">
        <v>3</v>
      </c>
      <c r="E2149" t="s">
        <v>102</v>
      </c>
      <c r="F2149">
        <v>4</v>
      </c>
      <c r="G2149" s="17">
        <v>15.5</v>
      </c>
      <c r="H2149" s="16">
        <v>0</v>
      </c>
      <c r="I2149" t="s">
        <v>10</v>
      </c>
      <c r="J2149" s="18">
        <f t="shared" si="132"/>
        <v>46.5</v>
      </c>
      <c r="K2149">
        <f t="shared" si="133"/>
        <v>12</v>
      </c>
      <c r="L2149" t="str">
        <f t="shared" si="134"/>
        <v>Mar</v>
      </c>
      <c r="M2149">
        <f t="shared" si="135"/>
        <v>2021</v>
      </c>
    </row>
    <row r="2150" spans="1:13" x14ac:dyDescent="0.25">
      <c r="A2150">
        <v>643</v>
      </c>
      <c r="B2150" t="s">
        <v>128</v>
      </c>
      <c r="C2150" s="1">
        <v>44267</v>
      </c>
      <c r="D2150">
        <v>3</v>
      </c>
      <c r="E2150" t="s">
        <v>79</v>
      </c>
      <c r="F2150">
        <v>4</v>
      </c>
      <c r="G2150" s="17">
        <v>13.99</v>
      </c>
      <c r="H2150" s="16">
        <v>0</v>
      </c>
      <c r="I2150" t="s">
        <v>10</v>
      </c>
      <c r="J2150" s="18">
        <f t="shared" si="132"/>
        <v>41.97</v>
      </c>
      <c r="K2150">
        <f t="shared" si="133"/>
        <v>12</v>
      </c>
      <c r="L2150" t="str">
        <f t="shared" si="134"/>
        <v>Mar</v>
      </c>
      <c r="M2150">
        <f t="shared" si="135"/>
        <v>2021</v>
      </c>
    </row>
    <row r="2151" spans="1:13" x14ac:dyDescent="0.25">
      <c r="A2151">
        <v>505</v>
      </c>
      <c r="B2151" t="s">
        <v>92</v>
      </c>
      <c r="C2151" s="1">
        <v>44267</v>
      </c>
      <c r="D2151">
        <v>3</v>
      </c>
      <c r="E2151" t="s">
        <v>83</v>
      </c>
      <c r="F2151">
        <v>1</v>
      </c>
      <c r="G2151" s="17">
        <v>8.99</v>
      </c>
      <c r="H2151" s="16">
        <v>0</v>
      </c>
      <c r="I2151" t="s">
        <v>21</v>
      </c>
      <c r="J2151" s="18">
        <f t="shared" si="132"/>
        <v>26.97</v>
      </c>
      <c r="K2151">
        <f t="shared" si="133"/>
        <v>12</v>
      </c>
      <c r="L2151" t="str">
        <f t="shared" si="134"/>
        <v>Mar</v>
      </c>
      <c r="M2151">
        <f t="shared" si="135"/>
        <v>2021</v>
      </c>
    </row>
    <row r="2152" spans="1:13" x14ac:dyDescent="0.25">
      <c r="A2152">
        <v>234</v>
      </c>
      <c r="B2152" t="s">
        <v>107</v>
      </c>
      <c r="C2152" s="1">
        <v>44268</v>
      </c>
      <c r="D2152">
        <v>3</v>
      </c>
      <c r="E2152" t="s">
        <v>54</v>
      </c>
      <c r="F2152">
        <v>3</v>
      </c>
      <c r="G2152" s="17">
        <v>395</v>
      </c>
      <c r="H2152" s="16">
        <v>0</v>
      </c>
      <c r="I2152" t="s">
        <v>45</v>
      </c>
      <c r="J2152" s="18">
        <f t="shared" si="132"/>
        <v>1185</v>
      </c>
      <c r="K2152">
        <f t="shared" si="133"/>
        <v>13</v>
      </c>
      <c r="L2152" t="str">
        <f t="shared" si="134"/>
        <v>Mar</v>
      </c>
      <c r="M2152">
        <f t="shared" si="135"/>
        <v>2021</v>
      </c>
    </row>
    <row r="2153" spans="1:13" x14ac:dyDescent="0.25">
      <c r="A2153">
        <v>1042</v>
      </c>
      <c r="B2153" t="s">
        <v>128</v>
      </c>
      <c r="C2153" s="1">
        <v>44268</v>
      </c>
      <c r="D2153">
        <v>2</v>
      </c>
      <c r="E2153" t="s">
        <v>103</v>
      </c>
      <c r="F2153">
        <v>7</v>
      </c>
      <c r="G2153" s="17">
        <v>28.99</v>
      </c>
      <c r="H2153" s="16">
        <v>0</v>
      </c>
      <c r="I2153" t="s">
        <v>25</v>
      </c>
      <c r="J2153" s="18">
        <f t="shared" si="132"/>
        <v>57.98</v>
      </c>
      <c r="K2153">
        <f t="shared" si="133"/>
        <v>13</v>
      </c>
      <c r="L2153" t="str">
        <f t="shared" si="134"/>
        <v>Mar</v>
      </c>
      <c r="M2153">
        <f t="shared" si="135"/>
        <v>2021</v>
      </c>
    </row>
    <row r="2154" spans="1:13" x14ac:dyDescent="0.25">
      <c r="A2154">
        <v>998</v>
      </c>
      <c r="B2154" t="s">
        <v>107</v>
      </c>
      <c r="C2154" s="1">
        <v>44268</v>
      </c>
      <c r="D2154">
        <v>3</v>
      </c>
      <c r="E2154" t="s">
        <v>89</v>
      </c>
      <c r="F2154">
        <v>7</v>
      </c>
      <c r="G2154" s="17">
        <v>49.95</v>
      </c>
      <c r="H2154" s="16">
        <v>0</v>
      </c>
      <c r="I2154" t="s">
        <v>25</v>
      </c>
      <c r="J2154" s="18">
        <f t="shared" si="132"/>
        <v>149.85000000000002</v>
      </c>
      <c r="K2154">
        <f t="shared" si="133"/>
        <v>13</v>
      </c>
      <c r="L2154" t="str">
        <f t="shared" si="134"/>
        <v>Mar</v>
      </c>
      <c r="M2154">
        <f t="shared" si="135"/>
        <v>2021</v>
      </c>
    </row>
    <row r="2155" spans="1:13" x14ac:dyDescent="0.25">
      <c r="A2155">
        <v>2103</v>
      </c>
      <c r="B2155" t="s">
        <v>48</v>
      </c>
      <c r="C2155" s="1">
        <v>44268</v>
      </c>
      <c r="D2155">
        <v>3</v>
      </c>
      <c r="E2155" t="s">
        <v>85</v>
      </c>
      <c r="F2155">
        <v>4</v>
      </c>
      <c r="G2155" s="17">
        <v>17.5</v>
      </c>
      <c r="H2155" s="16">
        <v>0</v>
      </c>
      <c r="I2155" t="s">
        <v>10</v>
      </c>
      <c r="J2155" s="18">
        <f t="shared" si="132"/>
        <v>52.5</v>
      </c>
      <c r="K2155">
        <f t="shared" si="133"/>
        <v>13</v>
      </c>
      <c r="L2155" t="str">
        <f t="shared" si="134"/>
        <v>Mar</v>
      </c>
      <c r="M2155">
        <f t="shared" si="135"/>
        <v>2021</v>
      </c>
    </row>
    <row r="2156" spans="1:13" x14ac:dyDescent="0.25">
      <c r="A2156">
        <v>120</v>
      </c>
      <c r="B2156" t="s">
        <v>48</v>
      </c>
      <c r="C2156" s="1">
        <v>44268</v>
      </c>
      <c r="D2156">
        <v>2</v>
      </c>
      <c r="E2156" t="s">
        <v>62</v>
      </c>
      <c r="F2156">
        <v>6</v>
      </c>
      <c r="G2156" s="17">
        <v>549</v>
      </c>
      <c r="H2156" s="16">
        <v>0</v>
      </c>
      <c r="I2156" t="s">
        <v>41</v>
      </c>
      <c r="J2156" s="18">
        <f t="shared" si="132"/>
        <v>1098</v>
      </c>
      <c r="K2156">
        <f t="shared" si="133"/>
        <v>13</v>
      </c>
      <c r="L2156" t="str">
        <f t="shared" si="134"/>
        <v>Mar</v>
      </c>
      <c r="M2156">
        <f t="shared" si="135"/>
        <v>2021</v>
      </c>
    </row>
    <row r="2157" spans="1:13" x14ac:dyDescent="0.25">
      <c r="A2157">
        <v>421</v>
      </c>
      <c r="B2157" t="s">
        <v>27</v>
      </c>
      <c r="C2157" s="1">
        <v>44269</v>
      </c>
      <c r="D2157">
        <v>3</v>
      </c>
      <c r="E2157" t="s">
        <v>122</v>
      </c>
      <c r="F2157">
        <v>7</v>
      </c>
      <c r="G2157" s="17">
        <v>44.95</v>
      </c>
      <c r="H2157" s="16">
        <v>0</v>
      </c>
      <c r="I2157" t="s">
        <v>25</v>
      </c>
      <c r="J2157" s="18">
        <f t="shared" si="132"/>
        <v>134.85000000000002</v>
      </c>
      <c r="K2157">
        <f t="shared" si="133"/>
        <v>14</v>
      </c>
      <c r="L2157" t="str">
        <f t="shared" si="134"/>
        <v>Mar</v>
      </c>
      <c r="M2157">
        <f t="shared" si="135"/>
        <v>2021</v>
      </c>
    </row>
    <row r="2158" spans="1:13" x14ac:dyDescent="0.25">
      <c r="A2158">
        <v>1648</v>
      </c>
      <c r="B2158" t="s">
        <v>96</v>
      </c>
      <c r="C2158" s="1">
        <v>44269</v>
      </c>
      <c r="D2158">
        <v>4</v>
      </c>
      <c r="E2158" t="s">
        <v>89</v>
      </c>
      <c r="F2158">
        <v>7</v>
      </c>
      <c r="G2158" s="17">
        <v>49.95</v>
      </c>
      <c r="H2158" s="16">
        <v>0</v>
      </c>
      <c r="I2158" t="s">
        <v>25</v>
      </c>
      <c r="J2158" s="18">
        <f t="shared" si="132"/>
        <v>199.8</v>
      </c>
      <c r="K2158">
        <f t="shared" si="133"/>
        <v>14</v>
      </c>
      <c r="L2158" t="str">
        <f t="shared" si="134"/>
        <v>Mar</v>
      </c>
      <c r="M2158">
        <f t="shared" si="135"/>
        <v>2021</v>
      </c>
    </row>
    <row r="2159" spans="1:13" x14ac:dyDescent="0.25">
      <c r="A2159">
        <v>1589</v>
      </c>
      <c r="B2159" t="s">
        <v>64</v>
      </c>
      <c r="C2159" s="1">
        <v>44269</v>
      </c>
      <c r="D2159">
        <v>4</v>
      </c>
      <c r="E2159" t="s">
        <v>57</v>
      </c>
      <c r="F2159">
        <v>7</v>
      </c>
      <c r="G2159" s="17">
        <v>29.99</v>
      </c>
      <c r="H2159" s="16">
        <v>0</v>
      </c>
      <c r="I2159" t="s">
        <v>25</v>
      </c>
      <c r="J2159" s="18">
        <f t="shared" si="132"/>
        <v>119.96</v>
      </c>
      <c r="K2159">
        <f t="shared" si="133"/>
        <v>14</v>
      </c>
      <c r="L2159" t="str">
        <f t="shared" si="134"/>
        <v>Mar</v>
      </c>
      <c r="M2159">
        <f t="shared" si="135"/>
        <v>2021</v>
      </c>
    </row>
    <row r="2160" spans="1:13" x14ac:dyDescent="0.25">
      <c r="A2160">
        <v>1300</v>
      </c>
      <c r="B2160" t="s">
        <v>27</v>
      </c>
      <c r="C2160" s="1">
        <v>44269</v>
      </c>
      <c r="D2160">
        <v>4</v>
      </c>
      <c r="E2160" t="s">
        <v>118</v>
      </c>
      <c r="F2160">
        <v>4</v>
      </c>
      <c r="G2160" s="17">
        <v>16.75</v>
      </c>
      <c r="H2160" s="16">
        <v>0</v>
      </c>
      <c r="I2160" t="s">
        <v>10</v>
      </c>
      <c r="J2160" s="18">
        <f t="shared" si="132"/>
        <v>67</v>
      </c>
      <c r="K2160">
        <f t="shared" si="133"/>
        <v>14</v>
      </c>
      <c r="L2160" t="str">
        <f t="shared" si="134"/>
        <v>Mar</v>
      </c>
      <c r="M2160">
        <f t="shared" si="135"/>
        <v>2021</v>
      </c>
    </row>
    <row r="2161" spans="1:13" x14ac:dyDescent="0.25">
      <c r="A2161">
        <v>991</v>
      </c>
      <c r="B2161" t="s">
        <v>61</v>
      </c>
      <c r="C2161" s="1">
        <v>44269</v>
      </c>
      <c r="D2161">
        <v>2</v>
      </c>
      <c r="E2161" t="s">
        <v>126</v>
      </c>
      <c r="F2161">
        <v>4</v>
      </c>
      <c r="G2161" s="17">
        <v>16.989999999999998</v>
      </c>
      <c r="H2161" s="16">
        <v>0</v>
      </c>
      <c r="I2161" t="s">
        <v>10</v>
      </c>
      <c r="J2161" s="18">
        <f t="shared" si="132"/>
        <v>33.979999999999997</v>
      </c>
      <c r="K2161">
        <f t="shared" si="133"/>
        <v>14</v>
      </c>
      <c r="L2161" t="str">
        <f t="shared" si="134"/>
        <v>Mar</v>
      </c>
      <c r="M2161">
        <f t="shared" si="135"/>
        <v>2021</v>
      </c>
    </row>
    <row r="2162" spans="1:13" x14ac:dyDescent="0.25">
      <c r="A2162">
        <v>1202</v>
      </c>
      <c r="B2162" t="s">
        <v>63</v>
      </c>
      <c r="C2162" s="1">
        <v>44269</v>
      </c>
      <c r="D2162">
        <v>5</v>
      </c>
      <c r="E2162" t="s">
        <v>123</v>
      </c>
      <c r="F2162">
        <v>2</v>
      </c>
      <c r="G2162" s="17">
        <v>54</v>
      </c>
      <c r="H2162" s="16">
        <v>0</v>
      </c>
      <c r="I2162" t="s">
        <v>18</v>
      </c>
      <c r="J2162" s="18">
        <f t="shared" si="132"/>
        <v>270</v>
      </c>
      <c r="K2162">
        <f t="shared" si="133"/>
        <v>14</v>
      </c>
      <c r="L2162" t="str">
        <f t="shared" si="134"/>
        <v>Mar</v>
      </c>
      <c r="M2162">
        <f t="shared" si="135"/>
        <v>2021</v>
      </c>
    </row>
    <row r="2163" spans="1:13" x14ac:dyDescent="0.25">
      <c r="A2163">
        <v>1210</v>
      </c>
      <c r="B2163" t="s">
        <v>61</v>
      </c>
      <c r="C2163" s="1">
        <v>44269</v>
      </c>
      <c r="D2163">
        <v>4</v>
      </c>
      <c r="E2163" t="s">
        <v>79</v>
      </c>
      <c r="F2163">
        <v>4</v>
      </c>
      <c r="G2163" s="17">
        <v>13.99</v>
      </c>
      <c r="H2163" s="16">
        <v>0</v>
      </c>
      <c r="I2163" t="s">
        <v>10</v>
      </c>
      <c r="J2163" s="18">
        <f t="shared" si="132"/>
        <v>55.96</v>
      </c>
      <c r="K2163">
        <f t="shared" si="133"/>
        <v>14</v>
      </c>
      <c r="L2163" t="str">
        <f t="shared" si="134"/>
        <v>Mar</v>
      </c>
      <c r="M2163">
        <f t="shared" si="135"/>
        <v>2021</v>
      </c>
    </row>
    <row r="2164" spans="1:13" x14ac:dyDescent="0.25">
      <c r="A2164">
        <v>191</v>
      </c>
      <c r="B2164" t="s">
        <v>63</v>
      </c>
      <c r="C2164" s="1">
        <v>44270</v>
      </c>
      <c r="D2164">
        <v>4</v>
      </c>
      <c r="E2164" t="s">
        <v>52</v>
      </c>
      <c r="F2164">
        <v>3</v>
      </c>
      <c r="G2164" s="17">
        <v>250</v>
      </c>
      <c r="H2164" s="16">
        <v>0</v>
      </c>
      <c r="I2164" t="s">
        <v>45</v>
      </c>
      <c r="J2164" s="18">
        <f t="shared" si="132"/>
        <v>1000</v>
      </c>
      <c r="K2164">
        <f t="shared" si="133"/>
        <v>15</v>
      </c>
      <c r="L2164" t="str">
        <f t="shared" si="134"/>
        <v>Mar</v>
      </c>
      <c r="M2164">
        <f t="shared" si="135"/>
        <v>2021</v>
      </c>
    </row>
    <row r="2165" spans="1:13" x14ac:dyDescent="0.25">
      <c r="A2165">
        <v>619</v>
      </c>
      <c r="B2165" t="s">
        <v>16</v>
      </c>
      <c r="C2165" s="1">
        <v>44270</v>
      </c>
      <c r="D2165">
        <v>3</v>
      </c>
      <c r="E2165" t="s">
        <v>70</v>
      </c>
      <c r="F2165">
        <v>7</v>
      </c>
      <c r="G2165" s="17">
        <v>34.99</v>
      </c>
      <c r="H2165" s="16">
        <v>0</v>
      </c>
      <c r="I2165" t="s">
        <v>25</v>
      </c>
      <c r="J2165" s="18">
        <f t="shared" si="132"/>
        <v>104.97</v>
      </c>
      <c r="K2165">
        <f t="shared" si="133"/>
        <v>15</v>
      </c>
      <c r="L2165" t="str">
        <f t="shared" si="134"/>
        <v>Mar</v>
      </c>
      <c r="M2165">
        <f t="shared" si="135"/>
        <v>2021</v>
      </c>
    </row>
    <row r="2166" spans="1:13" x14ac:dyDescent="0.25">
      <c r="A2166">
        <v>1720</v>
      </c>
      <c r="B2166" t="s">
        <v>22</v>
      </c>
      <c r="C2166" s="1">
        <v>44271</v>
      </c>
      <c r="D2166">
        <v>5</v>
      </c>
      <c r="E2166" t="s">
        <v>75</v>
      </c>
      <c r="F2166">
        <v>1</v>
      </c>
      <c r="G2166" s="17">
        <v>12</v>
      </c>
      <c r="H2166" s="16">
        <v>0</v>
      </c>
      <c r="I2166" t="s">
        <v>21</v>
      </c>
      <c r="J2166" s="18">
        <f t="shared" si="132"/>
        <v>60</v>
      </c>
      <c r="K2166">
        <f t="shared" si="133"/>
        <v>16</v>
      </c>
      <c r="L2166" t="str">
        <f t="shared" si="134"/>
        <v>Mar</v>
      </c>
      <c r="M2166">
        <f t="shared" si="135"/>
        <v>2021</v>
      </c>
    </row>
    <row r="2167" spans="1:13" x14ac:dyDescent="0.25">
      <c r="A2167">
        <v>269</v>
      </c>
      <c r="B2167" t="s">
        <v>82</v>
      </c>
      <c r="C2167" s="1">
        <v>44271</v>
      </c>
      <c r="D2167">
        <v>2</v>
      </c>
      <c r="E2167" t="s">
        <v>109</v>
      </c>
      <c r="F2167">
        <v>3</v>
      </c>
      <c r="G2167" s="17">
        <v>250</v>
      </c>
      <c r="H2167" s="16">
        <v>0</v>
      </c>
      <c r="I2167" t="s">
        <v>45</v>
      </c>
      <c r="J2167" s="18">
        <f t="shared" si="132"/>
        <v>500</v>
      </c>
      <c r="K2167">
        <f t="shared" si="133"/>
        <v>16</v>
      </c>
      <c r="L2167" t="str">
        <f t="shared" si="134"/>
        <v>Mar</v>
      </c>
      <c r="M2167">
        <f t="shared" si="135"/>
        <v>2021</v>
      </c>
    </row>
    <row r="2168" spans="1:13" x14ac:dyDescent="0.25">
      <c r="A2168">
        <v>185</v>
      </c>
      <c r="B2168" t="s">
        <v>16</v>
      </c>
      <c r="C2168" s="1">
        <v>44271</v>
      </c>
      <c r="D2168">
        <v>2</v>
      </c>
      <c r="E2168" t="s">
        <v>49</v>
      </c>
      <c r="F2168">
        <v>6</v>
      </c>
      <c r="G2168" s="17">
        <v>699</v>
      </c>
      <c r="H2168" s="16">
        <v>0</v>
      </c>
      <c r="I2168" t="s">
        <v>41</v>
      </c>
      <c r="J2168" s="18">
        <f t="shared" si="132"/>
        <v>1398</v>
      </c>
      <c r="K2168">
        <f t="shared" si="133"/>
        <v>16</v>
      </c>
      <c r="L2168" t="str">
        <f t="shared" si="134"/>
        <v>Mar</v>
      </c>
      <c r="M2168">
        <f t="shared" si="135"/>
        <v>2021</v>
      </c>
    </row>
    <row r="2169" spans="1:13" x14ac:dyDescent="0.25">
      <c r="A2169">
        <v>1202</v>
      </c>
      <c r="B2169" t="s">
        <v>63</v>
      </c>
      <c r="C2169" s="1">
        <v>44271</v>
      </c>
      <c r="D2169">
        <v>4</v>
      </c>
      <c r="E2169" t="s">
        <v>68</v>
      </c>
      <c r="F2169">
        <v>7</v>
      </c>
      <c r="G2169" s="17">
        <v>27.5</v>
      </c>
      <c r="H2169" s="16">
        <v>0</v>
      </c>
      <c r="I2169" t="s">
        <v>25</v>
      </c>
      <c r="J2169" s="18">
        <f t="shared" si="132"/>
        <v>110</v>
      </c>
      <c r="K2169">
        <f t="shared" si="133"/>
        <v>16</v>
      </c>
      <c r="L2169" t="str">
        <f t="shared" si="134"/>
        <v>Mar</v>
      </c>
      <c r="M2169">
        <f t="shared" si="135"/>
        <v>2021</v>
      </c>
    </row>
    <row r="2170" spans="1:13" x14ac:dyDescent="0.25">
      <c r="A2170">
        <v>1375</v>
      </c>
      <c r="B2170" t="s">
        <v>116</v>
      </c>
      <c r="C2170" s="1">
        <v>44271</v>
      </c>
      <c r="D2170">
        <v>3</v>
      </c>
      <c r="E2170" t="s">
        <v>65</v>
      </c>
      <c r="F2170">
        <v>1</v>
      </c>
      <c r="G2170" s="17">
        <v>9.99</v>
      </c>
      <c r="H2170" s="16">
        <v>0</v>
      </c>
      <c r="I2170" t="s">
        <v>21</v>
      </c>
      <c r="J2170" s="18">
        <f t="shared" si="132"/>
        <v>29.97</v>
      </c>
      <c r="K2170">
        <f t="shared" si="133"/>
        <v>16</v>
      </c>
      <c r="L2170" t="str">
        <f t="shared" si="134"/>
        <v>Mar</v>
      </c>
      <c r="M2170">
        <f t="shared" si="135"/>
        <v>2021</v>
      </c>
    </row>
    <row r="2171" spans="1:13" x14ac:dyDescent="0.25">
      <c r="A2171">
        <v>1116</v>
      </c>
      <c r="B2171" t="s">
        <v>22</v>
      </c>
      <c r="C2171" s="1">
        <v>44271</v>
      </c>
      <c r="D2171">
        <v>2</v>
      </c>
      <c r="E2171" t="s">
        <v>123</v>
      </c>
      <c r="F2171">
        <v>2</v>
      </c>
      <c r="G2171" s="17">
        <v>54</v>
      </c>
      <c r="H2171" s="16">
        <v>0</v>
      </c>
      <c r="I2171" t="s">
        <v>18</v>
      </c>
      <c r="J2171" s="18">
        <f t="shared" si="132"/>
        <v>108</v>
      </c>
      <c r="K2171">
        <f t="shared" si="133"/>
        <v>16</v>
      </c>
      <c r="L2171" t="str">
        <f t="shared" si="134"/>
        <v>Mar</v>
      </c>
      <c r="M2171">
        <f t="shared" si="135"/>
        <v>2021</v>
      </c>
    </row>
    <row r="2172" spans="1:13" x14ac:dyDescent="0.25">
      <c r="A2172">
        <v>711</v>
      </c>
      <c r="B2172" t="s">
        <v>22</v>
      </c>
      <c r="C2172" s="1">
        <v>44272</v>
      </c>
      <c r="D2172">
        <v>3</v>
      </c>
      <c r="E2172" t="s">
        <v>104</v>
      </c>
      <c r="F2172">
        <v>2</v>
      </c>
      <c r="G2172" s="17">
        <v>89</v>
      </c>
      <c r="H2172" s="16">
        <v>0</v>
      </c>
      <c r="I2172" t="s">
        <v>18</v>
      </c>
      <c r="J2172" s="18">
        <f t="shared" si="132"/>
        <v>267</v>
      </c>
      <c r="K2172">
        <f t="shared" si="133"/>
        <v>17</v>
      </c>
      <c r="L2172" t="str">
        <f t="shared" si="134"/>
        <v>Mar</v>
      </c>
      <c r="M2172">
        <f t="shared" si="135"/>
        <v>2021</v>
      </c>
    </row>
    <row r="2173" spans="1:13" x14ac:dyDescent="0.25">
      <c r="A2173">
        <v>1591</v>
      </c>
      <c r="B2173" t="s">
        <v>16</v>
      </c>
      <c r="C2173" s="1">
        <v>44272</v>
      </c>
      <c r="D2173">
        <v>4</v>
      </c>
      <c r="E2173" t="s">
        <v>51</v>
      </c>
      <c r="F2173">
        <v>5</v>
      </c>
      <c r="G2173" s="17">
        <v>225</v>
      </c>
      <c r="H2173" s="16">
        <v>0</v>
      </c>
      <c r="I2173" t="s">
        <v>13</v>
      </c>
      <c r="J2173" s="18">
        <f t="shared" si="132"/>
        <v>900</v>
      </c>
      <c r="K2173">
        <f t="shared" si="133"/>
        <v>17</v>
      </c>
      <c r="L2173" t="str">
        <f t="shared" si="134"/>
        <v>Mar</v>
      </c>
      <c r="M2173">
        <f t="shared" si="135"/>
        <v>2021</v>
      </c>
    </row>
    <row r="2174" spans="1:13" x14ac:dyDescent="0.25">
      <c r="A2174">
        <v>988</v>
      </c>
      <c r="B2174" t="s">
        <v>92</v>
      </c>
      <c r="C2174" s="1">
        <v>44273</v>
      </c>
      <c r="D2174">
        <v>3</v>
      </c>
      <c r="E2174" t="s">
        <v>60</v>
      </c>
      <c r="F2174">
        <v>4</v>
      </c>
      <c r="G2174" s="17">
        <v>24.95</v>
      </c>
      <c r="H2174" s="16">
        <v>0</v>
      </c>
      <c r="I2174" t="s">
        <v>10</v>
      </c>
      <c r="J2174" s="18">
        <f t="shared" si="132"/>
        <v>74.849999999999994</v>
      </c>
      <c r="K2174">
        <f t="shared" si="133"/>
        <v>18</v>
      </c>
      <c r="L2174" t="str">
        <f t="shared" si="134"/>
        <v>Mar</v>
      </c>
      <c r="M2174">
        <f t="shared" si="135"/>
        <v>2021</v>
      </c>
    </row>
    <row r="2175" spans="1:13" x14ac:dyDescent="0.25">
      <c r="A2175">
        <v>763</v>
      </c>
      <c r="B2175" t="s">
        <v>61</v>
      </c>
      <c r="C2175" s="1">
        <v>44273</v>
      </c>
      <c r="D2175">
        <v>1</v>
      </c>
      <c r="E2175" t="s">
        <v>103</v>
      </c>
      <c r="F2175">
        <v>7</v>
      </c>
      <c r="G2175" s="17">
        <v>28.99</v>
      </c>
      <c r="H2175" s="16">
        <v>0</v>
      </c>
      <c r="I2175" t="s">
        <v>25</v>
      </c>
      <c r="J2175" s="18">
        <f t="shared" si="132"/>
        <v>28.99</v>
      </c>
      <c r="K2175">
        <f t="shared" si="133"/>
        <v>18</v>
      </c>
      <c r="L2175" t="str">
        <f t="shared" si="134"/>
        <v>Mar</v>
      </c>
      <c r="M2175">
        <f t="shared" si="135"/>
        <v>2021</v>
      </c>
    </row>
    <row r="2176" spans="1:13" x14ac:dyDescent="0.25">
      <c r="A2176">
        <v>2038</v>
      </c>
      <c r="B2176" t="s">
        <v>93</v>
      </c>
      <c r="C2176" s="1">
        <v>44273</v>
      </c>
      <c r="D2176">
        <v>2</v>
      </c>
      <c r="E2176" t="s">
        <v>106</v>
      </c>
      <c r="F2176">
        <v>1</v>
      </c>
      <c r="G2176" s="17">
        <v>4.99</v>
      </c>
      <c r="H2176" s="16">
        <v>0</v>
      </c>
      <c r="I2176" t="s">
        <v>21</v>
      </c>
      <c r="J2176" s="18">
        <f t="shared" si="132"/>
        <v>9.98</v>
      </c>
      <c r="K2176">
        <f t="shared" si="133"/>
        <v>18</v>
      </c>
      <c r="L2176" t="str">
        <f t="shared" si="134"/>
        <v>Mar</v>
      </c>
      <c r="M2176">
        <f t="shared" si="135"/>
        <v>2021</v>
      </c>
    </row>
    <row r="2177" spans="1:13" x14ac:dyDescent="0.25">
      <c r="A2177">
        <v>635</v>
      </c>
      <c r="B2177" t="s">
        <v>11</v>
      </c>
      <c r="C2177" s="1">
        <v>44273</v>
      </c>
      <c r="D2177">
        <v>2</v>
      </c>
      <c r="E2177" t="s">
        <v>52</v>
      </c>
      <c r="F2177">
        <v>3</v>
      </c>
      <c r="G2177" s="17">
        <v>250</v>
      </c>
      <c r="H2177" s="16">
        <v>0</v>
      </c>
      <c r="I2177" t="s">
        <v>45</v>
      </c>
      <c r="J2177" s="18">
        <f t="shared" si="132"/>
        <v>500</v>
      </c>
      <c r="K2177">
        <f t="shared" si="133"/>
        <v>18</v>
      </c>
      <c r="L2177" t="str">
        <f t="shared" si="134"/>
        <v>Mar</v>
      </c>
      <c r="M2177">
        <f t="shared" si="135"/>
        <v>2021</v>
      </c>
    </row>
    <row r="2178" spans="1:13" x14ac:dyDescent="0.25">
      <c r="A2178">
        <v>1614</v>
      </c>
      <c r="B2178" t="s">
        <v>36</v>
      </c>
      <c r="C2178" s="1">
        <v>44274</v>
      </c>
      <c r="D2178">
        <v>2</v>
      </c>
      <c r="E2178" t="s">
        <v>68</v>
      </c>
      <c r="F2178">
        <v>7</v>
      </c>
      <c r="G2178" s="17">
        <v>27.5</v>
      </c>
      <c r="H2178" s="16">
        <v>0</v>
      </c>
      <c r="I2178" t="s">
        <v>25</v>
      </c>
      <c r="J2178" s="18">
        <f t="shared" si="132"/>
        <v>55</v>
      </c>
      <c r="K2178">
        <f t="shared" si="133"/>
        <v>19</v>
      </c>
      <c r="L2178" t="str">
        <f t="shared" si="134"/>
        <v>Mar</v>
      </c>
      <c r="M2178">
        <f t="shared" si="135"/>
        <v>2021</v>
      </c>
    </row>
    <row r="2179" spans="1:13" x14ac:dyDescent="0.25">
      <c r="A2179">
        <v>1873</v>
      </c>
      <c r="B2179" t="s">
        <v>43</v>
      </c>
      <c r="C2179" s="1">
        <v>44274</v>
      </c>
      <c r="D2179">
        <v>5</v>
      </c>
      <c r="E2179" t="s">
        <v>100</v>
      </c>
      <c r="F2179">
        <v>4</v>
      </c>
      <c r="G2179" s="17">
        <v>23.99</v>
      </c>
      <c r="H2179" s="16">
        <v>0</v>
      </c>
      <c r="I2179" t="s">
        <v>10</v>
      </c>
      <c r="J2179" s="18">
        <f t="shared" ref="J2179:J2242" si="136">G2179*D2179</f>
        <v>119.94999999999999</v>
      </c>
      <c r="K2179">
        <f t="shared" ref="K2179:K2242" si="137">DAY(C2179)</f>
        <v>19</v>
      </c>
      <c r="L2179" t="str">
        <f t="shared" ref="L2179:L2242" si="138">TEXT(C2179,"mmm")</f>
        <v>Mar</v>
      </c>
      <c r="M2179">
        <f t="shared" ref="M2179:M2242" si="139">YEAR(C2179)</f>
        <v>2021</v>
      </c>
    </row>
    <row r="2180" spans="1:13" x14ac:dyDescent="0.25">
      <c r="A2180">
        <v>328</v>
      </c>
      <c r="B2180" t="s">
        <v>61</v>
      </c>
      <c r="C2180" s="1">
        <v>44274</v>
      </c>
      <c r="D2180">
        <v>2</v>
      </c>
      <c r="E2180" t="s">
        <v>103</v>
      </c>
      <c r="F2180">
        <v>7</v>
      </c>
      <c r="G2180" s="17">
        <v>28.99</v>
      </c>
      <c r="H2180" s="16">
        <v>0</v>
      </c>
      <c r="I2180" t="s">
        <v>25</v>
      </c>
      <c r="J2180" s="18">
        <f t="shared" si="136"/>
        <v>57.98</v>
      </c>
      <c r="K2180">
        <f t="shared" si="137"/>
        <v>19</v>
      </c>
      <c r="L2180" t="str">
        <f t="shared" si="138"/>
        <v>Mar</v>
      </c>
      <c r="M2180">
        <f t="shared" si="139"/>
        <v>2021</v>
      </c>
    </row>
    <row r="2181" spans="1:13" x14ac:dyDescent="0.25">
      <c r="A2181">
        <v>1397</v>
      </c>
      <c r="B2181" t="s">
        <v>16</v>
      </c>
      <c r="C2181" s="1">
        <v>44274</v>
      </c>
      <c r="D2181">
        <v>3</v>
      </c>
      <c r="E2181" t="s">
        <v>26</v>
      </c>
      <c r="F2181">
        <v>4</v>
      </c>
      <c r="G2181" s="17">
        <v>12.99</v>
      </c>
      <c r="H2181" s="16">
        <v>0</v>
      </c>
      <c r="I2181" t="s">
        <v>10</v>
      </c>
      <c r="J2181" s="18">
        <f t="shared" si="136"/>
        <v>38.97</v>
      </c>
      <c r="K2181">
        <f t="shared" si="137"/>
        <v>19</v>
      </c>
      <c r="L2181" t="str">
        <f t="shared" si="138"/>
        <v>Mar</v>
      </c>
      <c r="M2181">
        <f t="shared" si="139"/>
        <v>2021</v>
      </c>
    </row>
    <row r="2182" spans="1:13" x14ac:dyDescent="0.25">
      <c r="A2182">
        <v>1751</v>
      </c>
      <c r="B2182" t="s">
        <v>27</v>
      </c>
      <c r="C2182" s="1">
        <v>44274</v>
      </c>
      <c r="D2182">
        <v>4</v>
      </c>
      <c r="E2182" t="s">
        <v>100</v>
      </c>
      <c r="F2182">
        <v>4</v>
      </c>
      <c r="G2182" s="17">
        <v>23.99</v>
      </c>
      <c r="H2182" s="16">
        <v>0</v>
      </c>
      <c r="I2182" t="s">
        <v>10</v>
      </c>
      <c r="J2182" s="18">
        <f t="shared" si="136"/>
        <v>95.96</v>
      </c>
      <c r="K2182">
        <f t="shared" si="137"/>
        <v>19</v>
      </c>
      <c r="L2182" t="str">
        <f t="shared" si="138"/>
        <v>Mar</v>
      </c>
      <c r="M2182">
        <f t="shared" si="139"/>
        <v>2021</v>
      </c>
    </row>
    <row r="2183" spans="1:13" x14ac:dyDescent="0.25">
      <c r="A2183">
        <v>844</v>
      </c>
      <c r="B2183" t="s">
        <v>72</v>
      </c>
      <c r="C2183" s="1">
        <v>44274</v>
      </c>
      <c r="D2183">
        <v>3</v>
      </c>
      <c r="E2183" t="s">
        <v>44</v>
      </c>
      <c r="F2183">
        <v>3</v>
      </c>
      <c r="G2183" s="17">
        <v>499</v>
      </c>
      <c r="H2183" s="16">
        <v>0</v>
      </c>
      <c r="I2183" t="s">
        <v>45</v>
      </c>
      <c r="J2183" s="18">
        <f t="shared" si="136"/>
        <v>1497</v>
      </c>
      <c r="K2183">
        <f t="shared" si="137"/>
        <v>19</v>
      </c>
      <c r="L2183" t="str">
        <f t="shared" si="138"/>
        <v>Mar</v>
      </c>
      <c r="M2183">
        <f t="shared" si="139"/>
        <v>2021</v>
      </c>
    </row>
    <row r="2184" spans="1:13" x14ac:dyDescent="0.25">
      <c r="A2184">
        <v>2081</v>
      </c>
      <c r="B2184" t="s">
        <v>16</v>
      </c>
      <c r="C2184" s="1">
        <v>44275</v>
      </c>
      <c r="D2184">
        <v>2</v>
      </c>
      <c r="E2184" t="s">
        <v>102</v>
      </c>
      <c r="F2184">
        <v>4</v>
      </c>
      <c r="G2184" s="17">
        <v>15.5</v>
      </c>
      <c r="H2184" s="16">
        <v>0</v>
      </c>
      <c r="I2184" t="s">
        <v>10</v>
      </c>
      <c r="J2184" s="18">
        <f t="shared" si="136"/>
        <v>31</v>
      </c>
      <c r="K2184">
        <f t="shared" si="137"/>
        <v>20</v>
      </c>
      <c r="L2184" t="str">
        <f t="shared" si="138"/>
        <v>Mar</v>
      </c>
      <c r="M2184">
        <f t="shared" si="139"/>
        <v>2021</v>
      </c>
    </row>
    <row r="2185" spans="1:13" x14ac:dyDescent="0.25">
      <c r="A2185">
        <v>1976</v>
      </c>
      <c r="B2185" t="s">
        <v>48</v>
      </c>
      <c r="C2185" s="1">
        <v>44275</v>
      </c>
      <c r="D2185">
        <v>4</v>
      </c>
      <c r="E2185" t="s">
        <v>99</v>
      </c>
      <c r="F2185">
        <v>1</v>
      </c>
      <c r="G2185" s="17">
        <v>7.99</v>
      </c>
      <c r="H2185" s="16">
        <v>0</v>
      </c>
      <c r="I2185" t="s">
        <v>21</v>
      </c>
      <c r="J2185" s="18">
        <f t="shared" si="136"/>
        <v>31.96</v>
      </c>
      <c r="K2185">
        <f t="shared" si="137"/>
        <v>20</v>
      </c>
      <c r="L2185" t="str">
        <f t="shared" si="138"/>
        <v>Mar</v>
      </c>
      <c r="M2185">
        <f t="shared" si="139"/>
        <v>2021</v>
      </c>
    </row>
    <row r="2186" spans="1:13" x14ac:dyDescent="0.25">
      <c r="A2186">
        <v>999</v>
      </c>
      <c r="B2186" t="s">
        <v>64</v>
      </c>
      <c r="C2186" s="1">
        <v>44275</v>
      </c>
      <c r="D2186">
        <v>4</v>
      </c>
      <c r="E2186" t="s">
        <v>35</v>
      </c>
      <c r="F2186">
        <v>4</v>
      </c>
      <c r="G2186" s="17">
        <v>20.95</v>
      </c>
      <c r="H2186" s="16">
        <v>0</v>
      </c>
      <c r="I2186" t="s">
        <v>10</v>
      </c>
      <c r="J2186" s="18">
        <f t="shared" si="136"/>
        <v>83.8</v>
      </c>
      <c r="K2186">
        <f t="shared" si="137"/>
        <v>20</v>
      </c>
      <c r="L2186" t="str">
        <f t="shared" si="138"/>
        <v>Mar</v>
      </c>
      <c r="M2186">
        <f t="shared" si="139"/>
        <v>2021</v>
      </c>
    </row>
    <row r="2187" spans="1:13" x14ac:dyDescent="0.25">
      <c r="A2187">
        <v>20</v>
      </c>
      <c r="B2187" t="s">
        <v>69</v>
      </c>
      <c r="C2187" s="1">
        <v>44275</v>
      </c>
      <c r="D2187">
        <v>5</v>
      </c>
      <c r="E2187" t="s">
        <v>98</v>
      </c>
      <c r="F2187">
        <v>1</v>
      </c>
      <c r="G2187" s="17">
        <v>11.99</v>
      </c>
      <c r="H2187" s="16">
        <v>0</v>
      </c>
      <c r="I2187" t="s">
        <v>21</v>
      </c>
      <c r="J2187" s="18">
        <f t="shared" si="136"/>
        <v>59.95</v>
      </c>
      <c r="K2187">
        <f t="shared" si="137"/>
        <v>20</v>
      </c>
      <c r="L2187" t="str">
        <f t="shared" si="138"/>
        <v>Mar</v>
      </c>
      <c r="M2187">
        <f t="shared" si="139"/>
        <v>2021</v>
      </c>
    </row>
    <row r="2188" spans="1:13" x14ac:dyDescent="0.25">
      <c r="A2188">
        <v>1960</v>
      </c>
      <c r="B2188" t="s">
        <v>32</v>
      </c>
      <c r="C2188" s="1">
        <v>44276</v>
      </c>
      <c r="D2188">
        <v>4</v>
      </c>
      <c r="E2188" t="s">
        <v>115</v>
      </c>
      <c r="F2188">
        <v>2</v>
      </c>
      <c r="G2188" s="17">
        <v>69</v>
      </c>
      <c r="H2188" s="16">
        <v>0</v>
      </c>
      <c r="I2188" t="s">
        <v>18</v>
      </c>
      <c r="J2188" s="18">
        <f t="shared" si="136"/>
        <v>276</v>
      </c>
      <c r="K2188">
        <f t="shared" si="137"/>
        <v>21</v>
      </c>
      <c r="L2188" t="str">
        <f t="shared" si="138"/>
        <v>Mar</v>
      </c>
      <c r="M2188">
        <f t="shared" si="139"/>
        <v>2021</v>
      </c>
    </row>
    <row r="2189" spans="1:13" x14ac:dyDescent="0.25">
      <c r="A2189">
        <v>1004</v>
      </c>
      <c r="B2189" t="s">
        <v>27</v>
      </c>
      <c r="C2189" s="1">
        <v>44277</v>
      </c>
      <c r="D2189">
        <v>4</v>
      </c>
      <c r="E2189" t="s">
        <v>66</v>
      </c>
      <c r="F2189">
        <v>2</v>
      </c>
      <c r="G2189" s="17">
        <v>119</v>
      </c>
      <c r="H2189" s="16">
        <v>0</v>
      </c>
      <c r="I2189" t="s">
        <v>18</v>
      </c>
      <c r="J2189" s="18">
        <f t="shared" si="136"/>
        <v>476</v>
      </c>
      <c r="K2189">
        <f t="shared" si="137"/>
        <v>22</v>
      </c>
      <c r="L2189" t="str">
        <f t="shared" si="138"/>
        <v>Mar</v>
      </c>
      <c r="M2189">
        <f t="shared" si="139"/>
        <v>2021</v>
      </c>
    </row>
    <row r="2190" spans="1:13" x14ac:dyDescent="0.25">
      <c r="A2190">
        <v>1198</v>
      </c>
      <c r="B2190" t="s">
        <v>27</v>
      </c>
      <c r="C2190" s="1">
        <v>44277</v>
      </c>
      <c r="D2190">
        <v>3</v>
      </c>
      <c r="E2190" t="s">
        <v>56</v>
      </c>
      <c r="F2190">
        <v>3</v>
      </c>
      <c r="G2190" s="17">
        <v>455</v>
      </c>
      <c r="H2190" s="16">
        <v>0</v>
      </c>
      <c r="I2190" t="s">
        <v>45</v>
      </c>
      <c r="J2190" s="18">
        <f t="shared" si="136"/>
        <v>1365</v>
      </c>
      <c r="K2190">
        <f t="shared" si="137"/>
        <v>22</v>
      </c>
      <c r="L2190" t="str">
        <f t="shared" si="138"/>
        <v>Mar</v>
      </c>
      <c r="M2190">
        <f t="shared" si="139"/>
        <v>2021</v>
      </c>
    </row>
    <row r="2191" spans="1:13" x14ac:dyDescent="0.25">
      <c r="A2191">
        <v>1856</v>
      </c>
      <c r="B2191" t="s">
        <v>39</v>
      </c>
      <c r="C2191" s="1">
        <v>44277</v>
      </c>
      <c r="D2191">
        <v>4</v>
      </c>
      <c r="E2191" t="s">
        <v>65</v>
      </c>
      <c r="F2191">
        <v>1</v>
      </c>
      <c r="G2191" s="17">
        <v>9.99</v>
      </c>
      <c r="H2191" s="16">
        <v>0</v>
      </c>
      <c r="I2191" t="s">
        <v>21</v>
      </c>
      <c r="J2191" s="18">
        <f t="shared" si="136"/>
        <v>39.96</v>
      </c>
      <c r="K2191">
        <f t="shared" si="137"/>
        <v>22</v>
      </c>
      <c r="L2191" t="str">
        <f t="shared" si="138"/>
        <v>Mar</v>
      </c>
      <c r="M2191">
        <f t="shared" si="139"/>
        <v>2021</v>
      </c>
    </row>
    <row r="2192" spans="1:13" x14ac:dyDescent="0.25">
      <c r="A2192">
        <v>1411</v>
      </c>
      <c r="B2192" t="s">
        <v>39</v>
      </c>
      <c r="C2192" s="1">
        <v>44277</v>
      </c>
      <c r="D2192">
        <v>2</v>
      </c>
      <c r="E2192" t="s">
        <v>38</v>
      </c>
      <c r="F2192">
        <v>5</v>
      </c>
      <c r="G2192" s="17">
        <v>189</v>
      </c>
      <c r="H2192" s="16">
        <v>0</v>
      </c>
      <c r="I2192" t="s">
        <v>13</v>
      </c>
      <c r="J2192" s="18">
        <f t="shared" si="136"/>
        <v>378</v>
      </c>
      <c r="K2192">
        <f t="shared" si="137"/>
        <v>22</v>
      </c>
      <c r="L2192" t="str">
        <f t="shared" si="138"/>
        <v>Mar</v>
      </c>
      <c r="M2192">
        <f t="shared" si="139"/>
        <v>2021</v>
      </c>
    </row>
    <row r="2193" spans="1:13" x14ac:dyDescent="0.25">
      <c r="A2193">
        <v>1304</v>
      </c>
      <c r="B2193" t="s">
        <v>16</v>
      </c>
      <c r="C2193" s="1">
        <v>44277</v>
      </c>
      <c r="D2193">
        <v>4</v>
      </c>
      <c r="E2193" t="s">
        <v>52</v>
      </c>
      <c r="F2193">
        <v>3</v>
      </c>
      <c r="G2193" s="17">
        <v>250</v>
      </c>
      <c r="H2193" s="16">
        <v>0</v>
      </c>
      <c r="I2193" t="s">
        <v>45</v>
      </c>
      <c r="J2193" s="18">
        <f t="shared" si="136"/>
        <v>1000</v>
      </c>
      <c r="K2193">
        <f t="shared" si="137"/>
        <v>22</v>
      </c>
      <c r="L2193" t="str">
        <f t="shared" si="138"/>
        <v>Mar</v>
      </c>
      <c r="M2193">
        <f t="shared" si="139"/>
        <v>2021</v>
      </c>
    </row>
    <row r="2194" spans="1:13" x14ac:dyDescent="0.25">
      <c r="A2194">
        <v>813</v>
      </c>
      <c r="B2194" t="s">
        <v>14</v>
      </c>
      <c r="C2194" s="1">
        <v>44278</v>
      </c>
      <c r="D2194">
        <v>4</v>
      </c>
      <c r="E2194" t="s">
        <v>44</v>
      </c>
      <c r="F2194">
        <v>3</v>
      </c>
      <c r="G2194" s="17">
        <v>499</v>
      </c>
      <c r="H2194" s="16">
        <v>0</v>
      </c>
      <c r="I2194" t="s">
        <v>45</v>
      </c>
      <c r="J2194" s="18">
        <f t="shared" si="136"/>
        <v>1996</v>
      </c>
      <c r="K2194">
        <f t="shared" si="137"/>
        <v>23</v>
      </c>
      <c r="L2194" t="str">
        <f t="shared" si="138"/>
        <v>Mar</v>
      </c>
      <c r="M2194">
        <f t="shared" si="139"/>
        <v>2021</v>
      </c>
    </row>
    <row r="2195" spans="1:13" x14ac:dyDescent="0.25">
      <c r="A2195">
        <v>1190</v>
      </c>
      <c r="B2195" t="s">
        <v>69</v>
      </c>
      <c r="C2195" s="1">
        <v>44279</v>
      </c>
      <c r="D2195">
        <v>3</v>
      </c>
      <c r="E2195" t="s">
        <v>81</v>
      </c>
      <c r="F2195">
        <v>6</v>
      </c>
      <c r="G2195" s="17">
        <v>684</v>
      </c>
      <c r="H2195" s="16">
        <v>0</v>
      </c>
      <c r="I2195" t="s">
        <v>41</v>
      </c>
      <c r="J2195" s="18">
        <f t="shared" si="136"/>
        <v>2052</v>
      </c>
      <c r="K2195">
        <f t="shared" si="137"/>
        <v>24</v>
      </c>
      <c r="L2195" t="str">
        <f t="shared" si="138"/>
        <v>Mar</v>
      </c>
      <c r="M2195">
        <f t="shared" si="139"/>
        <v>2021</v>
      </c>
    </row>
    <row r="2196" spans="1:13" x14ac:dyDescent="0.25">
      <c r="A2196">
        <v>1040</v>
      </c>
      <c r="B2196" t="s">
        <v>59</v>
      </c>
      <c r="C2196" s="1">
        <v>44279</v>
      </c>
      <c r="D2196">
        <v>3</v>
      </c>
      <c r="E2196" t="s">
        <v>94</v>
      </c>
      <c r="F2196">
        <v>7</v>
      </c>
      <c r="G2196" s="17">
        <v>36.99</v>
      </c>
      <c r="H2196" s="16">
        <v>0</v>
      </c>
      <c r="I2196" t="s">
        <v>25</v>
      </c>
      <c r="J2196" s="18">
        <f t="shared" si="136"/>
        <v>110.97</v>
      </c>
      <c r="K2196">
        <f t="shared" si="137"/>
        <v>24</v>
      </c>
      <c r="L2196" t="str">
        <f t="shared" si="138"/>
        <v>Mar</v>
      </c>
      <c r="M2196">
        <f t="shared" si="139"/>
        <v>2021</v>
      </c>
    </row>
    <row r="2197" spans="1:13" x14ac:dyDescent="0.25">
      <c r="A2197">
        <v>213</v>
      </c>
      <c r="B2197" t="s">
        <v>16</v>
      </c>
      <c r="C2197" s="1">
        <v>44279</v>
      </c>
      <c r="D2197">
        <v>2</v>
      </c>
      <c r="E2197" t="s">
        <v>66</v>
      </c>
      <c r="F2197">
        <v>2</v>
      </c>
      <c r="G2197" s="17">
        <v>119</v>
      </c>
      <c r="H2197" s="16">
        <v>0</v>
      </c>
      <c r="I2197" t="s">
        <v>18</v>
      </c>
      <c r="J2197" s="18">
        <f t="shared" si="136"/>
        <v>238</v>
      </c>
      <c r="K2197">
        <f t="shared" si="137"/>
        <v>24</v>
      </c>
      <c r="L2197" t="str">
        <f t="shared" si="138"/>
        <v>Mar</v>
      </c>
      <c r="M2197">
        <f t="shared" si="139"/>
        <v>2021</v>
      </c>
    </row>
    <row r="2198" spans="1:13" x14ac:dyDescent="0.25">
      <c r="A2198">
        <v>1657</v>
      </c>
      <c r="B2198" t="s">
        <v>48</v>
      </c>
      <c r="C2198" s="1">
        <v>44279</v>
      </c>
      <c r="D2198">
        <v>4</v>
      </c>
      <c r="E2198" t="s">
        <v>31</v>
      </c>
      <c r="F2198">
        <v>2</v>
      </c>
      <c r="G2198" s="17">
        <v>129.94999999999999</v>
      </c>
      <c r="H2198" s="16">
        <v>0</v>
      </c>
      <c r="I2198" t="s">
        <v>18</v>
      </c>
      <c r="J2198" s="18">
        <f t="shared" si="136"/>
        <v>519.79999999999995</v>
      </c>
      <c r="K2198">
        <f t="shared" si="137"/>
        <v>24</v>
      </c>
      <c r="L2198" t="str">
        <f t="shared" si="138"/>
        <v>Mar</v>
      </c>
      <c r="M2198">
        <f t="shared" si="139"/>
        <v>2021</v>
      </c>
    </row>
    <row r="2199" spans="1:13" x14ac:dyDescent="0.25">
      <c r="A2199">
        <v>271</v>
      </c>
      <c r="B2199" t="s">
        <v>27</v>
      </c>
      <c r="C2199" s="1">
        <v>44279</v>
      </c>
      <c r="D2199">
        <v>4</v>
      </c>
      <c r="E2199" t="s">
        <v>40</v>
      </c>
      <c r="F2199">
        <v>6</v>
      </c>
      <c r="G2199" s="17">
        <v>599</v>
      </c>
      <c r="H2199" s="16">
        <v>0</v>
      </c>
      <c r="I2199" t="s">
        <v>41</v>
      </c>
      <c r="J2199" s="18">
        <f t="shared" si="136"/>
        <v>2396</v>
      </c>
      <c r="K2199">
        <f t="shared" si="137"/>
        <v>24</v>
      </c>
      <c r="L2199" t="str">
        <f t="shared" si="138"/>
        <v>Mar</v>
      </c>
      <c r="M2199">
        <f t="shared" si="139"/>
        <v>2021</v>
      </c>
    </row>
    <row r="2200" spans="1:13" x14ac:dyDescent="0.25">
      <c r="A2200">
        <v>857</v>
      </c>
      <c r="B2200" t="s">
        <v>16</v>
      </c>
      <c r="C2200" s="1">
        <v>44279</v>
      </c>
      <c r="D2200">
        <v>4</v>
      </c>
      <c r="E2200" t="s">
        <v>117</v>
      </c>
      <c r="F2200">
        <v>7</v>
      </c>
      <c r="G2200" s="17">
        <v>32.950000000000003</v>
      </c>
      <c r="H2200" s="16">
        <v>0</v>
      </c>
      <c r="I2200" t="s">
        <v>25</v>
      </c>
      <c r="J2200" s="18">
        <f t="shared" si="136"/>
        <v>131.80000000000001</v>
      </c>
      <c r="K2200">
        <f t="shared" si="137"/>
        <v>24</v>
      </c>
      <c r="L2200" t="str">
        <f t="shared" si="138"/>
        <v>Mar</v>
      </c>
      <c r="M2200">
        <f t="shared" si="139"/>
        <v>2021</v>
      </c>
    </row>
    <row r="2201" spans="1:13" x14ac:dyDescent="0.25">
      <c r="A2201">
        <v>1759</v>
      </c>
      <c r="B2201" t="s">
        <v>27</v>
      </c>
      <c r="C2201" s="1">
        <v>44279</v>
      </c>
      <c r="D2201">
        <v>3</v>
      </c>
      <c r="E2201" t="s">
        <v>115</v>
      </c>
      <c r="F2201">
        <v>2</v>
      </c>
      <c r="G2201" s="17">
        <v>69</v>
      </c>
      <c r="H2201" s="16">
        <v>0</v>
      </c>
      <c r="I2201" t="s">
        <v>18</v>
      </c>
      <c r="J2201" s="18">
        <f t="shared" si="136"/>
        <v>207</v>
      </c>
      <c r="K2201">
        <f t="shared" si="137"/>
        <v>24</v>
      </c>
      <c r="L2201" t="str">
        <f t="shared" si="138"/>
        <v>Mar</v>
      </c>
      <c r="M2201">
        <f t="shared" si="139"/>
        <v>2021</v>
      </c>
    </row>
    <row r="2202" spans="1:13" x14ac:dyDescent="0.25">
      <c r="A2202">
        <v>1168</v>
      </c>
      <c r="B2202" t="s">
        <v>50</v>
      </c>
      <c r="C2202" s="1">
        <v>44280</v>
      </c>
      <c r="D2202">
        <v>2</v>
      </c>
      <c r="E2202" t="s">
        <v>20</v>
      </c>
      <c r="F2202">
        <v>1</v>
      </c>
      <c r="G2202" s="17">
        <v>10.99</v>
      </c>
      <c r="H2202" s="16">
        <v>0</v>
      </c>
      <c r="I2202" t="s">
        <v>21</v>
      </c>
      <c r="J2202" s="18">
        <f t="shared" si="136"/>
        <v>21.98</v>
      </c>
      <c r="K2202">
        <f t="shared" si="137"/>
        <v>25</v>
      </c>
      <c r="L2202" t="str">
        <f t="shared" si="138"/>
        <v>Mar</v>
      </c>
      <c r="M2202">
        <f t="shared" si="139"/>
        <v>2021</v>
      </c>
    </row>
    <row r="2203" spans="1:13" x14ac:dyDescent="0.25">
      <c r="A2203">
        <v>836</v>
      </c>
      <c r="B2203" t="s">
        <v>78</v>
      </c>
      <c r="C2203" s="1">
        <v>44280</v>
      </c>
      <c r="D2203">
        <v>3</v>
      </c>
      <c r="E2203" t="s">
        <v>113</v>
      </c>
      <c r="F2203">
        <v>4</v>
      </c>
      <c r="G2203" s="17">
        <v>16.989999999999998</v>
      </c>
      <c r="H2203" s="16">
        <v>0</v>
      </c>
      <c r="I2203" t="s">
        <v>10</v>
      </c>
      <c r="J2203" s="18">
        <f t="shared" si="136"/>
        <v>50.97</v>
      </c>
      <c r="K2203">
        <f t="shared" si="137"/>
        <v>25</v>
      </c>
      <c r="L2203" t="str">
        <f t="shared" si="138"/>
        <v>Mar</v>
      </c>
      <c r="M2203">
        <f t="shared" si="139"/>
        <v>2021</v>
      </c>
    </row>
    <row r="2204" spans="1:13" x14ac:dyDescent="0.25">
      <c r="A2204">
        <v>1128</v>
      </c>
      <c r="B2204" t="s">
        <v>61</v>
      </c>
      <c r="C2204" s="1">
        <v>44280</v>
      </c>
      <c r="D2204">
        <v>5</v>
      </c>
      <c r="E2204" t="s">
        <v>47</v>
      </c>
      <c r="F2204">
        <v>3</v>
      </c>
      <c r="G2204" s="17">
        <v>450</v>
      </c>
      <c r="H2204" s="16">
        <v>0</v>
      </c>
      <c r="I2204" t="s">
        <v>45</v>
      </c>
      <c r="J2204" s="18">
        <f t="shared" si="136"/>
        <v>2250</v>
      </c>
      <c r="K2204">
        <f t="shared" si="137"/>
        <v>25</v>
      </c>
      <c r="L2204" t="str">
        <f t="shared" si="138"/>
        <v>Mar</v>
      </c>
      <c r="M2204">
        <f t="shared" si="139"/>
        <v>2021</v>
      </c>
    </row>
    <row r="2205" spans="1:13" x14ac:dyDescent="0.25">
      <c r="A2205">
        <v>1022</v>
      </c>
      <c r="B2205" t="s">
        <v>101</v>
      </c>
      <c r="C2205" s="1">
        <v>44280</v>
      </c>
      <c r="D2205">
        <v>3</v>
      </c>
      <c r="E2205" t="s">
        <v>20</v>
      </c>
      <c r="F2205">
        <v>1</v>
      </c>
      <c r="G2205" s="17">
        <v>10.99</v>
      </c>
      <c r="H2205" s="16">
        <v>0</v>
      </c>
      <c r="I2205" t="s">
        <v>21</v>
      </c>
      <c r="J2205" s="18">
        <f t="shared" si="136"/>
        <v>32.97</v>
      </c>
      <c r="K2205">
        <f t="shared" si="137"/>
        <v>25</v>
      </c>
      <c r="L2205" t="str">
        <f t="shared" si="138"/>
        <v>Mar</v>
      </c>
      <c r="M2205">
        <f t="shared" si="139"/>
        <v>2021</v>
      </c>
    </row>
    <row r="2206" spans="1:13" x14ac:dyDescent="0.25">
      <c r="A2206">
        <v>2079</v>
      </c>
      <c r="B2206" t="s">
        <v>92</v>
      </c>
      <c r="C2206" s="1">
        <v>44280</v>
      </c>
      <c r="D2206">
        <v>5</v>
      </c>
      <c r="E2206" t="s">
        <v>35</v>
      </c>
      <c r="F2206">
        <v>4</v>
      </c>
      <c r="G2206" s="17">
        <v>20.95</v>
      </c>
      <c r="H2206" s="16">
        <v>0</v>
      </c>
      <c r="I2206" t="s">
        <v>10</v>
      </c>
      <c r="J2206" s="18">
        <f t="shared" si="136"/>
        <v>104.75</v>
      </c>
      <c r="K2206">
        <f t="shared" si="137"/>
        <v>25</v>
      </c>
      <c r="L2206" t="str">
        <f t="shared" si="138"/>
        <v>Mar</v>
      </c>
      <c r="M2206">
        <f t="shared" si="139"/>
        <v>2021</v>
      </c>
    </row>
    <row r="2207" spans="1:13" x14ac:dyDescent="0.25">
      <c r="A2207">
        <v>1904</v>
      </c>
      <c r="B2207" t="s">
        <v>86</v>
      </c>
      <c r="C2207" s="1">
        <v>44280</v>
      </c>
      <c r="D2207">
        <v>3</v>
      </c>
      <c r="E2207" t="s">
        <v>115</v>
      </c>
      <c r="F2207">
        <v>2</v>
      </c>
      <c r="G2207" s="17">
        <v>69</v>
      </c>
      <c r="H2207" s="16">
        <v>0</v>
      </c>
      <c r="I2207" t="s">
        <v>18</v>
      </c>
      <c r="J2207" s="18">
        <f t="shared" si="136"/>
        <v>207</v>
      </c>
      <c r="K2207">
        <f t="shared" si="137"/>
        <v>25</v>
      </c>
      <c r="L2207" t="str">
        <f t="shared" si="138"/>
        <v>Mar</v>
      </c>
      <c r="M2207">
        <f t="shared" si="139"/>
        <v>2021</v>
      </c>
    </row>
    <row r="2208" spans="1:13" x14ac:dyDescent="0.25">
      <c r="A2208">
        <v>1172</v>
      </c>
      <c r="B2208" t="s">
        <v>27</v>
      </c>
      <c r="C2208" s="1">
        <v>44280</v>
      </c>
      <c r="D2208">
        <v>3</v>
      </c>
      <c r="E2208" t="s">
        <v>23</v>
      </c>
      <c r="F2208">
        <v>4</v>
      </c>
      <c r="G2208" s="17">
        <v>19.5</v>
      </c>
      <c r="H2208" s="16">
        <v>0</v>
      </c>
      <c r="I2208" t="s">
        <v>10</v>
      </c>
      <c r="J2208" s="18">
        <f t="shared" si="136"/>
        <v>58.5</v>
      </c>
      <c r="K2208">
        <f t="shared" si="137"/>
        <v>25</v>
      </c>
      <c r="L2208" t="str">
        <f t="shared" si="138"/>
        <v>Mar</v>
      </c>
      <c r="M2208">
        <f t="shared" si="139"/>
        <v>2021</v>
      </c>
    </row>
    <row r="2209" spans="1:13" x14ac:dyDescent="0.25">
      <c r="A2209">
        <v>70</v>
      </c>
      <c r="B2209" t="s">
        <v>48</v>
      </c>
      <c r="C2209" s="1">
        <v>44281</v>
      </c>
      <c r="D2209">
        <v>5</v>
      </c>
      <c r="E2209" t="s">
        <v>66</v>
      </c>
      <c r="F2209">
        <v>2</v>
      </c>
      <c r="G2209" s="17">
        <v>119</v>
      </c>
      <c r="H2209" s="16">
        <v>0</v>
      </c>
      <c r="I2209" t="s">
        <v>18</v>
      </c>
      <c r="J2209" s="18">
        <f t="shared" si="136"/>
        <v>595</v>
      </c>
      <c r="K2209">
        <f t="shared" si="137"/>
        <v>26</v>
      </c>
      <c r="L2209" t="str">
        <f t="shared" si="138"/>
        <v>Mar</v>
      </c>
      <c r="M2209">
        <f t="shared" si="139"/>
        <v>2021</v>
      </c>
    </row>
    <row r="2210" spans="1:13" x14ac:dyDescent="0.25">
      <c r="A2210">
        <v>2116</v>
      </c>
      <c r="B2210" t="s">
        <v>48</v>
      </c>
      <c r="C2210" s="1">
        <v>44281</v>
      </c>
      <c r="D2210">
        <v>3</v>
      </c>
      <c r="E2210" t="s">
        <v>91</v>
      </c>
      <c r="F2210">
        <v>4</v>
      </c>
      <c r="G2210" s="17">
        <v>23.99</v>
      </c>
      <c r="H2210" s="16">
        <v>0</v>
      </c>
      <c r="I2210" t="s">
        <v>10</v>
      </c>
      <c r="J2210" s="18">
        <f t="shared" si="136"/>
        <v>71.97</v>
      </c>
      <c r="K2210">
        <f t="shared" si="137"/>
        <v>26</v>
      </c>
      <c r="L2210" t="str">
        <f t="shared" si="138"/>
        <v>Mar</v>
      </c>
      <c r="M2210">
        <f t="shared" si="139"/>
        <v>2021</v>
      </c>
    </row>
    <row r="2211" spans="1:13" x14ac:dyDescent="0.25">
      <c r="A2211">
        <v>1975</v>
      </c>
      <c r="B2211" t="s">
        <v>86</v>
      </c>
      <c r="C2211" s="1">
        <v>44281</v>
      </c>
      <c r="D2211">
        <v>1</v>
      </c>
      <c r="E2211" t="s">
        <v>37</v>
      </c>
      <c r="F2211">
        <v>4</v>
      </c>
      <c r="G2211" s="17">
        <v>24.95</v>
      </c>
      <c r="H2211" s="16">
        <v>0</v>
      </c>
      <c r="I2211" t="s">
        <v>10</v>
      </c>
      <c r="J2211" s="18">
        <f t="shared" si="136"/>
        <v>24.95</v>
      </c>
      <c r="K2211">
        <f t="shared" si="137"/>
        <v>26</v>
      </c>
      <c r="L2211" t="str">
        <f t="shared" si="138"/>
        <v>Mar</v>
      </c>
      <c r="M2211">
        <f t="shared" si="139"/>
        <v>2021</v>
      </c>
    </row>
    <row r="2212" spans="1:13" x14ac:dyDescent="0.25">
      <c r="A2212">
        <v>2096</v>
      </c>
      <c r="B2212" t="s">
        <v>16</v>
      </c>
      <c r="C2212" s="1">
        <v>44281</v>
      </c>
      <c r="D2212">
        <v>4</v>
      </c>
      <c r="E2212" t="s">
        <v>26</v>
      </c>
      <c r="F2212">
        <v>4</v>
      </c>
      <c r="G2212" s="17">
        <v>12.99</v>
      </c>
      <c r="H2212" s="16">
        <v>0</v>
      </c>
      <c r="I2212" t="s">
        <v>10</v>
      </c>
      <c r="J2212" s="18">
        <f t="shared" si="136"/>
        <v>51.96</v>
      </c>
      <c r="K2212">
        <f t="shared" si="137"/>
        <v>26</v>
      </c>
      <c r="L2212" t="str">
        <f t="shared" si="138"/>
        <v>Mar</v>
      </c>
      <c r="M2212">
        <f t="shared" si="139"/>
        <v>2021</v>
      </c>
    </row>
    <row r="2213" spans="1:13" x14ac:dyDescent="0.25">
      <c r="A2213">
        <v>1498</v>
      </c>
      <c r="B2213" t="s">
        <v>67</v>
      </c>
      <c r="C2213" s="1">
        <v>44282</v>
      </c>
      <c r="D2213">
        <v>2</v>
      </c>
      <c r="E2213" t="s">
        <v>123</v>
      </c>
      <c r="F2213">
        <v>2</v>
      </c>
      <c r="G2213" s="17">
        <v>54</v>
      </c>
      <c r="H2213" s="16">
        <v>0</v>
      </c>
      <c r="I2213" t="s">
        <v>18</v>
      </c>
      <c r="J2213" s="18">
        <f t="shared" si="136"/>
        <v>108</v>
      </c>
      <c r="K2213">
        <f t="shared" si="137"/>
        <v>27</v>
      </c>
      <c r="L2213" t="str">
        <f t="shared" si="138"/>
        <v>Mar</v>
      </c>
      <c r="M2213">
        <f t="shared" si="139"/>
        <v>2021</v>
      </c>
    </row>
    <row r="2214" spans="1:13" x14ac:dyDescent="0.25">
      <c r="A2214">
        <v>368</v>
      </c>
      <c r="B2214" t="s">
        <v>69</v>
      </c>
      <c r="C2214" s="1">
        <v>44282</v>
      </c>
      <c r="D2214">
        <v>3</v>
      </c>
      <c r="E2214" t="s">
        <v>37</v>
      </c>
      <c r="F2214">
        <v>4</v>
      </c>
      <c r="G2214" s="17">
        <v>24.95</v>
      </c>
      <c r="H2214" s="16">
        <v>0</v>
      </c>
      <c r="I2214" t="s">
        <v>10</v>
      </c>
      <c r="J2214" s="18">
        <f t="shared" si="136"/>
        <v>74.849999999999994</v>
      </c>
      <c r="K2214">
        <f t="shared" si="137"/>
        <v>27</v>
      </c>
      <c r="L2214" t="str">
        <f t="shared" si="138"/>
        <v>Mar</v>
      </c>
      <c r="M2214">
        <f t="shared" si="139"/>
        <v>2021</v>
      </c>
    </row>
    <row r="2215" spans="1:13" x14ac:dyDescent="0.25">
      <c r="A2215">
        <v>955</v>
      </c>
      <c r="B2215" t="s">
        <v>32</v>
      </c>
      <c r="C2215" s="1">
        <v>44283</v>
      </c>
      <c r="D2215">
        <v>5</v>
      </c>
      <c r="E2215" t="s">
        <v>60</v>
      </c>
      <c r="F2215">
        <v>4</v>
      </c>
      <c r="G2215" s="17">
        <v>24.95</v>
      </c>
      <c r="H2215" s="16">
        <v>0</v>
      </c>
      <c r="I2215" t="s">
        <v>10</v>
      </c>
      <c r="J2215" s="18">
        <f t="shared" si="136"/>
        <v>124.75</v>
      </c>
      <c r="K2215">
        <f t="shared" si="137"/>
        <v>28</v>
      </c>
      <c r="L2215" t="str">
        <f t="shared" si="138"/>
        <v>Mar</v>
      </c>
      <c r="M2215">
        <f t="shared" si="139"/>
        <v>2021</v>
      </c>
    </row>
    <row r="2216" spans="1:13" x14ac:dyDescent="0.25">
      <c r="A2216">
        <v>832</v>
      </c>
      <c r="B2216" t="s">
        <v>30</v>
      </c>
      <c r="C2216" s="1">
        <v>44283</v>
      </c>
      <c r="D2216">
        <v>5</v>
      </c>
      <c r="E2216" t="s">
        <v>77</v>
      </c>
      <c r="F2216">
        <v>2</v>
      </c>
      <c r="G2216" s="17">
        <v>167</v>
      </c>
      <c r="H2216" s="16">
        <v>0</v>
      </c>
      <c r="I2216" t="s">
        <v>18</v>
      </c>
      <c r="J2216" s="18">
        <f t="shared" si="136"/>
        <v>835</v>
      </c>
      <c r="K2216">
        <f t="shared" si="137"/>
        <v>28</v>
      </c>
      <c r="L2216" t="str">
        <f t="shared" si="138"/>
        <v>Mar</v>
      </c>
      <c r="M2216">
        <f t="shared" si="139"/>
        <v>2021</v>
      </c>
    </row>
    <row r="2217" spans="1:13" x14ac:dyDescent="0.25">
      <c r="A2217">
        <v>1006</v>
      </c>
      <c r="B2217" t="s">
        <v>63</v>
      </c>
      <c r="C2217" s="1">
        <v>44283</v>
      </c>
      <c r="D2217">
        <v>4</v>
      </c>
      <c r="E2217" t="s">
        <v>115</v>
      </c>
      <c r="F2217">
        <v>2</v>
      </c>
      <c r="G2217" s="17">
        <v>69</v>
      </c>
      <c r="H2217" s="16">
        <v>0</v>
      </c>
      <c r="I2217" t="s">
        <v>18</v>
      </c>
      <c r="J2217" s="18">
        <f t="shared" si="136"/>
        <v>276</v>
      </c>
      <c r="K2217">
        <f t="shared" si="137"/>
        <v>28</v>
      </c>
      <c r="L2217" t="str">
        <f t="shared" si="138"/>
        <v>Mar</v>
      </c>
      <c r="M2217">
        <f t="shared" si="139"/>
        <v>2021</v>
      </c>
    </row>
    <row r="2218" spans="1:13" x14ac:dyDescent="0.25">
      <c r="A2218">
        <v>1589</v>
      </c>
      <c r="B2218" t="s">
        <v>64</v>
      </c>
      <c r="C2218" s="1">
        <v>44283</v>
      </c>
      <c r="D2218">
        <v>3</v>
      </c>
      <c r="E2218" t="s">
        <v>84</v>
      </c>
      <c r="F2218">
        <v>4</v>
      </c>
      <c r="G2218" s="17">
        <v>14.99</v>
      </c>
      <c r="H2218" s="16">
        <v>0</v>
      </c>
      <c r="I2218" t="s">
        <v>10</v>
      </c>
      <c r="J2218" s="18">
        <f t="shared" si="136"/>
        <v>44.97</v>
      </c>
      <c r="K2218">
        <f t="shared" si="137"/>
        <v>28</v>
      </c>
      <c r="L2218" t="str">
        <f t="shared" si="138"/>
        <v>Mar</v>
      </c>
      <c r="M2218">
        <f t="shared" si="139"/>
        <v>2021</v>
      </c>
    </row>
    <row r="2219" spans="1:13" x14ac:dyDescent="0.25">
      <c r="A2219">
        <v>1333</v>
      </c>
      <c r="B2219" t="s">
        <v>34</v>
      </c>
      <c r="C2219" s="1">
        <v>44284</v>
      </c>
      <c r="D2219">
        <v>2</v>
      </c>
      <c r="E2219" t="s">
        <v>47</v>
      </c>
      <c r="F2219">
        <v>3</v>
      </c>
      <c r="G2219" s="17">
        <v>450</v>
      </c>
      <c r="H2219" s="16">
        <v>0</v>
      </c>
      <c r="I2219" t="s">
        <v>45</v>
      </c>
      <c r="J2219" s="18">
        <f t="shared" si="136"/>
        <v>900</v>
      </c>
      <c r="K2219">
        <f t="shared" si="137"/>
        <v>29</v>
      </c>
      <c r="L2219" t="str">
        <f t="shared" si="138"/>
        <v>Mar</v>
      </c>
      <c r="M2219">
        <f t="shared" si="139"/>
        <v>2021</v>
      </c>
    </row>
    <row r="2220" spans="1:13" x14ac:dyDescent="0.25">
      <c r="A2220">
        <v>1653</v>
      </c>
      <c r="B2220" t="s">
        <v>16</v>
      </c>
      <c r="C2220" s="1">
        <v>44284</v>
      </c>
      <c r="D2220">
        <v>2</v>
      </c>
      <c r="E2220" t="s">
        <v>44</v>
      </c>
      <c r="F2220">
        <v>3</v>
      </c>
      <c r="G2220" s="17">
        <v>499</v>
      </c>
      <c r="H2220" s="16">
        <v>0</v>
      </c>
      <c r="I2220" t="s">
        <v>45</v>
      </c>
      <c r="J2220" s="18">
        <f t="shared" si="136"/>
        <v>998</v>
      </c>
      <c r="K2220">
        <f t="shared" si="137"/>
        <v>29</v>
      </c>
      <c r="L2220" t="str">
        <f t="shared" si="138"/>
        <v>Mar</v>
      </c>
      <c r="M2220">
        <f t="shared" si="139"/>
        <v>2021</v>
      </c>
    </row>
    <row r="2221" spans="1:13" x14ac:dyDescent="0.25">
      <c r="A2221">
        <v>64</v>
      </c>
      <c r="B2221" t="s">
        <v>86</v>
      </c>
      <c r="C2221" s="1">
        <v>44284</v>
      </c>
      <c r="D2221">
        <v>1</v>
      </c>
      <c r="E2221" t="s">
        <v>103</v>
      </c>
      <c r="F2221">
        <v>7</v>
      </c>
      <c r="G2221" s="17">
        <v>28.99</v>
      </c>
      <c r="H2221" s="16">
        <v>0</v>
      </c>
      <c r="I2221" t="s">
        <v>25</v>
      </c>
      <c r="J2221" s="18">
        <f t="shared" si="136"/>
        <v>28.99</v>
      </c>
      <c r="K2221">
        <f t="shared" si="137"/>
        <v>29</v>
      </c>
      <c r="L2221" t="str">
        <f t="shared" si="138"/>
        <v>Mar</v>
      </c>
      <c r="M2221">
        <f t="shared" si="139"/>
        <v>2021</v>
      </c>
    </row>
    <row r="2222" spans="1:13" x14ac:dyDescent="0.25">
      <c r="A2222">
        <v>1010</v>
      </c>
      <c r="B2222" t="s">
        <v>61</v>
      </c>
      <c r="C2222" s="1">
        <v>44284</v>
      </c>
      <c r="D2222">
        <v>3</v>
      </c>
      <c r="E2222" t="s">
        <v>85</v>
      </c>
      <c r="F2222">
        <v>4</v>
      </c>
      <c r="G2222" s="17">
        <v>17.5</v>
      </c>
      <c r="H2222" s="16">
        <v>0</v>
      </c>
      <c r="I2222" t="s">
        <v>10</v>
      </c>
      <c r="J2222" s="18">
        <f t="shared" si="136"/>
        <v>52.5</v>
      </c>
      <c r="K2222">
        <f t="shared" si="137"/>
        <v>29</v>
      </c>
      <c r="L2222" t="str">
        <f t="shared" si="138"/>
        <v>Mar</v>
      </c>
      <c r="M2222">
        <f t="shared" si="139"/>
        <v>2021</v>
      </c>
    </row>
    <row r="2223" spans="1:13" x14ac:dyDescent="0.25">
      <c r="A2223">
        <v>1242</v>
      </c>
      <c r="B2223" t="s">
        <v>86</v>
      </c>
      <c r="C2223" s="1">
        <v>44284</v>
      </c>
      <c r="D2223">
        <v>6</v>
      </c>
      <c r="E2223" t="s">
        <v>46</v>
      </c>
      <c r="F2223">
        <v>3</v>
      </c>
      <c r="G2223" s="17">
        <v>399</v>
      </c>
      <c r="H2223" s="16">
        <v>0</v>
      </c>
      <c r="I2223" t="s">
        <v>45</v>
      </c>
      <c r="J2223" s="18">
        <f t="shared" si="136"/>
        <v>2394</v>
      </c>
      <c r="K2223">
        <f t="shared" si="137"/>
        <v>29</v>
      </c>
      <c r="L2223" t="str">
        <f t="shared" si="138"/>
        <v>Mar</v>
      </c>
      <c r="M2223">
        <f t="shared" si="139"/>
        <v>2021</v>
      </c>
    </row>
    <row r="2224" spans="1:13" x14ac:dyDescent="0.25">
      <c r="A2224">
        <v>1195</v>
      </c>
      <c r="B2224" t="s">
        <v>34</v>
      </c>
      <c r="C2224" s="1">
        <v>44284</v>
      </c>
      <c r="D2224">
        <v>1</v>
      </c>
      <c r="E2224" t="s">
        <v>94</v>
      </c>
      <c r="F2224">
        <v>7</v>
      </c>
      <c r="G2224" s="17">
        <v>36.99</v>
      </c>
      <c r="H2224" s="16">
        <v>0</v>
      </c>
      <c r="I2224" t="s">
        <v>25</v>
      </c>
      <c r="J2224" s="18">
        <f t="shared" si="136"/>
        <v>36.99</v>
      </c>
      <c r="K2224">
        <f t="shared" si="137"/>
        <v>29</v>
      </c>
      <c r="L2224" t="str">
        <f t="shared" si="138"/>
        <v>Mar</v>
      </c>
      <c r="M2224">
        <f t="shared" si="139"/>
        <v>2021</v>
      </c>
    </row>
    <row r="2225" spans="1:13" x14ac:dyDescent="0.25">
      <c r="A2225">
        <v>2098</v>
      </c>
      <c r="B2225" t="s">
        <v>129</v>
      </c>
      <c r="C2225" s="1">
        <v>44284</v>
      </c>
      <c r="D2225">
        <v>2</v>
      </c>
      <c r="E2225" t="s">
        <v>12</v>
      </c>
      <c r="F2225">
        <v>5</v>
      </c>
      <c r="G2225" s="17">
        <v>214</v>
      </c>
      <c r="H2225" s="16">
        <v>0</v>
      </c>
      <c r="I2225" t="s">
        <v>13</v>
      </c>
      <c r="J2225" s="18">
        <f t="shared" si="136"/>
        <v>428</v>
      </c>
      <c r="K2225">
        <f t="shared" si="137"/>
        <v>29</v>
      </c>
      <c r="L2225" t="str">
        <f t="shared" si="138"/>
        <v>Mar</v>
      </c>
      <c r="M2225">
        <f t="shared" si="139"/>
        <v>2021</v>
      </c>
    </row>
    <row r="2226" spans="1:13" x14ac:dyDescent="0.25">
      <c r="A2226">
        <v>705</v>
      </c>
      <c r="B2226" t="s">
        <v>14</v>
      </c>
      <c r="C2226" s="1">
        <v>44284</v>
      </c>
      <c r="D2226">
        <v>2</v>
      </c>
      <c r="E2226" t="s">
        <v>66</v>
      </c>
      <c r="F2226">
        <v>2</v>
      </c>
      <c r="G2226" s="17">
        <v>119</v>
      </c>
      <c r="H2226" s="16">
        <v>0</v>
      </c>
      <c r="I2226" t="s">
        <v>18</v>
      </c>
      <c r="J2226" s="18">
        <f t="shared" si="136"/>
        <v>238</v>
      </c>
      <c r="K2226">
        <f t="shared" si="137"/>
        <v>29</v>
      </c>
      <c r="L2226" t="str">
        <f t="shared" si="138"/>
        <v>Mar</v>
      </c>
      <c r="M2226">
        <f t="shared" si="139"/>
        <v>2021</v>
      </c>
    </row>
    <row r="2227" spans="1:13" x14ac:dyDescent="0.25">
      <c r="A2227">
        <v>440</v>
      </c>
      <c r="B2227" t="s">
        <v>30</v>
      </c>
      <c r="C2227" s="1">
        <v>44284</v>
      </c>
      <c r="D2227">
        <v>2</v>
      </c>
      <c r="E2227" t="s">
        <v>99</v>
      </c>
      <c r="F2227">
        <v>1</v>
      </c>
      <c r="G2227" s="17">
        <v>7.99</v>
      </c>
      <c r="H2227" s="16">
        <v>0</v>
      </c>
      <c r="I2227" t="s">
        <v>21</v>
      </c>
      <c r="J2227" s="18">
        <f t="shared" si="136"/>
        <v>15.98</v>
      </c>
      <c r="K2227">
        <f t="shared" si="137"/>
        <v>29</v>
      </c>
      <c r="L2227" t="str">
        <f t="shared" si="138"/>
        <v>Mar</v>
      </c>
      <c r="M2227">
        <f t="shared" si="139"/>
        <v>2021</v>
      </c>
    </row>
    <row r="2228" spans="1:13" x14ac:dyDescent="0.25">
      <c r="A2228">
        <v>795</v>
      </c>
      <c r="B2228" t="s">
        <v>16</v>
      </c>
      <c r="C2228" s="1">
        <v>44285</v>
      </c>
      <c r="D2228">
        <v>3</v>
      </c>
      <c r="E2228" t="s">
        <v>56</v>
      </c>
      <c r="F2228">
        <v>3</v>
      </c>
      <c r="G2228" s="17">
        <v>455</v>
      </c>
      <c r="H2228" s="16">
        <v>0</v>
      </c>
      <c r="I2228" t="s">
        <v>45</v>
      </c>
      <c r="J2228" s="18">
        <f t="shared" si="136"/>
        <v>1365</v>
      </c>
      <c r="K2228">
        <f t="shared" si="137"/>
        <v>30</v>
      </c>
      <c r="L2228" t="str">
        <f t="shared" si="138"/>
        <v>Mar</v>
      </c>
      <c r="M2228">
        <f t="shared" si="139"/>
        <v>2021</v>
      </c>
    </row>
    <row r="2229" spans="1:13" x14ac:dyDescent="0.25">
      <c r="A2229">
        <v>488</v>
      </c>
      <c r="B2229" t="s">
        <v>32</v>
      </c>
      <c r="C2229" s="1">
        <v>44285</v>
      </c>
      <c r="D2229">
        <v>3</v>
      </c>
      <c r="E2229" t="s">
        <v>53</v>
      </c>
      <c r="F2229">
        <v>2</v>
      </c>
      <c r="G2229" s="17">
        <v>58.95</v>
      </c>
      <c r="H2229" s="16">
        <v>0</v>
      </c>
      <c r="I2229" t="s">
        <v>18</v>
      </c>
      <c r="J2229" s="18">
        <f t="shared" si="136"/>
        <v>176.85000000000002</v>
      </c>
      <c r="K2229">
        <f t="shared" si="137"/>
        <v>30</v>
      </c>
      <c r="L2229" t="str">
        <f t="shared" si="138"/>
        <v>Mar</v>
      </c>
      <c r="M2229">
        <f t="shared" si="139"/>
        <v>2021</v>
      </c>
    </row>
    <row r="2230" spans="1:13" x14ac:dyDescent="0.25">
      <c r="A2230">
        <v>344</v>
      </c>
      <c r="B2230" t="s">
        <v>22</v>
      </c>
      <c r="C2230" s="1">
        <v>44285</v>
      </c>
      <c r="D2230">
        <v>3</v>
      </c>
      <c r="E2230" t="s">
        <v>9</v>
      </c>
      <c r="F2230">
        <v>4</v>
      </c>
      <c r="G2230" s="17">
        <v>24.99</v>
      </c>
      <c r="H2230" s="16">
        <v>0</v>
      </c>
      <c r="I2230" t="s">
        <v>10</v>
      </c>
      <c r="J2230" s="18">
        <f t="shared" si="136"/>
        <v>74.97</v>
      </c>
      <c r="K2230">
        <f t="shared" si="137"/>
        <v>30</v>
      </c>
      <c r="L2230" t="str">
        <f t="shared" si="138"/>
        <v>Mar</v>
      </c>
      <c r="M2230">
        <f t="shared" si="139"/>
        <v>2021</v>
      </c>
    </row>
    <row r="2231" spans="1:13" x14ac:dyDescent="0.25">
      <c r="A2231">
        <v>1297</v>
      </c>
      <c r="B2231" t="s">
        <v>16</v>
      </c>
      <c r="C2231" s="1">
        <v>44285</v>
      </c>
      <c r="D2231">
        <v>4</v>
      </c>
      <c r="E2231" t="s">
        <v>81</v>
      </c>
      <c r="F2231">
        <v>6</v>
      </c>
      <c r="G2231" s="17">
        <v>684</v>
      </c>
      <c r="H2231" s="16">
        <v>0</v>
      </c>
      <c r="I2231" t="s">
        <v>41</v>
      </c>
      <c r="J2231" s="18">
        <f t="shared" si="136"/>
        <v>2736</v>
      </c>
      <c r="K2231">
        <f t="shared" si="137"/>
        <v>30</v>
      </c>
      <c r="L2231" t="str">
        <f t="shared" si="138"/>
        <v>Mar</v>
      </c>
      <c r="M2231">
        <f t="shared" si="139"/>
        <v>2021</v>
      </c>
    </row>
    <row r="2232" spans="1:13" x14ac:dyDescent="0.25">
      <c r="A2232">
        <v>1923</v>
      </c>
      <c r="B2232" t="s">
        <v>93</v>
      </c>
      <c r="C2232" s="1">
        <v>44286</v>
      </c>
      <c r="D2232">
        <v>3</v>
      </c>
      <c r="E2232" t="s">
        <v>79</v>
      </c>
      <c r="F2232">
        <v>4</v>
      </c>
      <c r="G2232" s="17">
        <v>13.99</v>
      </c>
      <c r="H2232" s="16">
        <v>0</v>
      </c>
      <c r="I2232" t="s">
        <v>10</v>
      </c>
      <c r="J2232" s="18">
        <f t="shared" si="136"/>
        <v>41.97</v>
      </c>
      <c r="K2232">
        <f t="shared" si="137"/>
        <v>31</v>
      </c>
      <c r="L2232" t="str">
        <f t="shared" si="138"/>
        <v>Mar</v>
      </c>
      <c r="M2232">
        <f t="shared" si="139"/>
        <v>2021</v>
      </c>
    </row>
    <row r="2233" spans="1:13" x14ac:dyDescent="0.25">
      <c r="A2233">
        <v>946</v>
      </c>
      <c r="B2233" t="s">
        <v>27</v>
      </c>
      <c r="C2233" s="1">
        <v>44286</v>
      </c>
      <c r="D2233">
        <v>5</v>
      </c>
      <c r="E2233" t="s">
        <v>105</v>
      </c>
      <c r="F2233">
        <v>4</v>
      </c>
      <c r="G2233" s="17">
        <v>14.99</v>
      </c>
      <c r="H2233" s="16">
        <v>0</v>
      </c>
      <c r="I2233" t="s">
        <v>10</v>
      </c>
      <c r="J2233" s="18">
        <f t="shared" si="136"/>
        <v>74.95</v>
      </c>
      <c r="K2233">
        <f t="shared" si="137"/>
        <v>31</v>
      </c>
      <c r="L2233" t="str">
        <f t="shared" si="138"/>
        <v>Mar</v>
      </c>
      <c r="M2233">
        <f t="shared" si="139"/>
        <v>2021</v>
      </c>
    </row>
    <row r="2234" spans="1:13" x14ac:dyDescent="0.25">
      <c r="A2234">
        <v>1164</v>
      </c>
      <c r="B2234" t="s">
        <v>90</v>
      </c>
      <c r="C2234" s="1">
        <v>44286</v>
      </c>
      <c r="D2234">
        <v>4</v>
      </c>
      <c r="E2234" t="s">
        <v>91</v>
      </c>
      <c r="F2234">
        <v>4</v>
      </c>
      <c r="G2234" s="17">
        <v>23.99</v>
      </c>
      <c r="H2234" s="16">
        <v>0</v>
      </c>
      <c r="I2234" t="s">
        <v>10</v>
      </c>
      <c r="J2234" s="18">
        <f t="shared" si="136"/>
        <v>95.96</v>
      </c>
      <c r="K2234">
        <f t="shared" si="137"/>
        <v>31</v>
      </c>
      <c r="L2234" t="str">
        <f t="shared" si="138"/>
        <v>Mar</v>
      </c>
      <c r="M2234">
        <f t="shared" si="139"/>
        <v>2021</v>
      </c>
    </row>
    <row r="2235" spans="1:13" x14ac:dyDescent="0.25">
      <c r="A2235">
        <v>698</v>
      </c>
      <c r="B2235" t="s">
        <v>90</v>
      </c>
      <c r="C2235" s="1">
        <v>44287</v>
      </c>
      <c r="D2235">
        <v>5</v>
      </c>
      <c r="E2235" t="s">
        <v>98</v>
      </c>
      <c r="F2235">
        <v>1</v>
      </c>
      <c r="G2235" s="17">
        <v>11.99</v>
      </c>
      <c r="H2235" s="16">
        <v>0</v>
      </c>
      <c r="I2235" t="s">
        <v>21</v>
      </c>
      <c r="J2235" s="18">
        <f t="shared" si="136"/>
        <v>59.95</v>
      </c>
      <c r="K2235">
        <f t="shared" si="137"/>
        <v>1</v>
      </c>
      <c r="L2235" t="str">
        <f t="shared" si="138"/>
        <v>Apr</v>
      </c>
      <c r="M2235">
        <f t="shared" si="139"/>
        <v>2021</v>
      </c>
    </row>
    <row r="2236" spans="1:13" x14ac:dyDescent="0.25">
      <c r="A2236">
        <v>1085</v>
      </c>
      <c r="B2236" t="s">
        <v>63</v>
      </c>
      <c r="C2236" s="1">
        <v>44287</v>
      </c>
      <c r="D2236">
        <v>6</v>
      </c>
      <c r="E2236" t="s">
        <v>104</v>
      </c>
      <c r="F2236">
        <v>2</v>
      </c>
      <c r="G2236" s="17">
        <v>89</v>
      </c>
      <c r="H2236" s="16">
        <v>0</v>
      </c>
      <c r="I2236" t="s">
        <v>18</v>
      </c>
      <c r="J2236" s="18">
        <f t="shared" si="136"/>
        <v>534</v>
      </c>
      <c r="K2236">
        <f t="shared" si="137"/>
        <v>1</v>
      </c>
      <c r="L2236" t="str">
        <f t="shared" si="138"/>
        <v>Apr</v>
      </c>
      <c r="M2236">
        <f t="shared" si="139"/>
        <v>2021</v>
      </c>
    </row>
    <row r="2237" spans="1:13" x14ac:dyDescent="0.25">
      <c r="A2237">
        <v>980</v>
      </c>
      <c r="B2237" t="s">
        <v>22</v>
      </c>
      <c r="C2237" s="1">
        <v>44287</v>
      </c>
      <c r="D2237">
        <v>1</v>
      </c>
      <c r="E2237" t="s">
        <v>57</v>
      </c>
      <c r="F2237">
        <v>7</v>
      </c>
      <c r="G2237" s="17">
        <v>29.99</v>
      </c>
      <c r="H2237" s="16">
        <v>0</v>
      </c>
      <c r="I2237" t="s">
        <v>25</v>
      </c>
      <c r="J2237" s="18">
        <f t="shared" si="136"/>
        <v>29.99</v>
      </c>
      <c r="K2237">
        <f t="shared" si="137"/>
        <v>1</v>
      </c>
      <c r="L2237" t="str">
        <f t="shared" si="138"/>
        <v>Apr</v>
      </c>
      <c r="M2237">
        <f t="shared" si="139"/>
        <v>2021</v>
      </c>
    </row>
    <row r="2238" spans="1:13" x14ac:dyDescent="0.25">
      <c r="A2238">
        <v>1587</v>
      </c>
      <c r="B2238" t="s">
        <v>95</v>
      </c>
      <c r="C2238" s="1">
        <v>44287</v>
      </c>
      <c r="D2238">
        <v>5</v>
      </c>
      <c r="E2238" t="s">
        <v>40</v>
      </c>
      <c r="F2238">
        <v>6</v>
      </c>
      <c r="G2238" s="17">
        <v>599</v>
      </c>
      <c r="H2238" s="16">
        <v>0</v>
      </c>
      <c r="I2238" t="s">
        <v>41</v>
      </c>
      <c r="J2238" s="18">
        <f t="shared" si="136"/>
        <v>2995</v>
      </c>
      <c r="K2238">
        <f t="shared" si="137"/>
        <v>1</v>
      </c>
      <c r="L2238" t="str">
        <f t="shared" si="138"/>
        <v>Apr</v>
      </c>
      <c r="M2238">
        <f t="shared" si="139"/>
        <v>2021</v>
      </c>
    </row>
    <row r="2239" spans="1:13" x14ac:dyDescent="0.25">
      <c r="A2239">
        <v>1414</v>
      </c>
      <c r="B2239" t="s">
        <v>16</v>
      </c>
      <c r="C2239" s="1">
        <v>44287</v>
      </c>
      <c r="D2239">
        <v>3</v>
      </c>
      <c r="E2239" t="s">
        <v>115</v>
      </c>
      <c r="F2239">
        <v>2</v>
      </c>
      <c r="G2239" s="17">
        <v>69</v>
      </c>
      <c r="H2239" s="16">
        <v>0</v>
      </c>
      <c r="I2239" t="s">
        <v>18</v>
      </c>
      <c r="J2239" s="18">
        <f t="shared" si="136"/>
        <v>207</v>
      </c>
      <c r="K2239">
        <f t="shared" si="137"/>
        <v>1</v>
      </c>
      <c r="L2239" t="str">
        <f t="shared" si="138"/>
        <v>Apr</v>
      </c>
      <c r="M2239">
        <f t="shared" si="139"/>
        <v>2021</v>
      </c>
    </row>
    <row r="2240" spans="1:13" x14ac:dyDescent="0.25">
      <c r="A2240">
        <v>643</v>
      </c>
      <c r="B2240" t="s">
        <v>128</v>
      </c>
      <c r="C2240" s="1">
        <v>44288</v>
      </c>
      <c r="D2240">
        <v>5</v>
      </c>
      <c r="E2240" t="s">
        <v>12</v>
      </c>
      <c r="F2240">
        <v>5</v>
      </c>
      <c r="G2240" s="17">
        <v>214</v>
      </c>
      <c r="H2240" s="16">
        <v>0</v>
      </c>
      <c r="I2240" t="s">
        <v>13</v>
      </c>
      <c r="J2240" s="18">
        <f t="shared" si="136"/>
        <v>1070</v>
      </c>
      <c r="K2240">
        <f t="shared" si="137"/>
        <v>2</v>
      </c>
      <c r="L2240" t="str">
        <f t="shared" si="138"/>
        <v>Apr</v>
      </c>
      <c r="M2240">
        <f t="shared" si="139"/>
        <v>2021</v>
      </c>
    </row>
    <row r="2241" spans="1:13" x14ac:dyDescent="0.25">
      <c r="A2241">
        <v>292</v>
      </c>
      <c r="B2241" t="s">
        <v>16</v>
      </c>
      <c r="C2241" s="1">
        <v>44288</v>
      </c>
      <c r="D2241">
        <v>5</v>
      </c>
      <c r="E2241" t="s">
        <v>52</v>
      </c>
      <c r="F2241">
        <v>3</v>
      </c>
      <c r="G2241" s="17">
        <v>250</v>
      </c>
      <c r="H2241" s="16">
        <v>0</v>
      </c>
      <c r="I2241" t="s">
        <v>45</v>
      </c>
      <c r="J2241" s="18">
        <f t="shared" si="136"/>
        <v>1250</v>
      </c>
      <c r="K2241">
        <f t="shared" si="137"/>
        <v>2</v>
      </c>
      <c r="L2241" t="str">
        <f t="shared" si="138"/>
        <v>Apr</v>
      </c>
      <c r="M2241">
        <f t="shared" si="139"/>
        <v>2021</v>
      </c>
    </row>
    <row r="2242" spans="1:13" x14ac:dyDescent="0.25">
      <c r="A2242">
        <v>579</v>
      </c>
      <c r="B2242" t="s">
        <v>22</v>
      </c>
      <c r="C2242" s="1">
        <v>44288</v>
      </c>
      <c r="D2242">
        <v>5</v>
      </c>
      <c r="E2242" t="s">
        <v>56</v>
      </c>
      <c r="F2242">
        <v>3</v>
      </c>
      <c r="G2242" s="17">
        <v>455</v>
      </c>
      <c r="H2242" s="16">
        <v>0</v>
      </c>
      <c r="I2242" t="s">
        <v>45</v>
      </c>
      <c r="J2242" s="18">
        <f t="shared" si="136"/>
        <v>2275</v>
      </c>
      <c r="K2242">
        <f t="shared" si="137"/>
        <v>2</v>
      </c>
      <c r="L2242" t="str">
        <f t="shared" si="138"/>
        <v>Apr</v>
      </c>
      <c r="M2242">
        <f t="shared" si="139"/>
        <v>2021</v>
      </c>
    </row>
    <row r="2243" spans="1:13" x14ac:dyDescent="0.25">
      <c r="A2243">
        <v>1508</v>
      </c>
      <c r="B2243" t="s">
        <v>64</v>
      </c>
      <c r="C2243" s="1">
        <v>44288</v>
      </c>
      <c r="D2243">
        <v>2</v>
      </c>
      <c r="E2243" t="s">
        <v>89</v>
      </c>
      <c r="F2243">
        <v>7</v>
      </c>
      <c r="G2243" s="17">
        <v>49.95</v>
      </c>
      <c r="H2243" s="16">
        <v>0</v>
      </c>
      <c r="I2243" t="s">
        <v>25</v>
      </c>
      <c r="J2243" s="18">
        <f t="shared" ref="J2243:J2306" si="140">G2243*D2243</f>
        <v>99.9</v>
      </c>
      <c r="K2243">
        <f t="shared" ref="K2243:K2306" si="141">DAY(C2243)</f>
        <v>2</v>
      </c>
      <c r="L2243" t="str">
        <f t="shared" ref="L2243:L2306" si="142">TEXT(C2243,"mmm")</f>
        <v>Apr</v>
      </c>
      <c r="M2243">
        <f t="shared" ref="M2243:M2306" si="143">YEAR(C2243)</f>
        <v>2021</v>
      </c>
    </row>
    <row r="2244" spans="1:13" x14ac:dyDescent="0.25">
      <c r="A2244">
        <v>126</v>
      </c>
      <c r="B2244" t="s">
        <v>61</v>
      </c>
      <c r="C2244" s="1">
        <v>44288</v>
      </c>
      <c r="D2244">
        <v>5</v>
      </c>
      <c r="E2244" t="s">
        <v>60</v>
      </c>
      <c r="F2244">
        <v>4</v>
      </c>
      <c r="G2244" s="17">
        <v>24.95</v>
      </c>
      <c r="H2244" s="16">
        <v>0</v>
      </c>
      <c r="I2244" t="s">
        <v>10</v>
      </c>
      <c r="J2244" s="18">
        <f t="shared" si="140"/>
        <v>124.75</v>
      </c>
      <c r="K2244">
        <f t="shared" si="141"/>
        <v>2</v>
      </c>
      <c r="L2244" t="str">
        <f t="shared" si="142"/>
        <v>Apr</v>
      </c>
      <c r="M2244">
        <f t="shared" si="143"/>
        <v>2021</v>
      </c>
    </row>
    <row r="2245" spans="1:13" x14ac:dyDescent="0.25">
      <c r="A2245">
        <v>624</v>
      </c>
      <c r="B2245" t="s">
        <v>92</v>
      </c>
      <c r="C2245" s="1">
        <v>44288</v>
      </c>
      <c r="D2245">
        <v>4</v>
      </c>
      <c r="E2245" t="s">
        <v>9</v>
      </c>
      <c r="F2245">
        <v>4</v>
      </c>
      <c r="G2245" s="17">
        <v>24.99</v>
      </c>
      <c r="H2245" s="16">
        <v>0</v>
      </c>
      <c r="I2245" t="s">
        <v>10</v>
      </c>
      <c r="J2245" s="18">
        <f t="shared" si="140"/>
        <v>99.96</v>
      </c>
      <c r="K2245">
        <f t="shared" si="141"/>
        <v>2</v>
      </c>
      <c r="L2245" t="str">
        <f t="shared" si="142"/>
        <v>Apr</v>
      </c>
      <c r="M2245">
        <f t="shared" si="143"/>
        <v>2021</v>
      </c>
    </row>
    <row r="2246" spans="1:13" x14ac:dyDescent="0.25">
      <c r="A2246">
        <v>319</v>
      </c>
      <c r="B2246" t="s">
        <v>63</v>
      </c>
      <c r="C2246" s="1">
        <v>44288</v>
      </c>
      <c r="D2246">
        <v>5</v>
      </c>
      <c r="E2246" t="s">
        <v>75</v>
      </c>
      <c r="F2246">
        <v>1</v>
      </c>
      <c r="G2246" s="17">
        <v>12</v>
      </c>
      <c r="H2246" s="16">
        <v>0</v>
      </c>
      <c r="I2246" t="s">
        <v>21</v>
      </c>
      <c r="J2246" s="18">
        <f t="shared" si="140"/>
        <v>60</v>
      </c>
      <c r="K2246">
        <f t="shared" si="141"/>
        <v>2</v>
      </c>
      <c r="L2246" t="str">
        <f t="shared" si="142"/>
        <v>Apr</v>
      </c>
      <c r="M2246">
        <f t="shared" si="143"/>
        <v>2021</v>
      </c>
    </row>
    <row r="2247" spans="1:13" x14ac:dyDescent="0.25">
      <c r="A2247">
        <v>1259</v>
      </c>
      <c r="B2247" t="s">
        <v>32</v>
      </c>
      <c r="C2247" s="1">
        <v>44288</v>
      </c>
      <c r="D2247">
        <v>5</v>
      </c>
      <c r="E2247" t="s">
        <v>49</v>
      </c>
      <c r="F2247">
        <v>6</v>
      </c>
      <c r="G2247" s="17">
        <v>699</v>
      </c>
      <c r="H2247" s="16">
        <v>0</v>
      </c>
      <c r="I2247" t="s">
        <v>41</v>
      </c>
      <c r="J2247" s="18">
        <f t="shared" si="140"/>
        <v>3495</v>
      </c>
      <c r="K2247">
        <f t="shared" si="141"/>
        <v>2</v>
      </c>
      <c r="L2247" t="str">
        <f t="shared" si="142"/>
        <v>Apr</v>
      </c>
      <c r="M2247">
        <f t="shared" si="143"/>
        <v>2021</v>
      </c>
    </row>
    <row r="2248" spans="1:13" x14ac:dyDescent="0.25">
      <c r="A2248">
        <v>591</v>
      </c>
      <c r="B2248" t="s">
        <v>73</v>
      </c>
      <c r="C2248" s="1">
        <v>44288</v>
      </c>
      <c r="D2248">
        <v>3</v>
      </c>
      <c r="E2248" t="s">
        <v>105</v>
      </c>
      <c r="F2248">
        <v>4</v>
      </c>
      <c r="G2248" s="17">
        <v>14.99</v>
      </c>
      <c r="H2248" s="16">
        <v>0</v>
      </c>
      <c r="I2248" t="s">
        <v>10</v>
      </c>
      <c r="J2248" s="18">
        <f t="shared" si="140"/>
        <v>44.97</v>
      </c>
      <c r="K2248">
        <f t="shared" si="141"/>
        <v>2</v>
      </c>
      <c r="L2248" t="str">
        <f t="shared" si="142"/>
        <v>Apr</v>
      </c>
      <c r="M2248">
        <f t="shared" si="143"/>
        <v>2021</v>
      </c>
    </row>
    <row r="2249" spans="1:13" x14ac:dyDescent="0.25">
      <c r="A2249">
        <v>1758</v>
      </c>
      <c r="B2249" t="s">
        <v>14</v>
      </c>
      <c r="C2249" s="1">
        <v>44288</v>
      </c>
      <c r="D2249">
        <v>5</v>
      </c>
      <c r="E2249" t="s">
        <v>9</v>
      </c>
      <c r="F2249">
        <v>4</v>
      </c>
      <c r="G2249" s="17">
        <v>24.99</v>
      </c>
      <c r="H2249" s="16">
        <v>0</v>
      </c>
      <c r="I2249" t="s">
        <v>10</v>
      </c>
      <c r="J2249" s="18">
        <f t="shared" si="140"/>
        <v>124.94999999999999</v>
      </c>
      <c r="K2249">
        <f t="shared" si="141"/>
        <v>2</v>
      </c>
      <c r="L2249" t="str">
        <f t="shared" si="142"/>
        <v>Apr</v>
      </c>
      <c r="M2249">
        <f t="shared" si="143"/>
        <v>2021</v>
      </c>
    </row>
    <row r="2250" spans="1:13" x14ac:dyDescent="0.25">
      <c r="A2250">
        <v>1699</v>
      </c>
      <c r="B2250" t="s">
        <v>61</v>
      </c>
      <c r="C2250" s="1">
        <v>44288</v>
      </c>
      <c r="D2250">
        <v>3</v>
      </c>
      <c r="E2250" t="s">
        <v>118</v>
      </c>
      <c r="F2250">
        <v>4</v>
      </c>
      <c r="G2250" s="17">
        <v>16.75</v>
      </c>
      <c r="H2250" s="16">
        <v>0</v>
      </c>
      <c r="I2250" t="s">
        <v>10</v>
      </c>
      <c r="J2250" s="18">
        <f t="shared" si="140"/>
        <v>50.25</v>
      </c>
      <c r="K2250">
        <f t="shared" si="141"/>
        <v>2</v>
      </c>
      <c r="L2250" t="str">
        <f t="shared" si="142"/>
        <v>Apr</v>
      </c>
      <c r="M2250">
        <f t="shared" si="143"/>
        <v>2021</v>
      </c>
    </row>
    <row r="2251" spans="1:13" x14ac:dyDescent="0.25">
      <c r="A2251">
        <v>882</v>
      </c>
      <c r="B2251" t="s">
        <v>27</v>
      </c>
      <c r="C2251" s="1">
        <v>44289</v>
      </c>
      <c r="D2251">
        <v>5</v>
      </c>
      <c r="E2251" t="s">
        <v>88</v>
      </c>
      <c r="F2251">
        <v>1</v>
      </c>
      <c r="G2251" s="17">
        <v>12</v>
      </c>
      <c r="H2251" s="16">
        <v>0</v>
      </c>
      <c r="I2251" t="s">
        <v>21</v>
      </c>
      <c r="J2251" s="18">
        <f t="shared" si="140"/>
        <v>60</v>
      </c>
      <c r="K2251">
        <f t="shared" si="141"/>
        <v>3</v>
      </c>
      <c r="L2251" t="str">
        <f t="shared" si="142"/>
        <v>Apr</v>
      </c>
      <c r="M2251">
        <f t="shared" si="143"/>
        <v>2021</v>
      </c>
    </row>
    <row r="2252" spans="1:13" x14ac:dyDescent="0.25">
      <c r="A2252">
        <v>2110</v>
      </c>
      <c r="B2252" t="s">
        <v>27</v>
      </c>
      <c r="C2252" s="1">
        <v>44289</v>
      </c>
      <c r="D2252">
        <v>1</v>
      </c>
      <c r="E2252" t="s">
        <v>56</v>
      </c>
      <c r="F2252">
        <v>3</v>
      </c>
      <c r="G2252" s="17">
        <v>455</v>
      </c>
      <c r="H2252" s="16">
        <v>0</v>
      </c>
      <c r="I2252" t="s">
        <v>45</v>
      </c>
      <c r="J2252" s="18">
        <f t="shared" si="140"/>
        <v>455</v>
      </c>
      <c r="K2252">
        <f t="shared" si="141"/>
        <v>3</v>
      </c>
      <c r="L2252" t="str">
        <f t="shared" si="142"/>
        <v>Apr</v>
      </c>
      <c r="M2252">
        <f t="shared" si="143"/>
        <v>2021</v>
      </c>
    </row>
    <row r="2253" spans="1:13" x14ac:dyDescent="0.25">
      <c r="A2253">
        <v>731</v>
      </c>
      <c r="B2253" t="s">
        <v>16</v>
      </c>
      <c r="C2253" s="1">
        <v>44289</v>
      </c>
      <c r="D2253">
        <v>3</v>
      </c>
      <c r="E2253" t="s">
        <v>98</v>
      </c>
      <c r="F2253">
        <v>1</v>
      </c>
      <c r="G2253" s="17">
        <v>11.99</v>
      </c>
      <c r="H2253" s="16">
        <v>0</v>
      </c>
      <c r="I2253" t="s">
        <v>21</v>
      </c>
      <c r="J2253" s="18">
        <f t="shared" si="140"/>
        <v>35.97</v>
      </c>
      <c r="K2253">
        <f t="shared" si="141"/>
        <v>3</v>
      </c>
      <c r="L2253" t="str">
        <f t="shared" si="142"/>
        <v>Apr</v>
      </c>
      <c r="M2253">
        <f t="shared" si="143"/>
        <v>2021</v>
      </c>
    </row>
    <row r="2254" spans="1:13" x14ac:dyDescent="0.25">
      <c r="A2254">
        <v>1142</v>
      </c>
      <c r="B2254" t="s">
        <v>27</v>
      </c>
      <c r="C2254" s="1">
        <v>44289</v>
      </c>
      <c r="D2254">
        <v>4</v>
      </c>
      <c r="E2254" t="s">
        <v>68</v>
      </c>
      <c r="F2254">
        <v>7</v>
      </c>
      <c r="G2254" s="17">
        <v>27.5</v>
      </c>
      <c r="H2254" s="16">
        <v>0</v>
      </c>
      <c r="I2254" t="s">
        <v>25</v>
      </c>
      <c r="J2254" s="18">
        <f t="shared" si="140"/>
        <v>110</v>
      </c>
      <c r="K2254">
        <f t="shared" si="141"/>
        <v>3</v>
      </c>
      <c r="L2254" t="str">
        <f t="shared" si="142"/>
        <v>Apr</v>
      </c>
      <c r="M2254">
        <f t="shared" si="143"/>
        <v>2021</v>
      </c>
    </row>
    <row r="2255" spans="1:13" x14ac:dyDescent="0.25">
      <c r="A2255">
        <v>1039</v>
      </c>
      <c r="B2255" t="s">
        <v>32</v>
      </c>
      <c r="C2255" s="1">
        <v>44289</v>
      </c>
      <c r="D2255">
        <v>2</v>
      </c>
      <c r="E2255" t="s">
        <v>37</v>
      </c>
      <c r="F2255">
        <v>4</v>
      </c>
      <c r="G2255" s="17">
        <v>24.95</v>
      </c>
      <c r="H2255" s="16">
        <v>0</v>
      </c>
      <c r="I2255" t="s">
        <v>10</v>
      </c>
      <c r="J2255" s="18">
        <f t="shared" si="140"/>
        <v>49.9</v>
      </c>
      <c r="K2255">
        <f t="shared" si="141"/>
        <v>3</v>
      </c>
      <c r="L2255" t="str">
        <f t="shared" si="142"/>
        <v>Apr</v>
      </c>
      <c r="M2255">
        <f t="shared" si="143"/>
        <v>2021</v>
      </c>
    </row>
    <row r="2256" spans="1:13" x14ac:dyDescent="0.25">
      <c r="A2256">
        <v>2056</v>
      </c>
      <c r="B2256" t="s">
        <v>36</v>
      </c>
      <c r="C2256" s="1">
        <v>44290</v>
      </c>
      <c r="D2256">
        <v>3</v>
      </c>
      <c r="E2256" t="s">
        <v>76</v>
      </c>
      <c r="F2256">
        <v>7</v>
      </c>
      <c r="G2256" s="17">
        <v>49</v>
      </c>
      <c r="H2256" s="16">
        <v>0</v>
      </c>
      <c r="I2256" t="s">
        <v>25</v>
      </c>
      <c r="J2256" s="18">
        <f t="shared" si="140"/>
        <v>147</v>
      </c>
      <c r="K2256">
        <f t="shared" si="141"/>
        <v>4</v>
      </c>
      <c r="L2256" t="str">
        <f t="shared" si="142"/>
        <v>Apr</v>
      </c>
      <c r="M2256">
        <f t="shared" si="143"/>
        <v>2021</v>
      </c>
    </row>
    <row r="2257" spans="1:13" x14ac:dyDescent="0.25">
      <c r="A2257">
        <v>1378</v>
      </c>
      <c r="B2257" t="s">
        <v>27</v>
      </c>
      <c r="C2257" s="1">
        <v>44290</v>
      </c>
      <c r="D2257">
        <v>2</v>
      </c>
      <c r="E2257" t="s">
        <v>79</v>
      </c>
      <c r="F2257">
        <v>4</v>
      </c>
      <c r="G2257" s="17">
        <v>13.99</v>
      </c>
      <c r="H2257" s="16">
        <v>0</v>
      </c>
      <c r="I2257" t="s">
        <v>10</v>
      </c>
      <c r="J2257" s="18">
        <f t="shared" si="140"/>
        <v>27.98</v>
      </c>
      <c r="K2257">
        <f t="shared" si="141"/>
        <v>4</v>
      </c>
      <c r="L2257" t="str">
        <f t="shared" si="142"/>
        <v>Apr</v>
      </c>
      <c r="M2257">
        <f t="shared" si="143"/>
        <v>2021</v>
      </c>
    </row>
    <row r="2258" spans="1:13" x14ac:dyDescent="0.25">
      <c r="A2258">
        <v>993</v>
      </c>
      <c r="B2258" t="s">
        <v>32</v>
      </c>
      <c r="C2258" s="1">
        <v>44291</v>
      </c>
      <c r="D2258">
        <v>1</v>
      </c>
      <c r="E2258" t="s">
        <v>12</v>
      </c>
      <c r="F2258">
        <v>5</v>
      </c>
      <c r="G2258" s="17">
        <v>214</v>
      </c>
      <c r="H2258" s="16">
        <v>0</v>
      </c>
      <c r="I2258" t="s">
        <v>13</v>
      </c>
      <c r="J2258" s="18">
        <f t="shared" si="140"/>
        <v>214</v>
      </c>
      <c r="K2258">
        <f t="shared" si="141"/>
        <v>5</v>
      </c>
      <c r="L2258" t="str">
        <f t="shared" si="142"/>
        <v>Apr</v>
      </c>
      <c r="M2258">
        <f t="shared" si="143"/>
        <v>2021</v>
      </c>
    </row>
    <row r="2259" spans="1:13" x14ac:dyDescent="0.25">
      <c r="A2259">
        <v>296</v>
      </c>
      <c r="B2259" t="s">
        <v>48</v>
      </c>
      <c r="C2259" s="1">
        <v>44291</v>
      </c>
      <c r="D2259">
        <v>3</v>
      </c>
      <c r="E2259" t="s">
        <v>122</v>
      </c>
      <c r="F2259">
        <v>7</v>
      </c>
      <c r="G2259" s="17">
        <v>44.95</v>
      </c>
      <c r="H2259" s="16">
        <v>0</v>
      </c>
      <c r="I2259" t="s">
        <v>25</v>
      </c>
      <c r="J2259" s="18">
        <f t="shared" si="140"/>
        <v>134.85000000000002</v>
      </c>
      <c r="K2259">
        <f t="shared" si="141"/>
        <v>5</v>
      </c>
      <c r="L2259" t="str">
        <f t="shared" si="142"/>
        <v>Apr</v>
      </c>
      <c r="M2259">
        <f t="shared" si="143"/>
        <v>2021</v>
      </c>
    </row>
    <row r="2260" spans="1:13" x14ac:dyDescent="0.25">
      <c r="A2260">
        <v>1016</v>
      </c>
      <c r="B2260" t="s">
        <v>48</v>
      </c>
      <c r="C2260" s="1">
        <v>44292</v>
      </c>
      <c r="D2260">
        <v>1</v>
      </c>
      <c r="E2260" t="s">
        <v>75</v>
      </c>
      <c r="F2260">
        <v>1</v>
      </c>
      <c r="G2260" s="17">
        <v>12</v>
      </c>
      <c r="H2260" s="16">
        <v>0</v>
      </c>
      <c r="I2260" t="s">
        <v>21</v>
      </c>
      <c r="J2260" s="18">
        <f t="shared" si="140"/>
        <v>12</v>
      </c>
      <c r="K2260">
        <f t="shared" si="141"/>
        <v>6</v>
      </c>
      <c r="L2260" t="str">
        <f t="shared" si="142"/>
        <v>Apr</v>
      </c>
      <c r="M2260">
        <f t="shared" si="143"/>
        <v>2021</v>
      </c>
    </row>
    <row r="2261" spans="1:13" x14ac:dyDescent="0.25">
      <c r="A2261">
        <v>1829</v>
      </c>
      <c r="B2261" t="s">
        <v>32</v>
      </c>
      <c r="C2261" s="1">
        <v>44293</v>
      </c>
      <c r="D2261">
        <v>3</v>
      </c>
      <c r="E2261" t="s">
        <v>76</v>
      </c>
      <c r="F2261">
        <v>7</v>
      </c>
      <c r="G2261" s="17">
        <v>49</v>
      </c>
      <c r="H2261" s="16">
        <v>0</v>
      </c>
      <c r="I2261" t="s">
        <v>25</v>
      </c>
      <c r="J2261" s="18">
        <f t="shared" si="140"/>
        <v>147</v>
      </c>
      <c r="K2261">
        <f t="shared" si="141"/>
        <v>7</v>
      </c>
      <c r="L2261" t="str">
        <f t="shared" si="142"/>
        <v>Apr</v>
      </c>
      <c r="M2261">
        <f t="shared" si="143"/>
        <v>2021</v>
      </c>
    </row>
    <row r="2262" spans="1:13" x14ac:dyDescent="0.25">
      <c r="A2262">
        <v>424</v>
      </c>
      <c r="B2262" t="s">
        <v>67</v>
      </c>
      <c r="C2262" s="1">
        <v>44293</v>
      </c>
      <c r="D2262">
        <v>4</v>
      </c>
      <c r="E2262" t="s">
        <v>123</v>
      </c>
      <c r="F2262">
        <v>2</v>
      </c>
      <c r="G2262" s="17">
        <v>54</v>
      </c>
      <c r="H2262" s="16">
        <v>0</v>
      </c>
      <c r="I2262" t="s">
        <v>18</v>
      </c>
      <c r="J2262" s="18">
        <f t="shared" si="140"/>
        <v>216</v>
      </c>
      <c r="K2262">
        <f t="shared" si="141"/>
        <v>7</v>
      </c>
      <c r="L2262" t="str">
        <f t="shared" si="142"/>
        <v>Apr</v>
      </c>
      <c r="M2262">
        <f t="shared" si="143"/>
        <v>2021</v>
      </c>
    </row>
    <row r="2263" spans="1:13" x14ac:dyDescent="0.25">
      <c r="A2263">
        <v>1859</v>
      </c>
      <c r="B2263" t="s">
        <v>16</v>
      </c>
      <c r="C2263" s="1">
        <v>44294</v>
      </c>
      <c r="D2263">
        <v>5</v>
      </c>
      <c r="E2263" t="s">
        <v>74</v>
      </c>
      <c r="F2263">
        <v>5</v>
      </c>
      <c r="G2263" s="17">
        <v>245</v>
      </c>
      <c r="H2263" s="16">
        <v>0</v>
      </c>
      <c r="I2263" t="s">
        <v>13</v>
      </c>
      <c r="J2263" s="18">
        <f t="shared" si="140"/>
        <v>1225</v>
      </c>
      <c r="K2263">
        <f t="shared" si="141"/>
        <v>8</v>
      </c>
      <c r="L2263" t="str">
        <f t="shared" si="142"/>
        <v>Apr</v>
      </c>
      <c r="M2263">
        <f t="shared" si="143"/>
        <v>2021</v>
      </c>
    </row>
    <row r="2264" spans="1:13" x14ac:dyDescent="0.25">
      <c r="A2264">
        <v>1821</v>
      </c>
      <c r="B2264" t="s">
        <v>129</v>
      </c>
      <c r="C2264" s="1">
        <v>44294</v>
      </c>
      <c r="D2264">
        <v>2</v>
      </c>
      <c r="E2264" t="s">
        <v>51</v>
      </c>
      <c r="F2264">
        <v>5</v>
      </c>
      <c r="G2264" s="17">
        <v>225</v>
      </c>
      <c r="H2264" s="16">
        <v>0</v>
      </c>
      <c r="I2264" t="s">
        <v>13</v>
      </c>
      <c r="J2264" s="18">
        <f t="shared" si="140"/>
        <v>450</v>
      </c>
      <c r="K2264">
        <f t="shared" si="141"/>
        <v>8</v>
      </c>
      <c r="L2264" t="str">
        <f t="shared" si="142"/>
        <v>Apr</v>
      </c>
      <c r="M2264">
        <f t="shared" si="143"/>
        <v>2021</v>
      </c>
    </row>
    <row r="2265" spans="1:13" x14ac:dyDescent="0.25">
      <c r="A2265">
        <v>1046</v>
      </c>
      <c r="B2265" t="s">
        <v>8</v>
      </c>
      <c r="C2265" s="1">
        <v>44294</v>
      </c>
      <c r="D2265">
        <v>4</v>
      </c>
      <c r="E2265" t="s">
        <v>98</v>
      </c>
      <c r="F2265">
        <v>1</v>
      </c>
      <c r="G2265" s="17">
        <v>11.99</v>
      </c>
      <c r="H2265" s="16">
        <v>0</v>
      </c>
      <c r="I2265" t="s">
        <v>21</v>
      </c>
      <c r="J2265" s="18">
        <f t="shared" si="140"/>
        <v>47.96</v>
      </c>
      <c r="K2265">
        <f t="shared" si="141"/>
        <v>8</v>
      </c>
      <c r="L2265" t="str">
        <f t="shared" si="142"/>
        <v>Apr</v>
      </c>
      <c r="M2265">
        <f t="shared" si="143"/>
        <v>2021</v>
      </c>
    </row>
    <row r="2266" spans="1:13" x14ac:dyDescent="0.25">
      <c r="A2266">
        <v>172</v>
      </c>
      <c r="B2266" t="s">
        <v>50</v>
      </c>
      <c r="C2266" s="1">
        <v>44294</v>
      </c>
      <c r="D2266">
        <v>3</v>
      </c>
      <c r="E2266" t="s">
        <v>104</v>
      </c>
      <c r="F2266">
        <v>2</v>
      </c>
      <c r="G2266" s="17">
        <v>89</v>
      </c>
      <c r="H2266" s="16">
        <v>0</v>
      </c>
      <c r="I2266" t="s">
        <v>18</v>
      </c>
      <c r="J2266" s="18">
        <f t="shared" si="140"/>
        <v>267</v>
      </c>
      <c r="K2266">
        <f t="shared" si="141"/>
        <v>8</v>
      </c>
      <c r="L2266" t="str">
        <f t="shared" si="142"/>
        <v>Apr</v>
      </c>
      <c r="M2266">
        <f t="shared" si="143"/>
        <v>2021</v>
      </c>
    </row>
    <row r="2267" spans="1:13" x14ac:dyDescent="0.25">
      <c r="A2267">
        <v>928</v>
      </c>
      <c r="B2267" t="s">
        <v>16</v>
      </c>
      <c r="C2267" s="1">
        <v>44294</v>
      </c>
      <c r="D2267">
        <v>3</v>
      </c>
      <c r="E2267" t="s">
        <v>76</v>
      </c>
      <c r="F2267">
        <v>7</v>
      </c>
      <c r="G2267" s="17">
        <v>49</v>
      </c>
      <c r="H2267" s="16">
        <v>0</v>
      </c>
      <c r="I2267" t="s">
        <v>25</v>
      </c>
      <c r="J2267" s="18">
        <f t="shared" si="140"/>
        <v>147</v>
      </c>
      <c r="K2267">
        <f t="shared" si="141"/>
        <v>8</v>
      </c>
      <c r="L2267" t="str">
        <f t="shared" si="142"/>
        <v>Apr</v>
      </c>
      <c r="M2267">
        <f t="shared" si="143"/>
        <v>2021</v>
      </c>
    </row>
    <row r="2268" spans="1:13" x14ac:dyDescent="0.25">
      <c r="A2268">
        <v>1750</v>
      </c>
      <c r="B2268" t="s">
        <v>16</v>
      </c>
      <c r="C2268" s="1">
        <v>44294</v>
      </c>
      <c r="D2268">
        <v>6</v>
      </c>
      <c r="E2268" t="s">
        <v>98</v>
      </c>
      <c r="F2268">
        <v>1</v>
      </c>
      <c r="G2268" s="17">
        <v>11.99</v>
      </c>
      <c r="H2268" s="16">
        <v>0</v>
      </c>
      <c r="I2268" t="s">
        <v>21</v>
      </c>
      <c r="J2268" s="18">
        <f t="shared" si="140"/>
        <v>71.94</v>
      </c>
      <c r="K2268">
        <f t="shared" si="141"/>
        <v>8</v>
      </c>
      <c r="L2268" t="str">
        <f t="shared" si="142"/>
        <v>Apr</v>
      </c>
      <c r="M2268">
        <f t="shared" si="143"/>
        <v>2021</v>
      </c>
    </row>
    <row r="2269" spans="1:13" x14ac:dyDescent="0.25">
      <c r="A2269">
        <v>1190</v>
      </c>
      <c r="B2269" t="s">
        <v>69</v>
      </c>
      <c r="C2269" s="1">
        <v>44295</v>
      </c>
      <c r="D2269">
        <v>2</v>
      </c>
      <c r="E2269" t="s">
        <v>121</v>
      </c>
      <c r="F2269">
        <v>5</v>
      </c>
      <c r="G2269" s="17">
        <v>189</v>
      </c>
      <c r="H2269" s="16">
        <v>0</v>
      </c>
      <c r="I2269" t="s">
        <v>13</v>
      </c>
      <c r="J2269" s="18">
        <f t="shared" si="140"/>
        <v>378</v>
      </c>
      <c r="K2269">
        <f t="shared" si="141"/>
        <v>9</v>
      </c>
      <c r="L2269" t="str">
        <f t="shared" si="142"/>
        <v>Apr</v>
      </c>
      <c r="M2269">
        <f t="shared" si="143"/>
        <v>2021</v>
      </c>
    </row>
    <row r="2270" spans="1:13" x14ac:dyDescent="0.25">
      <c r="A2270">
        <v>1843</v>
      </c>
      <c r="B2270" t="s">
        <v>90</v>
      </c>
      <c r="C2270" s="1">
        <v>44295</v>
      </c>
      <c r="D2270">
        <v>5</v>
      </c>
      <c r="E2270" t="s">
        <v>80</v>
      </c>
      <c r="F2270">
        <v>4</v>
      </c>
      <c r="G2270" s="17">
        <v>19.989999999999998</v>
      </c>
      <c r="H2270" s="16">
        <v>0</v>
      </c>
      <c r="I2270" t="s">
        <v>10</v>
      </c>
      <c r="J2270" s="18">
        <f t="shared" si="140"/>
        <v>99.949999999999989</v>
      </c>
      <c r="K2270">
        <f t="shared" si="141"/>
        <v>9</v>
      </c>
      <c r="L2270" t="str">
        <f t="shared" si="142"/>
        <v>Apr</v>
      </c>
      <c r="M2270">
        <f t="shared" si="143"/>
        <v>2021</v>
      </c>
    </row>
    <row r="2271" spans="1:13" x14ac:dyDescent="0.25">
      <c r="A2271">
        <v>1444</v>
      </c>
      <c r="B2271" t="s">
        <v>16</v>
      </c>
      <c r="C2271" s="1">
        <v>44295</v>
      </c>
      <c r="D2271">
        <v>2</v>
      </c>
      <c r="E2271" t="s">
        <v>79</v>
      </c>
      <c r="F2271">
        <v>4</v>
      </c>
      <c r="G2271" s="17">
        <v>13.99</v>
      </c>
      <c r="H2271" s="16">
        <v>0</v>
      </c>
      <c r="I2271" t="s">
        <v>10</v>
      </c>
      <c r="J2271" s="18">
        <f t="shared" si="140"/>
        <v>27.98</v>
      </c>
      <c r="K2271">
        <f t="shared" si="141"/>
        <v>9</v>
      </c>
      <c r="L2271" t="str">
        <f t="shared" si="142"/>
        <v>Apr</v>
      </c>
      <c r="M2271">
        <f t="shared" si="143"/>
        <v>2021</v>
      </c>
    </row>
    <row r="2272" spans="1:13" x14ac:dyDescent="0.25">
      <c r="A2272">
        <v>1040</v>
      </c>
      <c r="B2272" t="s">
        <v>59</v>
      </c>
      <c r="C2272" s="1">
        <v>44295</v>
      </c>
      <c r="D2272">
        <v>3</v>
      </c>
      <c r="E2272" t="s">
        <v>79</v>
      </c>
      <c r="F2272">
        <v>4</v>
      </c>
      <c r="G2272" s="17">
        <v>13.99</v>
      </c>
      <c r="H2272" s="16">
        <v>0</v>
      </c>
      <c r="I2272" t="s">
        <v>10</v>
      </c>
      <c r="J2272" s="18">
        <f t="shared" si="140"/>
        <v>41.97</v>
      </c>
      <c r="K2272">
        <f t="shared" si="141"/>
        <v>9</v>
      </c>
      <c r="L2272" t="str">
        <f t="shared" si="142"/>
        <v>Apr</v>
      </c>
      <c r="M2272">
        <f t="shared" si="143"/>
        <v>2021</v>
      </c>
    </row>
    <row r="2273" spans="1:13" x14ac:dyDescent="0.25">
      <c r="A2273">
        <v>681</v>
      </c>
      <c r="B2273" t="s">
        <v>16</v>
      </c>
      <c r="C2273" s="1">
        <v>44295</v>
      </c>
      <c r="D2273">
        <v>4</v>
      </c>
      <c r="E2273" t="s">
        <v>29</v>
      </c>
      <c r="F2273">
        <v>5</v>
      </c>
      <c r="G2273" s="17">
        <v>189</v>
      </c>
      <c r="H2273" s="16">
        <v>0</v>
      </c>
      <c r="I2273" t="s">
        <v>13</v>
      </c>
      <c r="J2273" s="18">
        <f t="shared" si="140"/>
        <v>756</v>
      </c>
      <c r="K2273">
        <f t="shared" si="141"/>
        <v>9</v>
      </c>
      <c r="L2273" t="str">
        <f t="shared" si="142"/>
        <v>Apr</v>
      </c>
      <c r="M2273">
        <f t="shared" si="143"/>
        <v>2021</v>
      </c>
    </row>
    <row r="2274" spans="1:13" x14ac:dyDescent="0.25">
      <c r="A2274">
        <v>561</v>
      </c>
      <c r="B2274" t="s">
        <v>42</v>
      </c>
      <c r="C2274" s="1">
        <v>44295</v>
      </c>
      <c r="D2274">
        <v>4</v>
      </c>
      <c r="E2274" t="s">
        <v>114</v>
      </c>
      <c r="F2274">
        <v>7</v>
      </c>
      <c r="G2274" s="17">
        <v>42.99</v>
      </c>
      <c r="H2274" s="16">
        <v>0</v>
      </c>
      <c r="I2274" t="s">
        <v>25</v>
      </c>
      <c r="J2274" s="18">
        <f t="shared" si="140"/>
        <v>171.96</v>
      </c>
      <c r="K2274">
        <f t="shared" si="141"/>
        <v>9</v>
      </c>
      <c r="L2274" t="str">
        <f t="shared" si="142"/>
        <v>Apr</v>
      </c>
      <c r="M2274">
        <f t="shared" si="143"/>
        <v>2021</v>
      </c>
    </row>
    <row r="2275" spans="1:13" x14ac:dyDescent="0.25">
      <c r="A2275">
        <v>1162</v>
      </c>
      <c r="B2275" t="s">
        <v>48</v>
      </c>
      <c r="C2275" s="1">
        <v>44295</v>
      </c>
      <c r="D2275">
        <v>5</v>
      </c>
      <c r="E2275" t="s">
        <v>33</v>
      </c>
      <c r="F2275">
        <v>4</v>
      </c>
      <c r="G2275" s="17">
        <v>14.99</v>
      </c>
      <c r="H2275" s="16">
        <v>0</v>
      </c>
      <c r="I2275" t="s">
        <v>10</v>
      </c>
      <c r="J2275" s="18">
        <f t="shared" si="140"/>
        <v>74.95</v>
      </c>
      <c r="K2275">
        <f t="shared" si="141"/>
        <v>9</v>
      </c>
      <c r="L2275" t="str">
        <f t="shared" si="142"/>
        <v>Apr</v>
      </c>
      <c r="M2275">
        <f t="shared" si="143"/>
        <v>2021</v>
      </c>
    </row>
    <row r="2276" spans="1:13" x14ac:dyDescent="0.25">
      <c r="A2276">
        <v>509</v>
      </c>
      <c r="B2276" t="s">
        <v>27</v>
      </c>
      <c r="C2276" s="1">
        <v>44296</v>
      </c>
      <c r="D2276">
        <v>4</v>
      </c>
      <c r="E2276" t="s">
        <v>122</v>
      </c>
      <c r="F2276">
        <v>7</v>
      </c>
      <c r="G2276" s="17">
        <v>44.95</v>
      </c>
      <c r="H2276" s="16">
        <v>0</v>
      </c>
      <c r="I2276" t="s">
        <v>25</v>
      </c>
      <c r="J2276" s="18">
        <f t="shared" si="140"/>
        <v>179.8</v>
      </c>
      <c r="K2276">
        <f t="shared" si="141"/>
        <v>10</v>
      </c>
      <c r="L2276" t="str">
        <f t="shared" si="142"/>
        <v>Apr</v>
      </c>
      <c r="M2276">
        <f t="shared" si="143"/>
        <v>2021</v>
      </c>
    </row>
    <row r="2277" spans="1:13" x14ac:dyDescent="0.25">
      <c r="A2277">
        <v>405</v>
      </c>
      <c r="B2277" t="s">
        <v>125</v>
      </c>
      <c r="C2277" s="1">
        <v>44296</v>
      </c>
      <c r="D2277">
        <v>5</v>
      </c>
      <c r="E2277" t="s">
        <v>98</v>
      </c>
      <c r="F2277">
        <v>1</v>
      </c>
      <c r="G2277" s="17">
        <v>11.99</v>
      </c>
      <c r="H2277" s="16">
        <v>0</v>
      </c>
      <c r="I2277" t="s">
        <v>21</v>
      </c>
      <c r="J2277" s="18">
        <f t="shared" si="140"/>
        <v>59.95</v>
      </c>
      <c r="K2277">
        <f t="shared" si="141"/>
        <v>10</v>
      </c>
      <c r="L2277" t="str">
        <f t="shared" si="142"/>
        <v>Apr</v>
      </c>
      <c r="M2277">
        <f t="shared" si="143"/>
        <v>2021</v>
      </c>
    </row>
    <row r="2278" spans="1:13" x14ac:dyDescent="0.25">
      <c r="A2278">
        <v>1879</v>
      </c>
      <c r="B2278" t="s">
        <v>92</v>
      </c>
      <c r="C2278" s="1">
        <v>44296</v>
      </c>
      <c r="D2278">
        <v>3</v>
      </c>
      <c r="E2278" t="s">
        <v>70</v>
      </c>
      <c r="F2278">
        <v>7</v>
      </c>
      <c r="G2278" s="17">
        <v>34.99</v>
      </c>
      <c r="H2278" s="16">
        <v>0</v>
      </c>
      <c r="I2278" t="s">
        <v>25</v>
      </c>
      <c r="J2278" s="18">
        <f t="shared" si="140"/>
        <v>104.97</v>
      </c>
      <c r="K2278">
        <f t="shared" si="141"/>
        <v>10</v>
      </c>
      <c r="L2278" t="str">
        <f t="shared" si="142"/>
        <v>Apr</v>
      </c>
      <c r="M2278">
        <f t="shared" si="143"/>
        <v>2021</v>
      </c>
    </row>
    <row r="2279" spans="1:13" x14ac:dyDescent="0.25">
      <c r="A2279">
        <v>1638</v>
      </c>
      <c r="B2279" t="s">
        <v>93</v>
      </c>
      <c r="C2279" s="1">
        <v>44296</v>
      </c>
      <c r="D2279">
        <v>2</v>
      </c>
      <c r="E2279" t="s">
        <v>126</v>
      </c>
      <c r="F2279">
        <v>4</v>
      </c>
      <c r="G2279" s="17">
        <v>16.989999999999998</v>
      </c>
      <c r="H2279" s="16">
        <v>0</v>
      </c>
      <c r="I2279" t="s">
        <v>10</v>
      </c>
      <c r="J2279" s="18">
        <f t="shared" si="140"/>
        <v>33.979999999999997</v>
      </c>
      <c r="K2279">
        <f t="shared" si="141"/>
        <v>10</v>
      </c>
      <c r="L2279" t="str">
        <f t="shared" si="142"/>
        <v>Apr</v>
      </c>
      <c r="M2279">
        <f t="shared" si="143"/>
        <v>2021</v>
      </c>
    </row>
    <row r="2280" spans="1:13" x14ac:dyDescent="0.25">
      <c r="A2280">
        <v>1704</v>
      </c>
      <c r="B2280" t="s">
        <v>30</v>
      </c>
      <c r="C2280" s="1">
        <v>44296</v>
      </c>
      <c r="D2280">
        <v>4</v>
      </c>
      <c r="E2280" t="s">
        <v>110</v>
      </c>
      <c r="F2280">
        <v>6</v>
      </c>
      <c r="G2280" s="17">
        <v>883</v>
      </c>
      <c r="H2280" s="16">
        <v>0</v>
      </c>
      <c r="I2280" t="s">
        <v>41</v>
      </c>
      <c r="J2280" s="18">
        <f t="shared" si="140"/>
        <v>3532</v>
      </c>
      <c r="K2280">
        <f t="shared" si="141"/>
        <v>10</v>
      </c>
      <c r="L2280" t="str">
        <f t="shared" si="142"/>
        <v>Apr</v>
      </c>
      <c r="M2280">
        <f t="shared" si="143"/>
        <v>2021</v>
      </c>
    </row>
    <row r="2281" spans="1:13" x14ac:dyDescent="0.25">
      <c r="A2281">
        <v>963</v>
      </c>
      <c r="B2281" t="s">
        <v>64</v>
      </c>
      <c r="C2281" s="1">
        <v>44297</v>
      </c>
      <c r="D2281">
        <v>6</v>
      </c>
      <c r="E2281" t="s">
        <v>28</v>
      </c>
      <c r="F2281">
        <v>2</v>
      </c>
      <c r="G2281" s="17">
        <v>89.95</v>
      </c>
      <c r="H2281" s="16">
        <v>0</v>
      </c>
      <c r="I2281" t="s">
        <v>18</v>
      </c>
      <c r="J2281" s="18">
        <f t="shared" si="140"/>
        <v>539.70000000000005</v>
      </c>
      <c r="K2281">
        <f t="shared" si="141"/>
        <v>11</v>
      </c>
      <c r="L2281" t="str">
        <f t="shared" si="142"/>
        <v>Apr</v>
      </c>
      <c r="M2281">
        <f t="shared" si="143"/>
        <v>2021</v>
      </c>
    </row>
    <row r="2282" spans="1:13" x14ac:dyDescent="0.25">
      <c r="A2282">
        <v>87</v>
      </c>
      <c r="B2282" t="s">
        <v>96</v>
      </c>
      <c r="C2282" s="1">
        <v>44297</v>
      </c>
      <c r="D2282">
        <v>6</v>
      </c>
      <c r="E2282" t="s">
        <v>65</v>
      </c>
      <c r="F2282">
        <v>1</v>
      </c>
      <c r="G2282" s="17">
        <v>9.99</v>
      </c>
      <c r="H2282" s="16">
        <v>0</v>
      </c>
      <c r="I2282" t="s">
        <v>21</v>
      </c>
      <c r="J2282" s="18">
        <f t="shared" si="140"/>
        <v>59.94</v>
      </c>
      <c r="K2282">
        <f t="shared" si="141"/>
        <v>11</v>
      </c>
      <c r="L2282" t="str">
        <f t="shared" si="142"/>
        <v>Apr</v>
      </c>
      <c r="M2282">
        <f t="shared" si="143"/>
        <v>2021</v>
      </c>
    </row>
    <row r="2283" spans="1:13" x14ac:dyDescent="0.25">
      <c r="A2283">
        <v>1971</v>
      </c>
      <c r="B2283" t="s">
        <v>22</v>
      </c>
      <c r="C2283" s="1">
        <v>44297</v>
      </c>
      <c r="D2283">
        <v>5</v>
      </c>
      <c r="E2283" t="s">
        <v>47</v>
      </c>
      <c r="F2283">
        <v>3</v>
      </c>
      <c r="G2283" s="17">
        <v>450</v>
      </c>
      <c r="H2283" s="16">
        <v>0</v>
      </c>
      <c r="I2283" t="s">
        <v>45</v>
      </c>
      <c r="J2283" s="18">
        <f t="shared" si="140"/>
        <v>2250</v>
      </c>
      <c r="K2283">
        <f t="shared" si="141"/>
        <v>11</v>
      </c>
      <c r="L2283" t="str">
        <f t="shared" si="142"/>
        <v>Apr</v>
      </c>
      <c r="M2283">
        <f t="shared" si="143"/>
        <v>2021</v>
      </c>
    </row>
    <row r="2284" spans="1:13" x14ac:dyDescent="0.25">
      <c r="A2284">
        <v>1430</v>
      </c>
      <c r="B2284" t="s">
        <v>116</v>
      </c>
      <c r="C2284" s="1">
        <v>44297</v>
      </c>
      <c r="D2284">
        <v>2</v>
      </c>
      <c r="E2284" t="s">
        <v>17</v>
      </c>
      <c r="F2284">
        <v>2</v>
      </c>
      <c r="G2284" s="17">
        <v>179</v>
      </c>
      <c r="H2284" s="16">
        <v>0</v>
      </c>
      <c r="I2284" t="s">
        <v>18</v>
      </c>
      <c r="J2284" s="18">
        <f t="shared" si="140"/>
        <v>358</v>
      </c>
      <c r="K2284">
        <f t="shared" si="141"/>
        <v>11</v>
      </c>
      <c r="L2284" t="str">
        <f t="shared" si="142"/>
        <v>Apr</v>
      </c>
      <c r="M2284">
        <f t="shared" si="143"/>
        <v>2021</v>
      </c>
    </row>
    <row r="2285" spans="1:13" x14ac:dyDescent="0.25">
      <c r="A2285">
        <v>1587</v>
      </c>
      <c r="B2285" t="s">
        <v>95</v>
      </c>
      <c r="C2285" s="1">
        <v>44298</v>
      </c>
      <c r="D2285">
        <v>2</v>
      </c>
      <c r="E2285" t="s">
        <v>91</v>
      </c>
      <c r="F2285">
        <v>4</v>
      </c>
      <c r="G2285" s="17">
        <v>23.99</v>
      </c>
      <c r="H2285" s="16">
        <v>0</v>
      </c>
      <c r="I2285" t="s">
        <v>10</v>
      </c>
      <c r="J2285" s="18">
        <f t="shared" si="140"/>
        <v>47.98</v>
      </c>
      <c r="K2285">
        <f t="shared" si="141"/>
        <v>12</v>
      </c>
      <c r="L2285" t="str">
        <f t="shared" si="142"/>
        <v>Apr</v>
      </c>
      <c r="M2285">
        <f t="shared" si="143"/>
        <v>2021</v>
      </c>
    </row>
    <row r="2286" spans="1:13" x14ac:dyDescent="0.25">
      <c r="A2286">
        <v>1804</v>
      </c>
      <c r="B2286" t="s">
        <v>22</v>
      </c>
      <c r="C2286" s="1">
        <v>44298</v>
      </c>
      <c r="D2286">
        <v>3</v>
      </c>
      <c r="E2286" t="s">
        <v>26</v>
      </c>
      <c r="F2286">
        <v>4</v>
      </c>
      <c r="G2286" s="17">
        <v>12.99</v>
      </c>
      <c r="H2286" s="16">
        <v>0</v>
      </c>
      <c r="I2286" t="s">
        <v>10</v>
      </c>
      <c r="J2286" s="18">
        <f t="shared" si="140"/>
        <v>38.97</v>
      </c>
      <c r="K2286">
        <f t="shared" si="141"/>
        <v>12</v>
      </c>
      <c r="L2286" t="str">
        <f t="shared" si="142"/>
        <v>Apr</v>
      </c>
      <c r="M2286">
        <f t="shared" si="143"/>
        <v>2021</v>
      </c>
    </row>
    <row r="2287" spans="1:13" x14ac:dyDescent="0.25">
      <c r="A2287">
        <v>1620</v>
      </c>
      <c r="B2287" t="s">
        <v>27</v>
      </c>
      <c r="C2287" s="1">
        <v>44298</v>
      </c>
      <c r="D2287">
        <v>3</v>
      </c>
      <c r="E2287" t="s">
        <v>89</v>
      </c>
      <c r="F2287">
        <v>7</v>
      </c>
      <c r="G2287" s="17">
        <v>49.95</v>
      </c>
      <c r="H2287" s="16">
        <v>0</v>
      </c>
      <c r="I2287" t="s">
        <v>25</v>
      </c>
      <c r="J2287" s="18">
        <f t="shared" si="140"/>
        <v>149.85000000000002</v>
      </c>
      <c r="K2287">
        <f t="shared" si="141"/>
        <v>12</v>
      </c>
      <c r="L2287" t="str">
        <f t="shared" si="142"/>
        <v>Apr</v>
      </c>
      <c r="M2287">
        <f t="shared" si="143"/>
        <v>2021</v>
      </c>
    </row>
    <row r="2288" spans="1:13" x14ac:dyDescent="0.25">
      <c r="A2288">
        <v>842</v>
      </c>
      <c r="B2288" t="s">
        <v>59</v>
      </c>
      <c r="C2288" s="1">
        <v>44298</v>
      </c>
      <c r="D2288">
        <v>2</v>
      </c>
      <c r="E2288" t="s">
        <v>99</v>
      </c>
      <c r="F2288">
        <v>1</v>
      </c>
      <c r="G2288" s="17">
        <v>7.99</v>
      </c>
      <c r="H2288" s="16">
        <v>0</v>
      </c>
      <c r="I2288" t="s">
        <v>21</v>
      </c>
      <c r="J2288" s="18">
        <f t="shared" si="140"/>
        <v>15.98</v>
      </c>
      <c r="K2288">
        <f t="shared" si="141"/>
        <v>12</v>
      </c>
      <c r="L2288" t="str">
        <f t="shared" si="142"/>
        <v>Apr</v>
      </c>
      <c r="M2288">
        <f t="shared" si="143"/>
        <v>2021</v>
      </c>
    </row>
    <row r="2289" spans="1:13" x14ac:dyDescent="0.25">
      <c r="A2289">
        <v>606</v>
      </c>
      <c r="B2289" t="s">
        <v>11</v>
      </c>
      <c r="C2289" s="1">
        <v>44298</v>
      </c>
      <c r="D2289">
        <v>6</v>
      </c>
      <c r="E2289" t="s">
        <v>33</v>
      </c>
      <c r="F2289">
        <v>4</v>
      </c>
      <c r="G2289" s="17">
        <v>14.99</v>
      </c>
      <c r="H2289" s="16">
        <v>0</v>
      </c>
      <c r="I2289" t="s">
        <v>10</v>
      </c>
      <c r="J2289" s="18">
        <f t="shared" si="140"/>
        <v>89.94</v>
      </c>
      <c r="K2289">
        <f t="shared" si="141"/>
        <v>12</v>
      </c>
      <c r="L2289" t="str">
        <f t="shared" si="142"/>
        <v>Apr</v>
      </c>
      <c r="M2289">
        <f t="shared" si="143"/>
        <v>2021</v>
      </c>
    </row>
    <row r="2290" spans="1:13" x14ac:dyDescent="0.25">
      <c r="A2290">
        <v>486</v>
      </c>
      <c r="B2290" t="s">
        <v>72</v>
      </c>
      <c r="C2290" s="1">
        <v>44298</v>
      </c>
      <c r="D2290">
        <v>3</v>
      </c>
      <c r="E2290" t="s">
        <v>54</v>
      </c>
      <c r="F2290">
        <v>3</v>
      </c>
      <c r="G2290" s="17">
        <v>395</v>
      </c>
      <c r="H2290" s="16">
        <v>0</v>
      </c>
      <c r="I2290" t="s">
        <v>45</v>
      </c>
      <c r="J2290" s="18">
        <f t="shared" si="140"/>
        <v>1185</v>
      </c>
      <c r="K2290">
        <f t="shared" si="141"/>
        <v>12</v>
      </c>
      <c r="L2290" t="str">
        <f t="shared" si="142"/>
        <v>Apr</v>
      </c>
      <c r="M2290">
        <f t="shared" si="143"/>
        <v>2021</v>
      </c>
    </row>
    <row r="2291" spans="1:13" x14ac:dyDescent="0.25">
      <c r="A2291">
        <v>754</v>
      </c>
      <c r="B2291" t="s">
        <v>30</v>
      </c>
      <c r="C2291" s="1">
        <v>44299</v>
      </c>
      <c r="D2291">
        <v>5</v>
      </c>
      <c r="E2291" t="s">
        <v>77</v>
      </c>
      <c r="F2291">
        <v>2</v>
      </c>
      <c r="G2291" s="17">
        <v>167</v>
      </c>
      <c r="H2291" s="16">
        <v>0</v>
      </c>
      <c r="I2291" t="s">
        <v>18</v>
      </c>
      <c r="J2291" s="18">
        <f t="shared" si="140"/>
        <v>835</v>
      </c>
      <c r="K2291">
        <f t="shared" si="141"/>
        <v>13</v>
      </c>
      <c r="L2291" t="str">
        <f t="shared" si="142"/>
        <v>Apr</v>
      </c>
      <c r="M2291">
        <f t="shared" si="143"/>
        <v>2021</v>
      </c>
    </row>
    <row r="2292" spans="1:13" x14ac:dyDescent="0.25">
      <c r="A2292">
        <v>98</v>
      </c>
      <c r="B2292" t="s">
        <v>69</v>
      </c>
      <c r="C2292" s="1">
        <v>44299</v>
      </c>
      <c r="D2292">
        <v>3</v>
      </c>
      <c r="E2292" t="s">
        <v>83</v>
      </c>
      <c r="F2292">
        <v>1</v>
      </c>
      <c r="G2292" s="17">
        <v>8.99</v>
      </c>
      <c r="H2292" s="16">
        <v>0</v>
      </c>
      <c r="I2292" t="s">
        <v>21</v>
      </c>
      <c r="J2292" s="18">
        <f t="shared" si="140"/>
        <v>26.97</v>
      </c>
      <c r="K2292">
        <f t="shared" si="141"/>
        <v>13</v>
      </c>
      <c r="L2292" t="str">
        <f t="shared" si="142"/>
        <v>Apr</v>
      </c>
      <c r="M2292">
        <f t="shared" si="143"/>
        <v>2021</v>
      </c>
    </row>
    <row r="2293" spans="1:13" x14ac:dyDescent="0.25">
      <c r="A2293">
        <v>28</v>
      </c>
      <c r="B2293" t="s">
        <v>27</v>
      </c>
      <c r="C2293" s="1">
        <v>44300</v>
      </c>
      <c r="D2293">
        <v>2</v>
      </c>
      <c r="E2293" t="s">
        <v>56</v>
      </c>
      <c r="F2293">
        <v>3</v>
      </c>
      <c r="G2293" s="17">
        <v>455</v>
      </c>
      <c r="H2293" s="16">
        <v>0</v>
      </c>
      <c r="I2293" t="s">
        <v>45</v>
      </c>
      <c r="J2293" s="18">
        <f t="shared" si="140"/>
        <v>910</v>
      </c>
      <c r="K2293">
        <f t="shared" si="141"/>
        <v>14</v>
      </c>
      <c r="L2293" t="str">
        <f t="shared" si="142"/>
        <v>Apr</v>
      </c>
      <c r="M2293">
        <f t="shared" si="143"/>
        <v>2021</v>
      </c>
    </row>
    <row r="2294" spans="1:13" x14ac:dyDescent="0.25">
      <c r="A2294">
        <v>1220</v>
      </c>
      <c r="B2294" t="s">
        <v>61</v>
      </c>
      <c r="C2294" s="1">
        <v>44300</v>
      </c>
      <c r="D2294">
        <v>5</v>
      </c>
      <c r="E2294" t="s">
        <v>109</v>
      </c>
      <c r="F2294">
        <v>3</v>
      </c>
      <c r="G2294" s="17">
        <v>250</v>
      </c>
      <c r="H2294" s="16">
        <v>0</v>
      </c>
      <c r="I2294" t="s">
        <v>45</v>
      </c>
      <c r="J2294" s="18">
        <f t="shared" si="140"/>
        <v>1250</v>
      </c>
      <c r="K2294">
        <f t="shared" si="141"/>
        <v>14</v>
      </c>
      <c r="L2294" t="str">
        <f t="shared" si="142"/>
        <v>Apr</v>
      </c>
      <c r="M2294">
        <f t="shared" si="143"/>
        <v>2021</v>
      </c>
    </row>
    <row r="2295" spans="1:13" x14ac:dyDescent="0.25">
      <c r="A2295">
        <v>1532</v>
      </c>
      <c r="B2295" t="s">
        <v>50</v>
      </c>
      <c r="C2295" s="1">
        <v>44300</v>
      </c>
      <c r="D2295">
        <v>5</v>
      </c>
      <c r="E2295" t="s">
        <v>105</v>
      </c>
      <c r="F2295">
        <v>4</v>
      </c>
      <c r="G2295" s="17">
        <v>14.99</v>
      </c>
      <c r="H2295" s="16">
        <v>0</v>
      </c>
      <c r="I2295" t="s">
        <v>10</v>
      </c>
      <c r="J2295" s="18">
        <f t="shared" si="140"/>
        <v>74.95</v>
      </c>
      <c r="K2295">
        <f t="shared" si="141"/>
        <v>14</v>
      </c>
      <c r="L2295" t="str">
        <f t="shared" si="142"/>
        <v>Apr</v>
      </c>
      <c r="M2295">
        <f t="shared" si="143"/>
        <v>2021</v>
      </c>
    </row>
    <row r="2296" spans="1:13" x14ac:dyDescent="0.25">
      <c r="A2296">
        <v>940</v>
      </c>
      <c r="B2296" t="s">
        <v>16</v>
      </c>
      <c r="C2296" s="1">
        <v>44300</v>
      </c>
      <c r="D2296">
        <v>2</v>
      </c>
      <c r="E2296" t="s">
        <v>100</v>
      </c>
      <c r="F2296">
        <v>4</v>
      </c>
      <c r="G2296" s="17">
        <v>23.99</v>
      </c>
      <c r="H2296" s="16">
        <v>0</v>
      </c>
      <c r="I2296" t="s">
        <v>10</v>
      </c>
      <c r="J2296" s="18">
        <f t="shared" si="140"/>
        <v>47.98</v>
      </c>
      <c r="K2296">
        <f t="shared" si="141"/>
        <v>14</v>
      </c>
      <c r="L2296" t="str">
        <f t="shared" si="142"/>
        <v>Apr</v>
      </c>
      <c r="M2296">
        <f t="shared" si="143"/>
        <v>2021</v>
      </c>
    </row>
    <row r="2297" spans="1:13" x14ac:dyDescent="0.25">
      <c r="A2297">
        <v>1708</v>
      </c>
      <c r="B2297" t="s">
        <v>116</v>
      </c>
      <c r="C2297" s="1">
        <v>44300</v>
      </c>
      <c r="D2297">
        <v>3</v>
      </c>
      <c r="E2297" t="s">
        <v>38</v>
      </c>
      <c r="F2297">
        <v>5</v>
      </c>
      <c r="G2297" s="17">
        <v>189</v>
      </c>
      <c r="H2297" s="16">
        <v>0</v>
      </c>
      <c r="I2297" t="s">
        <v>13</v>
      </c>
      <c r="J2297" s="18">
        <f t="shared" si="140"/>
        <v>567</v>
      </c>
      <c r="K2297">
        <f t="shared" si="141"/>
        <v>14</v>
      </c>
      <c r="L2297" t="str">
        <f t="shared" si="142"/>
        <v>Apr</v>
      </c>
      <c r="M2297">
        <f t="shared" si="143"/>
        <v>2021</v>
      </c>
    </row>
    <row r="2298" spans="1:13" x14ac:dyDescent="0.25">
      <c r="A2298">
        <v>76</v>
      </c>
      <c r="B2298" t="s">
        <v>59</v>
      </c>
      <c r="C2298" s="1">
        <v>44301</v>
      </c>
      <c r="D2298">
        <v>3</v>
      </c>
      <c r="E2298" t="s">
        <v>66</v>
      </c>
      <c r="F2298">
        <v>2</v>
      </c>
      <c r="G2298" s="17">
        <v>119</v>
      </c>
      <c r="H2298" s="16">
        <v>0</v>
      </c>
      <c r="I2298" t="s">
        <v>18</v>
      </c>
      <c r="J2298" s="18">
        <f t="shared" si="140"/>
        <v>357</v>
      </c>
      <c r="K2298">
        <f t="shared" si="141"/>
        <v>15</v>
      </c>
      <c r="L2298" t="str">
        <f t="shared" si="142"/>
        <v>Apr</v>
      </c>
      <c r="M2298">
        <f t="shared" si="143"/>
        <v>2021</v>
      </c>
    </row>
    <row r="2299" spans="1:13" x14ac:dyDescent="0.25">
      <c r="A2299">
        <v>1441</v>
      </c>
      <c r="B2299" t="s">
        <v>71</v>
      </c>
      <c r="C2299" s="1">
        <v>44301</v>
      </c>
      <c r="D2299">
        <v>1</v>
      </c>
      <c r="E2299" t="s">
        <v>83</v>
      </c>
      <c r="F2299">
        <v>1</v>
      </c>
      <c r="G2299" s="17">
        <v>8.99</v>
      </c>
      <c r="H2299" s="16">
        <v>0</v>
      </c>
      <c r="I2299" t="s">
        <v>21</v>
      </c>
      <c r="J2299" s="18">
        <f t="shared" si="140"/>
        <v>8.99</v>
      </c>
      <c r="K2299">
        <f t="shared" si="141"/>
        <v>15</v>
      </c>
      <c r="L2299" t="str">
        <f t="shared" si="142"/>
        <v>Apr</v>
      </c>
      <c r="M2299">
        <f t="shared" si="143"/>
        <v>2021</v>
      </c>
    </row>
    <row r="2300" spans="1:13" x14ac:dyDescent="0.25">
      <c r="A2300">
        <v>336</v>
      </c>
      <c r="B2300" t="s">
        <v>27</v>
      </c>
      <c r="C2300" s="1">
        <v>44301</v>
      </c>
      <c r="D2300">
        <v>4</v>
      </c>
      <c r="E2300" t="s">
        <v>77</v>
      </c>
      <c r="F2300">
        <v>2</v>
      </c>
      <c r="G2300" s="17">
        <v>167</v>
      </c>
      <c r="H2300" s="16">
        <v>0</v>
      </c>
      <c r="I2300" t="s">
        <v>18</v>
      </c>
      <c r="J2300" s="18">
        <f t="shared" si="140"/>
        <v>668</v>
      </c>
      <c r="K2300">
        <f t="shared" si="141"/>
        <v>15</v>
      </c>
      <c r="L2300" t="str">
        <f t="shared" si="142"/>
        <v>Apr</v>
      </c>
      <c r="M2300">
        <f t="shared" si="143"/>
        <v>2021</v>
      </c>
    </row>
    <row r="2301" spans="1:13" x14ac:dyDescent="0.25">
      <c r="A2301">
        <v>13</v>
      </c>
      <c r="B2301" t="s">
        <v>30</v>
      </c>
      <c r="C2301" s="1">
        <v>44301</v>
      </c>
      <c r="D2301">
        <v>6</v>
      </c>
      <c r="E2301" t="s">
        <v>100</v>
      </c>
      <c r="F2301">
        <v>4</v>
      </c>
      <c r="G2301" s="17">
        <v>23.99</v>
      </c>
      <c r="H2301" s="16">
        <v>0</v>
      </c>
      <c r="I2301" t="s">
        <v>10</v>
      </c>
      <c r="J2301" s="18">
        <f t="shared" si="140"/>
        <v>143.94</v>
      </c>
      <c r="K2301">
        <f t="shared" si="141"/>
        <v>15</v>
      </c>
      <c r="L2301" t="str">
        <f t="shared" si="142"/>
        <v>Apr</v>
      </c>
      <c r="M2301">
        <f t="shared" si="143"/>
        <v>2021</v>
      </c>
    </row>
    <row r="2302" spans="1:13" x14ac:dyDescent="0.25">
      <c r="A2302">
        <v>1383</v>
      </c>
      <c r="B2302" t="s">
        <v>27</v>
      </c>
      <c r="C2302" s="1">
        <v>44301</v>
      </c>
      <c r="D2302">
        <v>3</v>
      </c>
      <c r="E2302" t="s">
        <v>46</v>
      </c>
      <c r="F2302">
        <v>3</v>
      </c>
      <c r="G2302" s="17">
        <v>399</v>
      </c>
      <c r="H2302" s="16">
        <v>0</v>
      </c>
      <c r="I2302" t="s">
        <v>45</v>
      </c>
      <c r="J2302" s="18">
        <f t="shared" si="140"/>
        <v>1197</v>
      </c>
      <c r="K2302">
        <f t="shared" si="141"/>
        <v>15</v>
      </c>
      <c r="L2302" t="str">
        <f t="shared" si="142"/>
        <v>Apr</v>
      </c>
      <c r="M2302">
        <f t="shared" si="143"/>
        <v>2021</v>
      </c>
    </row>
    <row r="2303" spans="1:13" x14ac:dyDescent="0.25">
      <c r="A2303">
        <v>481</v>
      </c>
      <c r="B2303" t="s">
        <v>39</v>
      </c>
      <c r="C2303" s="1">
        <v>44301</v>
      </c>
      <c r="D2303">
        <v>1</v>
      </c>
      <c r="E2303" t="s">
        <v>98</v>
      </c>
      <c r="F2303">
        <v>1</v>
      </c>
      <c r="G2303" s="17">
        <v>11.99</v>
      </c>
      <c r="H2303" s="16">
        <v>0</v>
      </c>
      <c r="I2303" t="s">
        <v>21</v>
      </c>
      <c r="J2303" s="18">
        <f t="shared" si="140"/>
        <v>11.99</v>
      </c>
      <c r="K2303">
        <f t="shared" si="141"/>
        <v>15</v>
      </c>
      <c r="L2303" t="str">
        <f t="shared" si="142"/>
        <v>Apr</v>
      </c>
      <c r="M2303">
        <f t="shared" si="143"/>
        <v>2021</v>
      </c>
    </row>
    <row r="2304" spans="1:13" x14ac:dyDescent="0.25">
      <c r="A2304">
        <v>1233</v>
      </c>
      <c r="B2304" t="s">
        <v>69</v>
      </c>
      <c r="C2304" s="1">
        <v>44301</v>
      </c>
      <c r="D2304">
        <v>5</v>
      </c>
      <c r="E2304" t="s">
        <v>99</v>
      </c>
      <c r="F2304">
        <v>1</v>
      </c>
      <c r="G2304" s="17">
        <v>7.99</v>
      </c>
      <c r="H2304" s="16">
        <v>0</v>
      </c>
      <c r="I2304" t="s">
        <v>21</v>
      </c>
      <c r="J2304" s="18">
        <f t="shared" si="140"/>
        <v>39.950000000000003</v>
      </c>
      <c r="K2304">
        <f t="shared" si="141"/>
        <v>15</v>
      </c>
      <c r="L2304" t="str">
        <f t="shared" si="142"/>
        <v>Apr</v>
      </c>
      <c r="M2304">
        <f t="shared" si="143"/>
        <v>2021</v>
      </c>
    </row>
    <row r="2305" spans="1:13" x14ac:dyDescent="0.25">
      <c r="A2305">
        <v>465</v>
      </c>
      <c r="B2305" t="s">
        <v>55</v>
      </c>
      <c r="C2305" s="1">
        <v>44302</v>
      </c>
      <c r="D2305">
        <v>5</v>
      </c>
      <c r="E2305" t="s">
        <v>103</v>
      </c>
      <c r="F2305">
        <v>7</v>
      </c>
      <c r="G2305" s="17">
        <v>28.99</v>
      </c>
      <c r="H2305" s="16">
        <v>0</v>
      </c>
      <c r="I2305" t="s">
        <v>25</v>
      </c>
      <c r="J2305" s="18">
        <f t="shared" si="140"/>
        <v>144.94999999999999</v>
      </c>
      <c r="K2305">
        <f t="shared" si="141"/>
        <v>16</v>
      </c>
      <c r="L2305" t="str">
        <f t="shared" si="142"/>
        <v>Apr</v>
      </c>
      <c r="M2305">
        <f t="shared" si="143"/>
        <v>2021</v>
      </c>
    </row>
    <row r="2306" spans="1:13" x14ac:dyDescent="0.25">
      <c r="A2306">
        <v>892</v>
      </c>
      <c r="B2306" t="s">
        <v>61</v>
      </c>
      <c r="C2306" s="1">
        <v>44302</v>
      </c>
      <c r="D2306">
        <v>4</v>
      </c>
      <c r="E2306" t="s">
        <v>81</v>
      </c>
      <c r="F2306">
        <v>6</v>
      </c>
      <c r="G2306" s="17">
        <v>684</v>
      </c>
      <c r="H2306" s="16">
        <v>0</v>
      </c>
      <c r="I2306" t="s">
        <v>41</v>
      </c>
      <c r="J2306" s="18">
        <f t="shared" si="140"/>
        <v>2736</v>
      </c>
      <c r="K2306">
        <f t="shared" si="141"/>
        <v>16</v>
      </c>
      <c r="L2306" t="str">
        <f t="shared" si="142"/>
        <v>Apr</v>
      </c>
      <c r="M2306">
        <f t="shared" si="143"/>
        <v>2021</v>
      </c>
    </row>
    <row r="2307" spans="1:13" x14ac:dyDescent="0.25">
      <c r="A2307">
        <v>1500</v>
      </c>
      <c r="B2307" t="s">
        <v>82</v>
      </c>
      <c r="C2307" s="1">
        <v>44302</v>
      </c>
      <c r="D2307">
        <v>4</v>
      </c>
      <c r="E2307" t="s">
        <v>81</v>
      </c>
      <c r="F2307">
        <v>6</v>
      </c>
      <c r="G2307" s="17">
        <v>684</v>
      </c>
      <c r="H2307" s="16">
        <v>0</v>
      </c>
      <c r="I2307" t="s">
        <v>41</v>
      </c>
      <c r="J2307" s="18">
        <f t="shared" ref="J2307:J2370" si="144">G2307*D2307</f>
        <v>2736</v>
      </c>
      <c r="K2307">
        <f t="shared" ref="K2307:K2370" si="145">DAY(C2307)</f>
        <v>16</v>
      </c>
      <c r="L2307" t="str">
        <f t="shared" ref="L2307:L2370" si="146">TEXT(C2307,"mmm")</f>
        <v>Apr</v>
      </c>
      <c r="M2307">
        <f t="shared" ref="M2307:M2370" si="147">YEAR(C2307)</f>
        <v>2021</v>
      </c>
    </row>
    <row r="2308" spans="1:13" x14ac:dyDescent="0.25">
      <c r="A2308">
        <v>2087</v>
      </c>
      <c r="B2308" t="s">
        <v>67</v>
      </c>
      <c r="C2308" s="1">
        <v>44302</v>
      </c>
      <c r="D2308">
        <v>2</v>
      </c>
      <c r="E2308" t="s">
        <v>29</v>
      </c>
      <c r="F2308">
        <v>5</v>
      </c>
      <c r="G2308" s="17">
        <v>189</v>
      </c>
      <c r="H2308" s="16">
        <v>0</v>
      </c>
      <c r="I2308" t="s">
        <v>13</v>
      </c>
      <c r="J2308" s="18">
        <f t="shared" si="144"/>
        <v>378</v>
      </c>
      <c r="K2308">
        <f t="shared" si="145"/>
        <v>16</v>
      </c>
      <c r="L2308" t="str">
        <f t="shared" si="146"/>
        <v>Apr</v>
      </c>
      <c r="M2308">
        <f t="shared" si="147"/>
        <v>2021</v>
      </c>
    </row>
    <row r="2309" spans="1:13" x14ac:dyDescent="0.25">
      <c r="A2309">
        <v>1226</v>
      </c>
      <c r="B2309" t="s">
        <v>116</v>
      </c>
      <c r="C2309" s="1">
        <v>44302</v>
      </c>
      <c r="D2309">
        <v>2</v>
      </c>
      <c r="E2309" t="s">
        <v>12</v>
      </c>
      <c r="F2309">
        <v>5</v>
      </c>
      <c r="G2309" s="17">
        <v>214</v>
      </c>
      <c r="H2309" s="16">
        <v>0</v>
      </c>
      <c r="I2309" t="s">
        <v>13</v>
      </c>
      <c r="J2309" s="18">
        <f t="shared" si="144"/>
        <v>428</v>
      </c>
      <c r="K2309">
        <f t="shared" si="145"/>
        <v>16</v>
      </c>
      <c r="L2309" t="str">
        <f t="shared" si="146"/>
        <v>Apr</v>
      </c>
      <c r="M2309">
        <f t="shared" si="147"/>
        <v>2021</v>
      </c>
    </row>
    <row r="2310" spans="1:13" x14ac:dyDescent="0.25">
      <c r="A2310">
        <v>683</v>
      </c>
      <c r="B2310" t="s">
        <v>27</v>
      </c>
      <c r="C2310" s="1">
        <v>44303</v>
      </c>
      <c r="D2310">
        <v>3</v>
      </c>
      <c r="E2310" t="s">
        <v>77</v>
      </c>
      <c r="F2310">
        <v>2</v>
      </c>
      <c r="G2310" s="17">
        <v>167</v>
      </c>
      <c r="H2310" s="16">
        <v>0</v>
      </c>
      <c r="I2310" t="s">
        <v>18</v>
      </c>
      <c r="J2310" s="18">
        <f t="shared" si="144"/>
        <v>501</v>
      </c>
      <c r="K2310">
        <f t="shared" si="145"/>
        <v>17</v>
      </c>
      <c r="L2310" t="str">
        <f t="shared" si="146"/>
        <v>Apr</v>
      </c>
      <c r="M2310">
        <f t="shared" si="147"/>
        <v>2021</v>
      </c>
    </row>
    <row r="2311" spans="1:13" x14ac:dyDescent="0.25">
      <c r="A2311">
        <v>1243</v>
      </c>
      <c r="B2311" t="s">
        <v>48</v>
      </c>
      <c r="C2311" s="1">
        <v>44303</v>
      </c>
      <c r="D2311">
        <v>4</v>
      </c>
      <c r="E2311" t="s">
        <v>52</v>
      </c>
      <c r="F2311">
        <v>3</v>
      </c>
      <c r="G2311" s="17">
        <v>250</v>
      </c>
      <c r="H2311" s="16">
        <v>0</v>
      </c>
      <c r="I2311" t="s">
        <v>45</v>
      </c>
      <c r="J2311" s="18">
        <f t="shared" si="144"/>
        <v>1000</v>
      </c>
      <c r="K2311">
        <f t="shared" si="145"/>
        <v>17</v>
      </c>
      <c r="L2311" t="str">
        <f t="shared" si="146"/>
        <v>Apr</v>
      </c>
      <c r="M2311">
        <f t="shared" si="147"/>
        <v>2021</v>
      </c>
    </row>
    <row r="2312" spans="1:13" x14ac:dyDescent="0.25">
      <c r="A2312">
        <v>1098</v>
      </c>
      <c r="B2312" t="s">
        <v>90</v>
      </c>
      <c r="C2312" s="1">
        <v>44303</v>
      </c>
      <c r="D2312">
        <v>3</v>
      </c>
      <c r="E2312" t="s">
        <v>103</v>
      </c>
      <c r="F2312">
        <v>7</v>
      </c>
      <c r="G2312" s="17">
        <v>28.99</v>
      </c>
      <c r="H2312" s="16">
        <v>0</v>
      </c>
      <c r="I2312" t="s">
        <v>25</v>
      </c>
      <c r="J2312" s="18">
        <f t="shared" si="144"/>
        <v>86.97</v>
      </c>
      <c r="K2312">
        <f t="shared" si="145"/>
        <v>17</v>
      </c>
      <c r="L2312" t="str">
        <f t="shared" si="146"/>
        <v>Apr</v>
      </c>
      <c r="M2312">
        <f t="shared" si="147"/>
        <v>2021</v>
      </c>
    </row>
    <row r="2313" spans="1:13" x14ac:dyDescent="0.25">
      <c r="A2313">
        <v>360</v>
      </c>
      <c r="B2313" t="s">
        <v>48</v>
      </c>
      <c r="C2313" s="1">
        <v>44304</v>
      </c>
      <c r="D2313">
        <v>5</v>
      </c>
      <c r="E2313" t="s">
        <v>91</v>
      </c>
      <c r="F2313">
        <v>4</v>
      </c>
      <c r="G2313" s="17">
        <v>23.99</v>
      </c>
      <c r="H2313" s="16">
        <v>0</v>
      </c>
      <c r="I2313" t="s">
        <v>10</v>
      </c>
      <c r="J2313" s="18">
        <f t="shared" si="144"/>
        <v>119.94999999999999</v>
      </c>
      <c r="K2313">
        <f t="shared" si="145"/>
        <v>18</v>
      </c>
      <c r="L2313" t="str">
        <f t="shared" si="146"/>
        <v>Apr</v>
      </c>
      <c r="M2313">
        <f t="shared" si="147"/>
        <v>2021</v>
      </c>
    </row>
    <row r="2314" spans="1:13" x14ac:dyDescent="0.25">
      <c r="A2314">
        <v>1577</v>
      </c>
      <c r="B2314" t="s">
        <v>27</v>
      </c>
      <c r="C2314" s="1">
        <v>44304</v>
      </c>
      <c r="D2314">
        <v>4</v>
      </c>
      <c r="E2314" t="s">
        <v>56</v>
      </c>
      <c r="F2314">
        <v>3</v>
      </c>
      <c r="G2314" s="17">
        <v>455</v>
      </c>
      <c r="H2314" s="16">
        <v>0</v>
      </c>
      <c r="I2314" t="s">
        <v>45</v>
      </c>
      <c r="J2314" s="18">
        <f t="shared" si="144"/>
        <v>1820</v>
      </c>
      <c r="K2314">
        <f t="shared" si="145"/>
        <v>18</v>
      </c>
      <c r="L2314" t="str">
        <f t="shared" si="146"/>
        <v>Apr</v>
      </c>
      <c r="M2314">
        <f t="shared" si="147"/>
        <v>2021</v>
      </c>
    </row>
    <row r="2315" spans="1:13" x14ac:dyDescent="0.25">
      <c r="A2315">
        <v>2048</v>
      </c>
      <c r="B2315" t="s">
        <v>48</v>
      </c>
      <c r="C2315" s="1">
        <v>44304</v>
      </c>
      <c r="D2315">
        <v>6</v>
      </c>
      <c r="E2315" t="s">
        <v>118</v>
      </c>
      <c r="F2315">
        <v>4</v>
      </c>
      <c r="G2315" s="17">
        <v>16.75</v>
      </c>
      <c r="H2315" s="16">
        <v>0</v>
      </c>
      <c r="I2315" t="s">
        <v>10</v>
      </c>
      <c r="J2315" s="18">
        <f t="shared" si="144"/>
        <v>100.5</v>
      </c>
      <c r="K2315">
        <f t="shared" si="145"/>
        <v>18</v>
      </c>
      <c r="L2315" t="str">
        <f t="shared" si="146"/>
        <v>Apr</v>
      </c>
      <c r="M2315">
        <f t="shared" si="147"/>
        <v>2021</v>
      </c>
    </row>
    <row r="2316" spans="1:13" x14ac:dyDescent="0.25">
      <c r="A2316">
        <v>1568</v>
      </c>
      <c r="B2316" t="s">
        <v>48</v>
      </c>
      <c r="C2316" s="1">
        <v>44304</v>
      </c>
      <c r="D2316">
        <v>5</v>
      </c>
      <c r="E2316" t="s">
        <v>126</v>
      </c>
      <c r="F2316">
        <v>4</v>
      </c>
      <c r="G2316" s="17">
        <v>16.989999999999998</v>
      </c>
      <c r="H2316" s="16">
        <v>0</v>
      </c>
      <c r="I2316" t="s">
        <v>10</v>
      </c>
      <c r="J2316" s="18">
        <f t="shared" si="144"/>
        <v>84.949999999999989</v>
      </c>
      <c r="K2316">
        <f t="shared" si="145"/>
        <v>18</v>
      </c>
      <c r="L2316" t="str">
        <f t="shared" si="146"/>
        <v>Apr</v>
      </c>
      <c r="M2316">
        <f t="shared" si="147"/>
        <v>2021</v>
      </c>
    </row>
    <row r="2317" spans="1:13" x14ac:dyDescent="0.25">
      <c r="A2317">
        <v>1441</v>
      </c>
      <c r="B2317" t="s">
        <v>71</v>
      </c>
      <c r="C2317" s="1">
        <v>44304</v>
      </c>
      <c r="D2317">
        <v>3</v>
      </c>
      <c r="E2317" t="s">
        <v>20</v>
      </c>
      <c r="F2317">
        <v>1</v>
      </c>
      <c r="G2317" s="17">
        <v>10.99</v>
      </c>
      <c r="H2317" s="16">
        <v>0</v>
      </c>
      <c r="I2317" t="s">
        <v>21</v>
      </c>
      <c r="J2317" s="18">
        <f t="shared" si="144"/>
        <v>32.97</v>
      </c>
      <c r="K2317">
        <f t="shared" si="145"/>
        <v>18</v>
      </c>
      <c r="L2317" t="str">
        <f t="shared" si="146"/>
        <v>Apr</v>
      </c>
      <c r="M2317">
        <f t="shared" si="147"/>
        <v>2021</v>
      </c>
    </row>
    <row r="2318" spans="1:13" x14ac:dyDescent="0.25">
      <c r="A2318">
        <v>1392</v>
      </c>
      <c r="B2318" t="s">
        <v>39</v>
      </c>
      <c r="C2318" s="1">
        <v>44305</v>
      </c>
      <c r="D2318">
        <v>3</v>
      </c>
      <c r="E2318" t="s">
        <v>77</v>
      </c>
      <c r="F2318">
        <v>2</v>
      </c>
      <c r="G2318" s="17">
        <v>167</v>
      </c>
      <c r="H2318" s="16">
        <v>0</v>
      </c>
      <c r="I2318" t="s">
        <v>18</v>
      </c>
      <c r="J2318" s="18">
        <f t="shared" si="144"/>
        <v>501</v>
      </c>
      <c r="K2318">
        <f t="shared" si="145"/>
        <v>19</v>
      </c>
      <c r="L2318" t="str">
        <f t="shared" si="146"/>
        <v>Apr</v>
      </c>
      <c r="M2318">
        <f t="shared" si="147"/>
        <v>2021</v>
      </c>
    </row>
    <row r="2319" spans="1:13" x14ac:dyDescent="0.25">
      <c r="A2319">
        <v>259</v>
      </c>
      <c r="B2319" t="s">
        <v>50</v>
      </c>
      <c r="C2319" s="1">
        <v>44305</v>
      </c>
      <c r="D2319">
        <v>4</v>
      </c>
      <c r="E2319" t="s">
        <v>47</v>
      </c>
      <c r="F2319">
        <v>3</v>
      </c>
      <c r="G2319" s="17">
        <v>450</v>
      </c>
      <c r="H2319" s="16">
        <v>0</v>
      </c>
      <c r="I2319" t="s">
        <v>45</v>
      </c>
      <c r="J2319" s="18">
        <f t="shared" si="144"/>
        <v>1800</v>
      </c>
      <c r="K2319">
        <f t="shared" si="145"/>
        <v>19</v>
      </c>
      <c r="L2319" t="str">
        <f t="shared" si="146"/>
        <v>Apr</v>
      </c>
      <c r="M2319">
        <f t="shared" si="147"/>
        <v>2021</v>
      </c>
    </row>
    <row r="2320" spans="1:13" x14ac:dyDescent="0.25">
      <c r="A2320">
        <v>1171</v>
      </c>
      <c r="B2320" t="s">
        <v>34</v>
      </c>
      <c r="C2320" s="1">
        <v>44305</v>
      </c>
      <c r="D2320">
        <v>4</v>
      </c>
      <c r="E2320" t="s">
        <v>57</v>
      </c>
      <c r="F2320">
        <v>7</v>
      </c>
      <c r="G2320" s="17">
        <v>29.99</v>
      </c>
      <c r="H2320" s="16">
        <v>0</v>
      </c>
      <c r="I2320" t="s">
        <v>25</v>
      </c>
      <c r="J2320" s="18">
        <f t="shared" si="144"/>
        <v>119.96</v>
      </c>
      <c r="K2320">
        <f t="shared" si="145"/>
        <v>19</v>
      </c>
      <c r="L2320" t="str">
        <f t="shared" si="146"/>
        <v>Apr</v>
      </c>
      <c r="M2320">
        <f t="shared" si="147"/>
        <v>2021</v>
      </c>
    </row>
    <row r="2321" spans="1:13" x14ac:dyDescent="0.25">
      <c r="A2321">
        <v>452</v>
      </c>
      <c r="B2321" t="s">
        <v>73</v>
      </c>
      <c r="C2321" s="1">
        <v>44305</v>
      </c>
      <c r="D2321">
        <v>2</v>
      </c>
      <c r="E2321" t="s">
        <v>23</v>
      </c>
      <c r="F2321">
        <v>4</v>
      </c>
      <c r="G2321" s="17">
        <v>19.5</v>
      </c>
      <c r="H2321" s="16">
        <v>0</v>
      </c>
      <c r="I2321" t="s">
        <v>10</v>
      </c>
      <c r="J2321" s="18">
        <f t="shared" si="144"/>
        <v>39</v>
      </c>
      <c r="K2321">
        <f t="shared" si="145"/>
        <v>19</v>
      </c>
      <c r="L2321" t="str">
        <f t="shared" si="146"/>
        <v>Apr</v>
      </c>
      <c r="M2321">
        <f t="shared" si="147"/>
        <v>2021</v>
      </c>
    </row>
    <row r="2322" spans="1:13" x14ac:dyDescent="0.25">
      <c r="A2322">
        <v>471</v>
      </c>
      <c r="B2322" t="s">
        <v>39</v>
      </c>
      <c r="C2322" s="1">
        <v>44305</v>
      </c>
      <c r="D2322">
        <v>5</v>
      </c>
      <c r="E2322" t="s">
        <v>117</v>
      </c>
      <c r="F2322">
        <v>7</v>
      </c>
      <c r="G2322" s="17">
        <v>32.950000000000003</v>
      </c>
      <c r="H2322" s="16">
        <v>0</v>
      </c>
      <c r="I2322" t="s">
        <v>25</v>
      </c>
      <c r="J2322" s="18">
        <f t="shared" si="144"/>
        <v>164.75</v>
      </c>
      <c r="K2322">
        <f t="shared" si="145"/>
        <v>19</v>
      </c>
      <c r="L2322" t="str">
        <f t="shared" si="146"/>
        <v>Apr</v>
      </c>
      <c r="M2322">
        <f t="shared" si="147"/>
        <v>2021</v>
      </c>
    </row>
    <row r="2323" spans="1:13" x14ac:dyDescent="0.25">
      <c r="A2323">
        <v>1258</v>
      </c>
      <c r="B2323" t="s">
        <v>16</v>
      </c>
      <c r="C2323" s="1">
        <v>44305</v>
      </c>
      <c r="D2323">
        <v>3</v>
      </c>
      <c r="E2323" t="s">
        <v>65</v>
      </c>
      <c r="F2323">
        <v>1</v>
      </c>
      <c r="G2323" s="17">
        <v>9.99</v>
      </c>
      <c r="H2323" s="16">
        <v>0</v>
      </c>
      <c r="I2323" t="s">
        <v>21</v>
      </c>
      <c r="J2323" s="18">
        <f t="shared" si="144"/>
        <v>29.97</v>
      </c>
      <c r="K2323">
        <f t="shared" si="145"/>
        <v>19</v>
      </c>
      <c r="L2323" t="str">
        <f t="shared" si="146"/>
        <v>Apr</v>
      </c>
      <c r="M2323">
        <f t="shared" si="147"/>
        <v>2021</v>
      </c>
    </row>
    <row r="2324" spans="1:13" x14ac:dyDescent="0.25">
      <c r="A2324">
        <v>1682</v>
      </c>
      <c r="B2324" t="s">
        <v>96</v>
      </c>
      <c r="C2324" s="1">
        <v>44305</v>
      </c>
      <c r="D2324">
        <v>5</v>
      </c>
      <c r="E2324" t="s">
        <v>103</v>
      </c>
      <c r="F2324">
        <v>7</v>
      </c>
      <c r="G2324" s="17">
        <v>28.99</v>
      </c>
      <c r="H2324" s="16">
        <v>0</v>
      </c>
      <c r="I2324" t="s">
        <v>25</v>
      </c>
      <c r="J2324" s="18">
        <f t="shared" si="144"/>
        <v>144.94999999999999</v>
      </c>
      <c r="K2324">
        <f t="shared" si="145"/>
        <v>19</v>
      </c>
      <c r="L2324" t="str">
        <f t="shared" si="146"/>
        <v>Apr</v>
      </c>
      <c r="M2324">
        <f t="shared" si="147"/>
        <v>2021</v>
      </c>
    </row>
    <row r="2325" spans="1:13" x14ac:dyDescent="0.25">
      <c r="A2325">
        <v>990</v>
      </c>
      <c r="B2325" t="s">
        <v>16</v>
      </c>
      <c r="C2325" s="1">
        <v>44306</v>
      </c>
      <c r="D2325">
        <v>3</v>
      </c>
      <c r="E2325" t="s">
        <v>58</v>
      </c>
      <c r="F2325">
        <v>7</v>
      </c>
      <c r="G2325" s="17">
        <v>29.99</v>
      </c>
      <c r="H2325" s="16">
        <v>0</v>
      </c>
      <c r="I2325" t="s">
        <v>25</v>
      </c>
      <c r="J2325" s="18">
        <f t="shared" si="144"/>
        <v>89.97</v>
      </c>
      <c r="K2325">
        <f t="shared" si="145"/>
        <v>20</v>
      </c>
      <c r="L2325" t="str">
        <f t="shared" si="146"/>
        <v>Apr</v>
      </c>
      <c r="M2325">
        <f t="shared" si="147"/>
        <v>2021</v>
      </c>
    </row>
    <row r="2326" spans="1:13" x14ac:dyDescent="0.25">
      <c r="A2326">
        <v>79</v>
      </c>
      <c r="B2326" t="s">
        <v>16</v>
      </c>
      <c r="C2326" s="1">
        <v>44306</v>
      </c>
      <c r="D2326">
        <v>4</v>
      </c>
      <c r="E2326" t="s">
        <v>62</v>
      </c>
      <c r="F2326">
        <v>6</v>
      </c>
      <c r="G2326" s="17">
        <v>549</v>
      </c>
      <c r="H2326" s="16">
        <v>0</v>
      </c>
      <c r="I2326" t="s">
        <v>41</v>
      </c>
      <c r="J2326" s="18">
        <f t="shared" si="144"/>
        <v>2196</v>
      </c>
      <c r="K2326">
        <f t="shared" si="145"/>
        <v>20</v>
      </c>
      <c r="L2326" t="str">
        <f t="shared" si="146"/>
        <v>Apr</v>
      </c>
      <c r="M2326">
        <f t="shared" si="147"/>
        <v>2021</v>
      </c>
    </row>
    <row r="2327" spans="1:13" x14ac:dyDescent="0.25">
      <c r="A2327">
        <v>610</v>
      </c>
      <c r="B2327" t="s">
        <v>50</v>
      </c>
      <c r="C2327" s="1">
        <v>44306</v>
      </c>
      <c r="D2327">
        <v>4</v>
      </c>
      <c r="E2327" t="s">
        <v>31</v>
      </c>
      <c r="F2327">
        <v>2</v>
      </c>
      <c r="G2327" s="17">
        <v>129.94999999999999</v>
      </c>
      <c r="H2327" s="16">
        <v>0</v>
      </c>
      <c r="I2327" t="s">
        <v>18</v>
      </c>
      <c r="J2327" s="18">
        <f t="shared" si="144"/>
        <v>519.79999999999995</v>
      </c>
      <c r="K2327">
        <f t="shared" si="145"/>
        <v>20</v>
      </c>
      <c r="L2327" t="str">
        <f t="shared" si="146"/>
        <v>Apr</v>
      </c>
      <c r="M2327">
        <f t="shared" si="147"/>
        <v>2021</v>
      </c>
    </row>
    <row r="2328" spans="1:13" x14ac:dyDescent="0.25">
      <c r="A2328">
        <v>1947</v>
      </c>
      <c r="B2328" t="s">
        <v>82</v>
      </c>
      <c r="C2328" s="1">
        <v>44306</v>
      </c>
      <c r="D2328">
        <v>4</v>
      </c>
      <c r="E2328" t="s">
        <v>26</v>
      </c>
      <c r="F2328">
        <v>4</v>
      </c>
      <c r="G2328" s="17">
        <v>12.99</v>
      </c>
      <c r="H2328" s="16">
        <v>0</v>
      </c>
      <c r="I2328" t="s">
        <v>10</v>
      </c>
      <c r="J2328" s="18">
        <f t="shared" si="144"/>
        <v>51.96</v>
      </c>
      <c r="K2328">
        <f t="shared" si="145"/>
        <v>20</v>
      </c>
      <c r="L2328" t="str">
        <f t="shared" si="146"/>
        <v>Apr</v>
      </c>
      <c r="M2328">
        <f t="shared" si="147"/>
        <v>2021</v>
      </c>
    </row>
    <row r="2329" spans="1:13" x14ac:dyDescent="0.25">
      <c r="A2329">
        <v>974</v>
      </c>
      <c r="B2329" t="s">
        <v>22</v>
      </c>
      <c r="C2329" s="1">
        <v>44307</v>
      </c>
      <c r="D2329">
        <v>5</v>
      </c>
      <c r="E2329" t="s">
        <v>20</v>
      </c>
      <c r="F2329">
        <v>1</v>
      </c>
      <c r="G2329" s="17">
        <v>10.99</v>
      </c>
      <c r="H2329" s="16">
        <v>0</v>
      </c>
      <c r="I2329" t="s">
        <v>21</v>
      </c>
      <c r="J2329" s="18">
        <f t="shared" si="144"/>
        <v>54.95</v>
      </c>
      <c r="K2329">
        <f t="shared" si="145"/>
        <v>21</v>
      </c>
      <c r="L2329" t="str">
        <f t="shared" si="146"/>
        <v>Apr</v>
      </c>
      <c r="M2329">
        <f t="shared" si="147"/>
        <v>2021</v>
      </c>
    </row>
    <row r="2330" spans="1:13" x14ac:dyDescent="0.25">
      <c r="A2330">
        <v>859</v>
      </c>
      <c r="B2330" t="s">
        <v>8</v>
      </c>
      <c r="C2330" s="1">
        <v>44307</v>
      </c>
      <c r="D2330">
        <v>2</v>
      </c>
      <c r="E2330" t="s">
        <v>115</v>
      </c>
      <c r="F2330">
        <v>2</v>
      </c>
      <c r="G2330" s="17">
        <v>69</v>
      </c>
      <c r="H2330" s="16">
        <v>0</v>
      </c>
      <c r="I2330" t="s">
        <v>18</v>
      </c>
      <c r="J2330" s="18">
        <f t="shared" si="144"/>
        <v>138</v>
      </c>
      <c r="K2330">
        <f t="shared" si="145"/>
        <v>21</v>
      </c>
      <c r="L2330" t="str">
        <f t="shared" si="146"/>
        <v>Apr</v>
      </c>
      <c r="M2330">
        <f t="shared" si="147"/>
        <v>2021</v>
      </c>
    </row>
    <row r="2331" spans="1:13" x14ac:dyDescent="0.25">
      <c r="A2331">
        <v>1550</v>
      </c>
      <c r="B2331" t="s">
        <v>69</v>
      </c>
      <c r="C2331" s="1">
        <v>44308</v>
      </c>
      <c r="D2331">
        <v>5</v>
      </c>
      <c r="E2331" t="s">
        <v>74</v>
      </c>
      <c r="F2331">
        <v>5</v>
      </c>
      <c r="G2331" s="17">
        <v>245</v>
      </c>
      <c r="H2331" s="16">
        <v>0</v>
      </c>
      <c r="I2331" t="s">
        <v>13</v>
      </c>
      <c r="J2331" s="18">
        <f t="shared" si="144"/>
        <v>1225</v>
      </c>
      <c r="K2331">
        <f t="shared" si="145"/>
        <v>22</v>
      </c>
      <c r="L2331" t="str">
        <f t="shared" si="146"/>
        <v>Apr</v>
      </c>
      <c r="M2331">
        <f t="shared" si="147"/>
        <v>2021</v>
      </c>
    </row>
    <row r="2332" spans="1:13" x14ac:dyDescent="0.25">
      <c r="A2332">
        <v>1587</v>
      </c>
      <c r="B2332" t="s">
        <v>95</v>
      </c>
      <c r="C2332" s="1">
        <v>44308</v>
      </c>
      <c r="D2332">
        <v>3</v>
      </c>
      <c r="E2332" t="s">
        <v>54</v>
      </c>
      <c r="F2332">
        <v>3</v>
      </c>
      <c r="G2332" s="17">
        <v>395</v>
      </c>
      <c r="H2332" s="16">
        <v>0</v>
      </c>
      <c r="I2332" t="s">
        <v>45</v>
      </c>
      <c r="J2332" s="18">
        <f t="shared" si="144"/>
        <v>1185</v>
      </c>
      <c r="K2332">
        <f t="shared" si="145"/>
        <v>22</v>
      </c>
      <c r="L2332" t="str">
        <f t="shared" si="146"/>
        <v>Apr</v>
      </c>
      <c r="M2332">
        <f t="shared" si="147"/>
        <v>2021</v>
      </c>
    </row>
    <row r="2333" spans="1:13" x14ac:dyDescent="0.25">
      <c r="A2333">
        <v>883</v>
      </c>
      <c r="B2333" t="s">
        <v>73</v>
      </c>
      <c r="C2333" s="1">
        <v>44308</v>
      </c>
      <c r="D2333">
        <v>2</v>
      </c>
      <c r="E2333" t="s">
        <v>99</v>
      </c>
      <c r="F2333">
        <v>1</v>
      </c>
      <c r="G2333" s="17">
        <v>7.99</v>
      </c>
      <c r="H2333" s="16">
        <v>0</v>
      </c>
      <c r="I2333" t="s">
        <v>21</v>
      </c>
      <c r="J2333" s="18">
        <f t="shared" si="144"/>
        <v>15.98</v>
      </c>
      <c r="K2333">
        <f t="shared" si="145"/>
        <v>22</v>
      </c>
      <c r="L2333" t="str">
        <f t="shared" si="146"/>
        <v>Apr</v>
      </c>
      <c r="M2333">
        <f t="shared" si="147"/>
        <v>2021</v>
      </c>
    </row>
    <row r="2334" spans="1:13" x14ac:dyDescent="0.25">
      <c r="A2334">
        <v>679</v>
      </c>
      <c r="B2334" t="s">
        <v>111</v>
      </c>
      <c r="C2334" s="1">
        <v>44308</v>
      </c>
      <c r="D2334">
        <v>4</v>
      </c>
      <c r="E2334" t="s">
        <v>54</v>
      </c>
      <c r="F2334">
        <v>3</v>
      </c>
      <c r="G2334" s="17">
        <v>395</v>
      </c>
      <c r="H2334" s="16">
        <v>0</v>
      </c>
      <c r="I2334" t="s">
        <v>45</v>
      </c>
      <c r="J2334" s="18">
        <f t="shared" si="144"/>
        <v>1580</v>
      </c>
      <c r="K2334">
        <f t="shared" si="145"/>
        <v>22</v>
      </c>
      <c r="L2334" t="str">
        <f t="shared" si="146"/>
        <v>Apr</v>
      </c>
      <c r="M2334">
        <f t="shared" si="147"/>
        <v>2021</v>
      </c>
    </row>
    <row r="2335" spans="1:13" x14ac:dyDescent="0.25">
      <c r="A2335">
        <v>1823</v>
      </c>
      <c r="B2335" t="s">
        <v>16</v>
      </c>
      <c r="C2335" s="1">
        <v>44308</v>
      </c>
      <c r="D2335">
        <v>6</v>
      </c>
      <c r="E2335" t="s">
        <v>91</v>
      </c>
      <c r="F2335">
        <v>4</v>
      </c>
      <c r="G2335" s="17">
        <v>23.99</v>
      </c>
      <c r="H2335" s="16">
        <v>0</v>
      </c>
      <c r="I2335" t="s">
        <v>10</v>
      </c>
      <c r="J2335" s="18">
        <f t="shared" si="144"/>
        <v>143.94</v>
      </c>
      <c r="K2335">
        <f t="shared" si="145"/>
        <v>22</v>
      </c>
      <c r="L2335" t="str">
        <f t="shared" si="146"/>
        <v>Apr</v>
      </c>
      <c r="M2335">
        <f t="shared" si="147"/>
        <v>2021</v>
      </c>
    </row>
    <row r="2336" spans="1:13" x14ac:dyDescent="0.25">
      <c r="A2336">
        <v>866</v>
      </c>
      <c r="B2336" t="s">
        <v>90</v>
      </c>
      <c r="C2336" s="1">
        <v>44308</v>
      </c>
      <c r="D2336">
        <v>3</v>
      </c>
      <c r="E2336" t="s">
        <v>58</v>
      </c>
      <c r="F2336">
        <v>7</v>
      </c>
      <c r="G2336" s="17">
        <v>29.99</v>
      </c>
      <c r="H2336" s="16">
        <v>0</v>
      </c>
      <c r="I2336" t="s">
        <v>25</v>
      </c>
      <c r="J2336" s="18">
        <f t="shared" si="144"/>
        <v>89.97</v>
      </c>
      <c r="K2336">
        <f t="shared" si="145"/>
        <v>22</v>
      </c>
      <c r="L2336" t="str">
        <f t="shared" si="146"/>
        <v>Apr</v>
      </c>
      <c r="M2336">
        <f t="shared" si="147"/>
        <v>2021</v>
      </c>
    </row>
    <row r="2337" spans="1:13" x14ac:dyDescent="0.25">
      <c r="A2337">
        <v>511</v>
      </c>
      <c r="B2337" t="s">
        <v>16</v>
      </c>
      <c r="C2337" s="1">
        <v>44308</v>
      </c>
      <c r="D2337">
        <v>2</v>
      </c>
      <c r="E2337" t="s">
        <v>75</v>
      </c>
      <c r="F2337">
        <v>1</v>
      </c>
      <c r="G2337" s="17">
        <v>12</v>
      </c>
      <c r="H2337" s="16">
        <v>0</v>
      </c>
      <c r="I2337" t="s">
        <v>21</v>
      </c>
      <c r="J2337" s="18">
        <f t="shared" si="144"/>
        <v>24</v>
      </c>
      <c r="K2337">
        <f t="shared" si="145"/>
        <v>22</v>
      </c>
      <c r="L2337" t="str">
        <f t="shared" si="146"/>
        <v>Apr</v>
      </c>
      <c r="M2337">
        <f t="shared" si="147"/>
        <v>2021</v>
      </c>
    </row>
    <row r="2338" spans="1:13" x14ac:dyDescent="0.25">
      <c r="A2338">
        <v>1578</v>
      </c>
      <c r="B2338" t="s">
        <v>61</v>
      </c>
      <c r="C2338" s="1">
        <v>44309</v>
      </c>
      <c r="D2338">
        <v>1</v>
      </c>
      <c r="E2338" t="s">
        <v>77</v>
      </c>
      <c r="F2338">
        <v>2</v>
      </c>
      <c r="G2338" s="17">
        <v>167</v>
      </c>
      <c r="H2338" s="16">
        <v>0</v>
      </c>
      <c r="I2338" t="s">
        <v>18</v>
      </c>
      <c r="J2338" s="18">
        <f t="shared" si="144"/>
        <v>167</v>
      </c>
      <c r="K2338">
        <f t="shared" si="145"/>
        <v>23</v>
      </c>
      <c r="L2338" t="str">
        <f t="shared" si="146"/>
        <v>Apr</v>
      </c>
      <c r="M2338">
        <f t="shared" si="147"/>
        <v>2021</v>
      </c>
    </row>
    <row r="2339" spans="1:13" x14ac:dyDescent="0.25">
      <c r="A2339">
        <v>2089</v>
      </c>
      <c r="B2339" t="s">
        <v>92</v>
      </c>
      <c r="C2339" s="1">
        <v>44309</v>
      </c>
      <c r="D2339">
        <v>4</v>
      </c>
      <c r="E2339" t="s">
        <v>12</v>
      </c>
      <c r="F2339">
        <v>5</v>
      </c>
      <c r="G2339" s="17">
        <v>214</v>
      </c>
      <c r="H2339" s="16">
        <v>0</v>
      </c>
      <c r="I2339" t="s">
        <v>13</v>
      </c>
      <c r="J2339" s="18">
        <f t="shared" si="144"/>
        <v>856</v>
      </c>
      <c r="K2339">
        <f t="shared" si="145"/>
        <v>23</v>
      </c>
      <c r="L2339" t="str">
        <f t="shared" si="146"/>
        <v>Apr</v>
      </c>
      <c r="M2339">
        <f t="shared" si="147"/>
        <v>2021</v>
      </c>
    </row>
    <row r="2340" spans="1:13" x14ac:dyDescent="0.25">
      <c r="A2340">
        <v>1533</v>
      </c>
      <c r="B2340" t="s">
        <v>16</v>
      </c>
      <c r="C2340" s="1">
        <v>44309</v>
      </c>
      <c r="D2340">
        <v>3</v>
      </c>
      <c r="E2340" t="s">
        <v>9</v>
      </c>
      <c r="F2340">
        <v>4</v>
      </c>
      <c r="G2340" s="17">
        <v>24.99</v>
      </c>
      <c r="H2340" s="16">
        <v>0</v>
      </c>
      <c r="I2340" t="s">
        <v>10</v>
      </c>
      <c r="J2340" s="18">
        <f t="shared" si="144"/>
        <v>74.97</v>
      </c>
      <c r="K2340">
        <f t="shared" si="145"/>
        <v>23</v>
      </c>
      <c r="L2340" t="str">
        <f t="shared" si="146"/>
        <v>Apr</v>
      </c>
      <c r="M2340">
        <f t="shared" si="147"/>
        <v>2021</v>
      </c>
    </row>
    <row r="2341" spans="1:13" x14ac:dyDescent="0.25">
      <c r="A2341">
        <v>412</v>
      </c>
      <c r="B2341" t="s">
        <v>78</v>
      </c>
      <c r="C2341" s="1">
        <v>44309</v>
      </c>
      <c r="D2341">
        <v>4</v>
      </c>
      <c r="E2341" t="s">
        <v>66</v>
      </c>
      <c r="F2341">
        <v>2</v>
      </c>
      <c r="G2341" s="17">
        <v>119</v>
      </c>
      <c r="H2341" s="16">
        <v>0</v>
      </c>
      <c r="I2341" t="s">
        <v>18</v>
      </c>
      <c r="J2341" s="18">
        <f t="shared" si="144"/>
        <v>476</v>
      </c>
      <c r="K2341">
        <f t="shared" si="145"/>
        <v>23</v>
      </c>
      <c r="L2341" t="str">
        <f t="shared" si="146"/>
        <v>Apr</v>
      </c>
      <c r="M2341">
        <f t="shared" si="147"/>
        <v>2021</v>
      </c>
    </row>
    <row r="2342" spans="1:13" x14ac:dyDescent="0.25">
      <c r="A2342">
        <v>297</v>
      </c>
      <c r="B2342" t="s">
        <v>92</v>
      </c>
      <c r="C2342" s="1">
        <v>44309</v>
      </c>
      <c r="D2342">
        <v>5</v>
      </c>
      <c r="E2342" t="s">
        <v>98</v>
      </c>
      <c r="F2342">
        <v>1</v>
      </c>
      <c r="G2342" s="17">
        <v>11.99</v>
      </c>
      <c r="H2342" s="16">
        <v>0</v>
      </c>
      <c r="I2342" t="s">
        <v>21</v>
      </c>
      <c r="J2342" s="18">
        <f t="shared" si="144"/>
        <v>59.95</v>
      </c>
      <c r="K2342">
        <f t="shared" si="145"/>
        <v>23</v>
      </c>
      <c r="L2342" t="str">
        <f t="shared" si="146"/>
        <v>Apr</v>
      </c>
      <c r="M2342">
        <f t="shared" si="147"/>
        <v>2021</v>
      </c>
    </row>
    <row r="2343" spans="1:13" x14ac:dyDescent="0.25">
      <c r="A2343">
        <v>1057</v>
      </c>
      <c r="B2343" t="s">
        <v>27</v>
      </c>
      <c r="C2343" s="1">
        <v>44309</v>
      </c>
      <c r="D2343">
        <v>3</v>
      </c>
      <c r="E2343" t="s">
        <v>60</v>
      </c>
      <c r="F2343">
        <v>4</v>
      </c>
      <c r="G2343" s="17">
        <v>24.95</v>
      </c>
      <c r="H2343" s="16">
        <v>0</v>
      </c>
      <c r="I2343" t="s">
        <v>10</v>
      </c>
      <c r="J2343" s="18">
        <f t="shared" si="144"/>
        <v>74.849999999999994</v>
      </c>
      <c r="K2343">
        <f t="shared" si="145"/>
        <v>23</v>
      </c>
      <c r="L2343" t="str">
        <f t="shared" si="146"/>
        <v>Apr</v>
      </c>
      <c r="M2343">
        <f t="shared" si="147"/>
        <v>2021</v>
      </c>
    </row>
    <row r="2344" spans="1:13" x14ac:dyDescent="0.25">
      <c r="A2344">
        <v>1328</v>
      </c>
      <c r="B2344" t="s">
        <v>16</v>
      </c>
      <c r="C2344" s="1">
        <v>44309</v>
      </c>
      <c r="D2344">
        <v>4</v>
      </c>
      <c r="E2344" t="s">
        <v>37</v>
      </c>
      <c r="F2344">
        <v>4</v>
      </c>
      <c r="G2344" s="17">
        <v>24.95</v>
      </c>
      <c r="H2344" s="16">
        <v>0</v>
      </c>
      <c r="I2344" t="s">
        <v>10</v>
      </c>
      <c r="J2344" s="18">
        <f t="shared" si="144"/>
        <v>99.8</v>
      </c>
      <c r="K2344">
        <f t="shared" si="145"/>
        <v>23</v>
      </c>
      <c r="L2344" t="str">
        <f t="shared" si="146"/>
        <v>Apr</v>
      </c>
      <c r="M2344">
        <f t="shared" si="147"/>
        <v>2021</v>
      </c>
    </row>
    <row r="2345" spans="1:13" x14ac:dyDescent="0.25">
      <c r="A2345">
        <v>1573</v>
      </c>
      <c r="B2345" t="s">
        <v>16</v>
      </c>
      <c r="C2345" s="1">
        <v>44310</v>
      </c>
      <c r="D2345">
        <v>4</v>
      </c>
      <c r="E2345" t="s">
        <v>114</v>
      </c>
      <c r="F2345">
        <v>7</v>
      </c>
      <c r="G2345" s="17">
        <v>42.99</v>
      </c>
      <c r="H2345" s="16">
        <v>0</v>
      </c>
      <c r="I2345" t="s">
        <v>25</v>
      </c>
      <c r="J2345" s="18">
        <f t="shared" si="144"/>
        <v>171.96</v>
      </c>
      <c r="K2345">
        <f t="shared" si="145"/>
        <v>24</v>
      </c>
      <c r="L2345" t="str">
        <f t="shared" si="146"/>
        <v>Apr</v>
      </c>
      <c r="M2345">
        <f t="shared" si="147"/>
        <v>2021</v>
      </c>
    </row>
    <row r="2346" spans="1:13" x14ac:dyDescent="0.25">
      <c r="A2346">
        <v>871</v>
      </c>
      <c r="B2346" t="s">
        <v>72</v>
      </c>
      <c r="C2346" s="1">
        <v>44310</v>
      </c>
      <c r="D2346">
        <v>5</v>
      </c>
      <c r="E2346" t="s">
        <v>46</v>
      </c>
      <c r="F2346">
        <v>3</v>
      </c>
      <c r="G2346" s="17">
        <v>399</v>
      </c>
      <c r="H2346" s="16">
        <v>0</v>
      </c>
      <c r="I2346" t="s">
        <v>45</v>
      </c>
      <c r="J2346" s="18">
        <f t="shared" si="144"/>
        <v>1995</v>
      </c>
      <c r="K2346">
        <f t="shared" si="145"/>
        <v>24</v>
      </c>
      <c r="L2346" t="str">
        <f t="shared" si="146"/>
        <v>Apr</v>
      </c>
      <c r="M2346">
        <f t="shared" si="147"/>
        <v>2021</v>
      </c>
    </row>
    <row r="2347" spans="1:13" x14ac:dyDescent="0.25">
      <c r="A2347">
        <v>206</v>
      </c>
      <c r="B2347" t="s">
        <v>130</v>
      </c>
      <c r="C2347" s="1">
        <v>44310</v>
      </c>
      <c r="D2347">
        <v>5</v>
      </c>
      <c r="E2347" t="s">
        <v>94</v>
      </c>
      <c r="F2347">
        <v>7</v>
      </c>
      <c r="G2347" s="17">
        <v>36.99</v>
      </c>
      <c r="H2347" s="16">
        <v>0</v>
      </c>
      <c r="I2347" t="s">
        <v>25</v>
      </c>
      <c r="J2347" s="18">
        <f t="shared" si="144"/>
        <v>184.95000000000002</v>
      </c>
      <c r="K2347">
        <f t="shared" si="145"/>
        <v>24</v>
      </c>
      <c r="L2347" t="str">
        <f t="shared" si="146"/>
        <v>Apr</v>
      </c>
      <c r="M2347">
        <f t="shared" si="147"/>
        <v>2021</v>
      </c>
    </row>
    <row r="2348" spans="1:13" x14ac:dyDescent="0.25">
      <c r="A2348">
        <v>1059</v>
      </c>
      <c r="B2348" t="s">
        <v>16</v>
      </c>
      <c r="C2348" s="1">
        <v>44310</v>
      </c>
      <c r="D2348">
        <v>2</v>
      </c>
      <c r="E2348" t="s">
        <v>89</v>
      </c>
      <c r="F2348">
        <v>7</v>
      </c>
      <c r="G2348" s="17">
        <v>49.95</v>
      </c>
      <c r="H2348" s="16">
        <v>0</v>
      </c>
      <c r="I2348" t="s">
        <v>25</v>
      </c>
      <c r="J2348" s="18">
        <f t="shared" si="144"/>
        <v>99.9</v>
      </c>
      <c r="K2348">
        <f t="shared" si="145"/>
        <v>24</v>
      </c>
      <c r="L2348" t="str">
        <f t="shared" si="146"/>
        <v>Apr</v>
      </c>
      <c r="M2348">
        <f t="shared" si="147"/>
        <v>2021</v>
      </c>
    </row>
    <row r="2349" spans="1:13" x14ac:dyDescent="0.25">
      <c r="A2349">
        <v>956</v>
      </c>
      <c r="B2349" t="s">
        <v>128</v>
      </c>
      <c r="C2349" s="1">
        <v>44310</v>
      </c>
      <c r="D2349">
        <v>4</v>
      </c>
      <c r="E2349" t="s">
        <v>70</v>
      </c>
      <c r="F2349">
        <v>7</v>
      </c>
      <c r="G2349" s="17">
        <v>34.99</v>
      </c>
      <c r="H2349" s="16">
        <v>0</v>
      </c>
      <c r="I2349" t="s">
        <v>25</v>
      </c>
      <c r="J2349" s="18">
        <f t="shared" si="144"/>
        <v>139.96</v>
      </c>
      <c r="K2349">
        <f t="shared" si="145"/>
        <v>24</v>
      </c>
      <c r="L2349" t="str">
        <f t="shared" si="146"/>
        <v>Apr</v>
      </c>
      <c r="M2349">
        <f t="shared" si="147"/>
        <v>2021</v>
      </c>
    </row>
    <row r="2350" spans="1:13" x14ac:dyDescent="0.25">
      <c r="A2350">
        <v>32</v>
      </c>
      <c r="B2350" t="s">
        <v>16</v>
      </c>
      <c r="C2350" s="1">
        <v>44310</v>
      </c>
      <c r="D2350">
        <v>4</v>
      </c>
      <c r="E2350" t="s">
        <v>117</v>
      </c>
      <c r="F2350">
        <v>7</v>
      </c>
      <c r="G2350" s="17">
        <v>32.950000000000003</v>
      </c>
      <c r="H2350" s="16">
        <v>0</v>
      </c>
      <c r="I2350" t="s">
        <v>25</v>
      </c>
      <c r="J2350" s="18">
        <f t="shared" si="144"/>
        <v>131.80000000000001</v>
      </c>
      <c r="K2350">
        <f t="shared" si="145"/>
        <v>24</v>
      </c>
      <c r="L2350" t="str">
        <f t="shared" si="146"/>
        <v>Apr</v>
      </c>
      <c r="M2350">
        <f t="shared" si="147"/>
        <v>2021</v>
      </c>
    </row>
    <row r="2351" spans="1:13" x14ac:dyDescent="0.25">
      <c r="A2351">
        <v>691</v>
      </c>
      <c r="B2351" t="s">
        <v>63</v>
      </c>
      <c r="C2351" s="1">
        <v>44310</v>
      </c>
      <c r="D2351">
        <v>2</v>
      </c>
      <c r="E2351" t="s">
        <v>37</v>
      </c>
      <c r="F2351">
        <v>4</v>
      </c>
      <c r="G2351" s="17">
        <v>24.95</v>
      </c>
      <c r="H2351" s="16">
        <v>0</v>
      </c>
      <c r="I2351" t="s">
        <v>10</v>
      </c>
      <c r="J2351" s="18">
        <f t="shared" si="144"/>
        <v>49.9</v>
      </c>
      <c r="K2351">
        <f t="shared" si="145"/>
        <v>24</v>
      </c>
      <c r="L2351" t="str">
        <f t="shared" si="146"/>
        <v>Apr</v>
      </c>
      <c r="M2351">
        <f t="shared" si="147"/>
        <v>2021</v>
      </c>
    </row>
    <row r="2352" spans="1:13" x14ac:dyDescent="0.25">
      <c r="A2352">
        <v>1191</v>
      </c>
      <c r="B2352" t="s">
        <v>32</v>
      </c>
      <c r="C2352" s="1">
        <v>44311</v>
      </c>
      <c r="D2352">
        <v>4</v>
      </c>
      <c r="E2352" t="s">
        <v>75</v>
      </c>
      <c r="F2352">
        <v>1</v>
      </c>
      <c r="G2352" s="17">
        <v>12</v>
      </c>
      <c r="H2352" s="16">
        <v>0</v>
      </c>
      <c r="I2352" t="s">
        <v>21</v>
      </c>
      <c r="J2352" s="18">
        <f t="shared" si="144"/>
        <v>48</v>
      </c>
      <c r="K2352">
        <f t="shared" si="145"/>
        <v>25</v>
      </c>
      <c r="L2352" t="str">
        <f t="shared" si="146"/>
        <v>Apr</v>
      </c>
      <c r="M2352">
        <f t="shared" si="147"/>
        <v>2021</v>
      </c>
    </row>
    <row r="2353" spans="1:13" x14ac:dyDescent="0.25">
      <c r="A2353">
        <v>329</v>
      </c>
      <c r="B2353" t="s">
        <v>11</v>
      </c>
      <c r="C2353" s="1">
        <v>44311</v>
      </c>
      <c r="D2353">
        <v>3</v>
      </c>
      <c r="E2353" t="s">
        <v>75</v>
      </c>
      <c r="F2353">
        <v>1</v>
      </c>
      <c r="G2353" s="17">
        <v>12</v>
      </c>
      <c r="H2353" s="16">
        <v>0</v>
      </c>
      <c r="I2353" t="s">
        <v>21</v>
      </c>
      <c r="J2353" s="18">
        <f t="shared" si="144"/>
        <v>36</v>
      </c>
      <c r="K2353">
        <f t="shared" si="145"/>
        <v>25</v>
      </c>
      <c r="L2353" t="str">
        <f t="shared" si="146"/>
        <v>Apr</v>
      </c>
      <c r="M2353">
        <f t="shared" si="147"/>
        <v>2021</v>
      </c>
    </row>
    <row r="2354" spans="1:13" x14ac:dyDescent="0.25">
      <c r="A2354">
        <v>1226</v>
      </c>
      <c r="B2354" t="s">
        <v>116</v>
      </c>
      <c r="C2354" s="1">
        <v>44311</v>
      </c>
      <c r="D2354">
        <v>3</v>
      </c>
      <c r="E2354" t="s">
        <v>122</v>
      </c>
      <c r="F2354">
        <v>7</v>
      </c>
      <c r="G2354" s="17">
        <v>44.95</v>
      </c>
      <c r="H2354" s="16">
        <v>0</v>
      </c>
      <c r="I2354" t="s">
        <v>25</v>
      </c>
      <c r="J2354" s="18">
        <f t="shared" si="144"/>
        <v>134.85000000000002</v>
      </c>
      <c r="K2354">
        <f t="shared" si="145"/>
        <v>25</v>
      </c>
      <c r="L2354" t="str">
        <f t="shared" si="146"/>
        <v>Apr</v>
      </c>
      <c r="M2354">
        <f t="shared" si="147"/>
        <v>2021</v>
      </c>
    </row>
    <row r="2355" spans="1:13" x14ac:dyDescent="0.25">
      <c r="A2355">
        <v>1970</v>
      </c>
      <c r="B2355" t="s">
        <v>92</v>
      </c>
      <c r="C2355" s="1">
        <v>44311</v>
      </c>
      <c r="D2355">
        <v>5</v>
      </c>
      <c r="E2355" t="s">
        <v>91</v>
      </c>
      <c r="F2355">
        <v>4</v>
      </c>
      <c r="G2355" s="17">
        <v>23.99</v>
      </c>
      <c r="H2355" s="16">
        <v>0</v>
      </c>
      <c r="I2355" t="s">
        <v>10</v>
      </c>
      <c r="J2355" s="18">
        <f t="shared" si="144"/>
        <v>119.94999999999999</v>
      </c>
      <c r="K2355">
        <f t="shared" si="145"/>
        <v>25</v>
      </c>
      <c r="L2355" t="str">
        <f t="shared" si="146"/>
        <v>Apr</v>
      </c>
      <c r="M2355">
        <f t="shared" si="147"/>
        <v>2021</v>
      </c>
    </row>
    <row r="2356" spans="1:13" x14ac:dyDescent="0.25">
      <c r="A2356">
        <v>853</v>
      </c>
      <c r="B2356" t="s">
        <v>93</v>
      </c>
      <c r="C2356" s="1">
        <v>44312</v>
      </c>
      <c r="D2356">
        <v>1</v>
      </c>
      <c r="E2356" t="s">
        <v>113</v>
      </c>
      <c r="F2356">
        <v>4</v>
      </c>
      <c r="G2356" s="17">
        <v>16.989999999999998</v>
      </c>
      <c r="H2356" s="16">
        <v>0</v>
      </c>
      <c r="I2356" t="s">
        <v>10</v>
      </c>
      <c r="J2356" s="18">
        <f t="shared" si="144"/>
        <v>16.989999999999998</v>
      </c>
      <c r="K2356">
        <f t="shared" si="145"/>
        <v>26</v>
      </c>
      <c r="L2356" t="str">
        <f t="shared" si="146"/>
        <v>Apr</v>
      </c>
      <c r="M2356">
        <f t="shared" si="147"/>
        <v>2021</v>
      </c>
    </row>
    <row r="2357" spans="1:13" x14ac:dyDescent="0.25">
      <c r="A2357">
        <v>198</v>
      </c>
      <c r="B2357" t="s">
        <v>116</v>
      </c>
      <c r="C2357" s="1">
        <v>44312</v>
      </c>
      <c r="D2357">
        <v>3</v>
      </c>
      <c r="E2357" t="s">
        <v>9</v>
      </c>
      <c r="F2357">
        <v>4</v>
      </c>
      <c r="G2357" s="17">
        <v>24.99</v>
      </c>
      <c r="H2357" s="16">
        <v>0</v>
      </c>
      <c r="I2357" t="s">
        <v>10</v>
      </c>
      <c r="J2357" s="18">
        <f t="shared" si="144"/>
        <v>74.97</v>
      </c>
      <c r="K2357">
        <f t="shared" si="145"/>
        <v>26</v>
      </c>
      <c r="L2357" t="str">
        <f t="shared" si="146"/>
        <v>Apr</v>
      </c>
      <c r="M2357">
        <f t="shared" si="147"/>
        <v>2021</v>
      </c>
    </row>
    <row r="2358" spans="1:13" x14ac:dyDescent="0.25">
      <c r="A2358">
        <v>1188</v>
      </c>
      <c r="B2358" t="s">
        <v>130</v>
      </c>
      <c r="C2358" s="1">
        <v>44312</v>
      </c>
      <c r="D2358">
        <v>4</v>
      </c>
      <c r="E2358" t="s">
        <v>51</v>
      </c>
      <c r="F2358">
        <v>5</v>
      </c>
      <c r="G2358" s="17">
        <v>225</v>
      </c>
      <c r="H2358" s="16">
        <v>0</v>
      </c>
      <c r="I2358" t="s">
        <v>13</v>
      </c>
      <c r="J2358" s="18">
        <f t="shared" si="144"/>
        <v>900</v>
      </c>
      <c r="K2358">
        <f t="shared" si="145"/>
        <v>26</v>
      </c>
      <c r="L2358" t="str">
        <f t="shared" si="146"/>
        <v>Apr</v>
      </c>
      <c r="M2358">
        <f t="shared" si="147"/>
        <v>2021</v>
      </c>
    </row>
    <row r="2359" spans="1:13" x14ac:dyDescent="0.25">
      <c r="A2359">
        <v>1485</v>
      </c>
      <c r="B2359" t="s">
        <v>92</v>
      </c>
      <c r="C2359" s="1">
        <v>44313</v>
      </c>
      <c r="D2359">
        <v>2</v>
      </c>
      <c r="E2359" t="s">
        <v>126</v>
      </c>
      <c r="F2359">
        <v>4</v>
      </c>
      <c r="G2359" s="17">
        <v>16.989999999999998</v>
      </c>
      <c r="H2359" s="16">
        <v>0</v>
      </c>
      <c r="I2359" t="s">
        <v>10</v>
      </c>
      <c r="J2359" s="18">
        <f t="shared" si="144"/>
        <v>33.979999999999997</v>
      </c>
      <c r="K2359">
        <f t="shared" si="145"/>
        <v>27</v>
      </c>
      <c r="L2359" t="str">
        <f t="shared" si="146"/>
        <v>Apr</v>
      </c>
      <c r="M2359">
        <f t="shared" si="147"/>
        <v>2021</v>
      </c>
    </row>
    <row r="2360" spans="1:13" x14ac:dyDescent="0.25">
      <c r="A2360">
        <v>1628</v>
      </c>
      <c r="B2360" t="s">
        <v>61</v>
      </c>
      <c r="C2360" s="1">
        <v>44313</v>
      </c>
      <c r="D2360">
        <v>4</v>
      </c>
      <c r="E2360" t="s">
        <v>83</v>
      </c>
      <c r="F2360">
        <v>1</v>
      </c>
      <c r="G2360" s="17">
        <v>8.99</v>
      </c>
      <c r="H2360" s="16">
        <v>0</v>
      </c>
      <c r="I2360" t="s">
        <v>21</v>
      </c>
      <c r="J2360" s="18">
        <f t="shared" si="144"/>
        <v>35.96</v>
      </c>
      <c r="K2360">
        <f t="shared" si="145"/>
        <v>27</v>
      </c>
      <c r="L2360" t="str">
        <f t="shared" si="146"/>
        <v>Apr</v>
      </c>
      <c r="M2360">
        <f t="shared" si="147"/>
        <v>2021</v>
      </c>
    </row>
    <row r="2361" spans="1:13" x14ac:dyDescent="0.25">
      <c r="A2361">
        <v>1016</v>
      </c>
      <c r="B2361" t="s">
        <v>48</v>
      </c>
      <c r="C2361" s="1">
        <v>44313</v>
      </c>
      <c r="D2361">
        <v>5</v>
      </c>
      <c r="E2361" t="s">
        <v>109</v>
      </c>
      <c r="F2361">
        <v>3</v>
      </c>
      <c r="G2361" s="17">
        <v>250</v>
      </c>
      <c r="H2361" s="16">
        <v>0</v>
      </c>
      <c r="I2361" t="s">
        <v>45</v>
      </c>
      <c r="J2361" s="18">
        <f t="shared" si="144"/>
        <v>1250</v>
      </c>
      <c r="K2361">
        <f t="shared" si="145"/>
        <v>27</v>
      </c>
      <c r="L2361" t="str">
        <f t="shared" si="146"/>
        <v>Apr</v>
      </c>
      <c r="M2361">
        <f t="shared" si="147"/>
        <v>2021</v>
      </c>
    </row>
    <row r="2362" spans="1:13" x14ac:dyDescent="0.25">
      <c r="A2362">
        <v>591</v>
      </c>
      <c r="B2362" t="s">
        <v>73</v>
      </c>
      <c r="C2362" s="1">
        <v>44314</v>
      </c>
      <c r="D2362">
        <v>1</v>
      </c>
      <c r="E2362" t="s">
        <v>31</v>
      </c>
      <c r="F2362">
        <v>2</v>
      </c>
      <c r="G2362" s="17">
        <v>129.94999999999999</v>
      </c>
      <c r="H2362" s="16">
        <v>0</v>
      </c>
      <c r="I2362" t="s">
        <v>18</v>
      </c>
      <c r="J2362" s="18">
        <f t="shared" si="144"/>
        <v>129.94999999999999</v>
      </c>
      <c r="K2362">
        <f t="shared" si="145"/>
        <v>28</v>
      </c>
      <c r="L2362" t="str">
        <f t="shared" si="146"/>
        <v>Apr</v>
      </c>
      <c r="M2362">
        <f t="shared" si="147"/>
        <v>2021</v>
      </c>
    </row>
    <row r="2363" spans="1:13" x14ac:dyDescent="0.25">
      <c r="A2363">
        <v>1947</v>
      </c>
      <c r="B2363" t="s">
        <v>82</v>
      </c>
      <c r="C2363" s="1">
        <v>44314</v>
      </c>
      <c r="D2363">
        <v>4</v>
      </c>
      <c r="E2363" t="s">
        <v>103</v>
      </c>
      <c r="F2363">
        <v>7</v>
      </c>
      <c r="G2363" s="17">
        <v>28.99</v>
      </c>
      <c r="H2363" s="16">
        <v>0</v>
      </c>
      <c r="I2363" t="s">
        <v>25</v>
      </c>
      <c r="J2363" s="18">
        <f t="shared" si="144"/>
        <v>115.96</v>
      </c>
      <c r="K2363">
        <f t="shared" si="145"/>
        <v>28</v>
      </c>
      <c r="L2363" t="str">
        <f t="shared" si="146"/>
        <v>Apr</v>
      </c>
      <c r="M2363">
        <f t="shared" si="147"/>
        <v>2021</v>
      </c>
    </row>
    <row r="2364" spans="1:13" x14ac:dyDescent="0.25">
      <c r="A2364">
        <v>1647</v>
      </c>
      <c r="B2364" t="s">
        <v>111</v>
      </c>
      <c r="C2364" s="1">
        <v>44314</v>
      </c>
      <c r="D2364">
        <v>5</v>
      </c>
      <c r="E2364" t="s">
        <v>110</v>
      </c>
      <c r="F2364">
        <v>6</v>
      </c>
      <c r="G2364" s="17">
        <v>883</v>
      </c>
      <c r="H2364" s="16">
        <v>0</v>
      </c>
      <c r="I2364" t="s">
        <v>41</v>
      </c>
      <c r="J2364" s="18">
        <f t="shared" si="144"/>
        <v>4415</v>
      </c>
      <c r="K2364">
        <f t="shared" si="145"/>
        <v>28</v>
      </c>
      <c r="L2364" t="str">
        <f t="shared" si="146"/>
        <v>Apr</v>
      </c>
      <c r="M2364">
        <f t="shared" si="147"/>
        <v>2021</v>
      </c>
    </row>
    <row r="2365" spans="1:13" x14ac:dyDescent="0.25">
      <c r="A2365">
        <v>451</v>
      </c>
      <c r="B2365" t="s">
        <v>16</v>
      </c>
      <c r="C2365" s="1">
        <v>44314</v>
      </c>
      <c r="D2365">
        <v>4</v>
      </c>
      <c r="E2365" t="s">
        <v>40</v>
      </c>
      <c r="F2365">
        <v>6</v>
      </c>
      <c r="G2365" s="17">
        <v>599</v>
      </c>
      <c r="H2365" s="16">
        <v>0</v>
      </c>
      <c r="I2365" t="s">
        <v>41</v>
      </c>
      <c r="J2365" s="18">
        <f t="shared" si="144"/>
        <v>2396</v>
      </c>
      <c r="K2365">
        <f t="shared" si="145"/>
        <v>28</v>
      </c>
      <c r="L2365" t="str">
        <f t="shared" si="146"/>
        <v>Apr</v>
      </c>
      <c r="M2365">
        <f t="shared" si="147"/>
        <v>2021</v>
      </c>
    </row>
    <row r="2366" spans="1:13" x14ac:dyDescent="0.25">
      <c r="A2366">
        <v>1571</v>
      </c>
      <c r="B2366" t="s">
        <v>34</v>
      </c>
      <c r="C2366" s="1">
        <v>44315</v>
      </c>
      <c r="D2366">
        <v>3</v>
      </c>
      <c r="E2366" t="s">
        <v>62</v>
      </c>
      <c r="F2366">
        <v>6</v>
      </c>
      <c r="G2366" s="17">
        <v>549</v>
      </c>
      <c r="H2366" s="16">
        <v>0</v>
      </c>
      <c r="I2366" t="s">
        <v>41</v>
      </c>
      <c r="J2366" s="18">
        <f t="shared" si="144"/>
        <v>1647</v>
      </c>
      <c r="K2366">
        <f t="shared" si="145"/>
        <v>29</v>
      </c>
      <c r="L2366" t="str">
        <f t="shared" si="146"/>
        <v>Apr</v>
      </c>
      <c r="M2366">
        <f t="shared" si="147"/>
        <v>2021</v>
      </c>
    </row>
    <row r="2367" spans="1:13" x14ac:dyDescent="0.25">
      <c r="A2367">
        <v>1200</v>
      </c>
      <c r="B2367" t="s">
        <v>86</v>
      </c>
      <c r="C2367" s="1">
        <v>44315</v>
      </c>
      <c r="D2367">
        <v>2</v>
      </c>
      <c r="E2367" t="s">
        <v>84</v>
      </c>
      <c r="F2367">
        <v>4</v>
      </c>
      <c r="G2367" s="17">
        <v>14.99</v>
      </c>
      <c r="H2367" s="16">
        <v>0</v>
      </c>
      <c r="I2367" t="s">
        <v>10</v>
      </c>
      <c r="J2367" s="18">
        <f t="shared" si="144"/>
        <v>29.98</v>
      </c>
      <c r="K2367">
        <f t="shared" si="145"/>
        <v>29</v>
      </c>
      <c r="L2367" t="str">
        <f t="shared" si="146"/>
        <v>Apr</v>
      </c>
      <c r="M2367">
        <f t="shared" si="147"/>
        <v>2021</v>
      </c>
    </row>
    <row r="2368" spans="1:13" x14ac:dyDescent="0.25">
      <c r="A2368">
        <v>825</v>
      </c>
      <c r="B2368" t="s">
        <v>30</v>
      </c>
      <c r="C2368" s="1">
        <v>44316</v>
      </c>
      <c r="D2368">
        <v>3</v>
      </c>
      <c r="E2368" t="s">
        <v>105</v>
      </c>
      <c r="F2368">
        <v>4</v>
      </c>
      <c r="G2368" s="17">
        <v>14.99</v>
      </c>
      <c r="H2368" s="16">
        <v>0</v>
      </c>
      <c r="I2368" t="s">
        <v>10</v>
      </c>
      <c r="J2368" s="18">
        <f t="shared" si="144"/>
        <v>44.97</v>
      </c>
      <c r="K2368">
        <f t="shared" si="145"/>
        <v>30</v>
      </c>
      <c r="L2368" t="str">
        <f t="shared" si="146"/>
        <v>Apr</v>
      </c>
      <c r="M2368">
        <f t="shared" si="147"/>
        <v>2021</v>
      </c>
    </row>
    <row r="2369" spans="1:13" x14ac:dyDescent="0.25">
      <c r="A2369">
        <v>549</v>
      </c>
      <c r="B2369" t="s">
        <v>30</v>
      </c>
      <c r="C2369" s="1">
        <v>44316</v>
      </c>
      <c r="D2369">
        <v>2</v>
      </c>
      <c r="E2369" t="s">
        <v>104</v>
      </c>
      <c r="F2369">
        <v>2</v>
      </c>
      <c r="G2369" s="17">
        <v>89</v>
      </c>
      <c r="H2369" s="16">
        <v>0</v>
      </c>
      <c r="I2369" t="s">
        <v>18</v>
      </c>
      <c r="J2369" s="18">
        <f t="shared" si="144"/>
        <v>178</v>
      </c>
      <c r="K2369">
        <f t="shared" si="145"/>
        <v>30</v>
      </c>
      <c r="L2369" t="str">
        <f t="shared" si="146"/>
        <v>Apr</v>
      </c>
      <c r="M2369">
        <f t="shared" si="147"/>
        <v>2021</v>
      </c>
    </row>
    <row r="2370" spans="1:13" x14ac:dyDescent="0.25">
      <c r="A2370">
        <v>1016</v>
      </c>
      <c r="B2370" t="s">
        <v>48</v>
      </c>
      <c r="C2370" s="1">
        <v>44316</v>
      </c>
      <c r="D2370">
        <v>3</v>
      </c>
      <c r="E2370" t="s">
        <v>113</v>
      </c>
      <c r="F2370">
        <v>4</v>
      </c>
      <c r="G2370" s="17">
        <v>16.989999999999998</v>
      </c>
      <c r="H2370" s="16">
        <v>0</v>
      </c>
      <c r="I2370" t="s">
        <v>10</v>
      </c>
      <c r="J2370" s="18">
        <f t="shared" si="144"/>
        <v>50.97</v>
      </c>
      <c r="K2370">
        <f t="shared" si="145"/>
        <v>30</v>
      </c>
      <c r="L2370" t="str">
        <f t="shared" si="146"/>
        <v>Apr</v>
      </c>
      <c r="M2370">
        <f t="shared" si="147"/>
        <v>2021</v>
      </c>
    </row>
    <row r="2371" spans="1:13" x14ac:dyDescent="0.25">
      <c r="A2371">
        <v>938</v>
      </c>
      <c r="B2371" t="s">
        <v>39</v>
      </c>
      <c r="C2371" s="1">
        <v>44316</v>
      </c>
      <c r="D2371">
        <v>2</v>
      </c>
      <c r="E2371" t="s">
        <v>46</v>
      </c>
      <c r="F2371">
        <v>3</v>
      </c>
      <c r="G2371" s="17">
        <v>399</v>
      </c>
      <c r="H2371" s="16">
        <v>0</v>
      </c>
      <c r="I2371" t="s">
        <v>45</v>
      </c>
      <c r="J2371" s="18">
        <f t="shared" ref="J2371:J2434" si="148">G2371*D2371</f>
        <v>798</v>
      </c>
      <c r="K2371">
        <f t="shared" ref="K2371:K2434" si="149">DAY(C2371)</f>
        <v>30</v>
      </c>
      <c r="L2371" t="str">
        <f t="shared" ref="L2371:L2434" si="150">TEXT(C2371,"mmm")</f>
        <v>Apr</v>
      </c>
      <c r="M2371">
        <f t="shared" ref="M2371:M2434" si="151">YEAR(C2371)</f>
        <v>2021</v>
      </c>
    </row>
    <row r="2372" spans="1:13" x14ac:dyDescent="0.25">
      <c r="A2372">
        <v>2113</v>
      </c>
      <c r="B2372" t="s">
        <v>48</v>
      </c>
      <c r="C2372" s="1">
        <v>44316</v>
      </c>
      <c r="D2372">
        <v>6</v>
      </c>
      <c r="E2372" t="s">
        <v>74</v>
      </c>
      <c r="F2372">
        <v>5</v>
      </c>
      <c r="G2372" s="17">
        <v>245</v>
      </c>
      <c r="H2372" s="16">
        <v>0</v>
      </c>
      <c r="I2372" t="s">
        <v>13</v>
      </c>
      <c r="J2372" s="18">
        <f t="shared" si="148"/>
        <v>1470</v>
      </c>
      <c r="K2372">
        <f t="shared" si="149"/>
        <v>30</v>
      </c>
      <c r="L2372" t="str">
        <f t="shared" si="150"/>
        <v>Apr</v>
      </c>
      <c r="M2372">
        <f t="shared" si="151"/>
        <v>2021</v>
      </c>
    </row>
    <row r="2373" spans="1:13" x14ac:dyDescent="0.25">
      <c r="A2373">
        <v>1809</v>
      </c>
      <c r="B2373" t="s">
        <v>86</v>
      </c>
      <c r="C2373" s="1">
        <v>44317</v>
      </c>
      <c r="D2373">
        <v>3</v>
      </c>
      <c r="E2373" t="s">
        <v>57</v>
      </c>
      <c r="F2373">
        <v>7</v>
      </c>
      <c r="G2373" s="17">
        <v>29.99</v>
      </c>
      <c r="H2373" s="16">
        <v>0</v>
      </c>
      <c r="I2373" t="s">
        <v>25</v>
      </c>
      <c r="J2373" s="18">
        <f t="shared" si="148"/>
        <v>89.97</v>
      </c>
      <c r="K2373">
        <f t="shared" si="149"/>
        <v>1</v>
      </c>
      <c r="L2373" t="str">
        <f t="shared" si="150"/>
        <v>May</v>
      </c>
      <c r="M2373">
        <f t="shared" si="151"/>
        <v>2021</v>
      </c>
    </row>
    <row r="2374" spans="1:13" x14ac:dyDescent="0.25">
      <c r="A2374">
        <v>1011</v>
      </c>
      <c r="B2374" t="s">
        <v>86</v>
      </c>
      <c r="C2374" s="1">
        <v>44317</v>
      </c>
      <c r="D2374">
        <v>1</v>
      </c>
      <c r="E2374" t="s">
        <v>85</v>
      </c>
      <c r="F2374">
        <v>4</v>
      </c>
      <c r="G2374" s="17">
        <v>17.5</v>
      </c>
      <c r="H2374" s="16">
        <v>0</v>
      </c>
      <c r="I2374" t="s">
        <v>10</v>
      </c>
      <c r="J2374" s="18">
        <f t="shared" si="148"/>
        <v>17.5</v>
      </c>
      <c r="K2374">
        <f t="shared" si="149"/>
        <v>1</v>
      </c>
      <c r="L2374" t="str">
        <f t="shared" si="150"/>
        <v>May</v>
      </c>
      <c r="M2374">
        <f t="shared" si="151"/>
        <v>2021</v>
      </c>
    </row>
    <row r="2375" spans="1:13" x14ac:dyDescent="0.25">
      <c r="A2375">
        <v>882</v>
      </c>
      <c r="B2375" t="s">
        <v>27</v>
      </c>
      <c r="C2375" s="1">
        <v>44317</v>
      </c>
      <c r="D2375">
        <v>6</v>
      </c>
      <c r="E2375" t="s">
        <v>126</v>
      </c>
      <c r="F2375">
        <v>4</v>
      </c>
      <c r="G2375" s="17">
        <v>16.989999999999998</v>
      </c>
      <c r="H2375" s="16">
        <v>0</v>
      </c>
      <c r="I2375" t="s">
        <v>10</v>
      </c>
      <c r="J2375" s="18">
        <f t="shared" si="148"/>
        <v>101.94</v>
      </c>
      <c r="K2375">
        <f t="shared" si="149"/>
        <v>1</v>
      </c>
      <c r="L2375" t="str">
        <f t="shared" si="150"/>
        <v>May</v>
      </c>
      <c r="M2375">
        <f t="shared" si="151"/>
        <v>2021</v>
      </c>
    </row>
    <row r="2376" spans="1:13" x14ac:dyDescent="0.25">
      <c r="A2376">
        <v>1752</v>
      </c>
      <c r="B2376" t="s">
        <v>14</v>
      </c>
      <c r="C2376" s="1">
        <v>44317</v>
      </c>
      <c r="D2376">
        <v>4</v>
      </c>
      <c r="E2376" t="s">
        <v>76</v>
      </c>
      <c r="F2376">
        <v>7</v>
      </c>
      <c r="G2376" s="17">
        <v>49</v>
      </c>
      <c r="H2376" s="16">
        <v>0</v>
      </c>
      <c r="I2376" t="s">
        <v>25</v>
      </c>
      <c r="J2376" s="18">
        <f t="shared" si="148"/>
        <v>196</v>
      </c>
      <c r="K2376">
        <f t="shared" si="149"/>
        <v>1</v>
      </c>
      <c r="L2376" t="str">
        <f t="shared" si="150"/>
        <v>May</v>
      </c>
      <c r="M2376">
        <f t="shared" si="151"/>
        <v>2021</v>
      </c>
    </row>
    <row r="2377" spans="1:13" x14ac:dyDescent="0.25">
      <c r="A2377">
        <v>1536</v>
      </c>
      <c r="B2377" t="s">
        <v>11</v>
      </c>
      <c r="C2377" s="1">
        <v>44317</v>
      </c>
      <c r="D2377">
        <v>5</v>
      </c>
      <c r="E2377" t="s">
        <v>99</v>
      </c>
      <c r="F2377">
        <v>1</v>
      </c>
      <c r="G2377" s="17">
        <v>7.99</v>
      </c>
      <c r="H2377" s="16">
        <v>0</v>
      </c>
      <c r="I2377" t="s">
        <v>21</v>
      </c>
      <c r="J2377" s="18">
        <f t="shared" si="148"/>
        <v>39.950000000000003</v>
      </c>
      <c r="K2377">
        <f t="shared" si="149"/>
        <v>1</v>
      </c>
      <c r="L2377" t="str">
        <f t="shared" si="150"/>
        <v>May</v>
      </c>
      <c r="M2377">
        <f t="shared" si="151"/>
        <v>2021</v>
      </c>
    </row>
    <row r="2378" spans="1:13" x14ac:dyDescent="0.25">
      <c r="A2378">
        <v>668</v>
      </c>
      <c r="B2378" t="s">
        <v>27</v>
      </c>
      <c r="C2378" s="1">
        <v>44317</v>
      </c>
      <c r="D2378">
        <v>4</v>
      </c>
      <c r="E2378" t="s">
        <v>102</v>
      </c>
      <c r="F2378">
        <v>4</v>
      </c>
      <c r="G2378" s="17">
        <v>15.5</v>
      </c>
      <c r="H2378" s="16">
        <v>0</v>
      </c>
      <c r="I2378" t="s">
        <v>10</v>
      </c>
      <c r="J2378" s="18">
        <f t="shared" si="148"/>
        <v>62</v>
      </c>
      <c r="K2378">
        <f t="shared" si="149"/>
        <v>1</v>
      </c>
      <c r="L2378" t="str">
        <f t="shared" si="150"/>
        <v>May</v>
      </c>
      <c r="M2378">
        <f t="shared" si="151"/>
        <v>2021</v>
      </c>
    </row>
    <row r="2379" spans="1:13" x14ac:dyDescent="0.25">
      <c r="A2379">
        <v>136</v>
      </c>
      <c r="B2379" t="s">
        <v>14</v>
      </c>
      <c r="C2379" s="1">
        <v>44317</v>
      </c>
      <c r="D2379">
        <v>5</v>
      </c>
      <c r="E2379" t="s">
        <v>23</v>
      </c>
      <c r="F2379">
        <v>4</v>
      </c>
      <c r="G2379" s="17">
        <v>19.5</v>
      </c>
      <c r="H2379" s="16">
        <v>0</v>
      </c>
      <c r="I2379" t="s">
        <v>10</v>
      </c>
      <c r="J2379" s="18">
        <f t="shared" si="148"/>
        <v>97.5</v>
      </c>
      <c r="K2379">
        <f t="shared" si="149"/>
        <v>1</v>
      </c>
      <c r="L2379" t="str">
        <f t="shared" si="150"/>
        <v>May</v>
      </c>
      <c r="M2379">
        <f t="shared" si="151"/>
        <v>2021</v>
      </c>
    </row>
    <row r="2380" spans="1:13" x14ac:dyDescent="0.25">
      <c r="A2380">
        <v>1941</v>
      </c>
      <c r="B2380" t="s">
        <v>16</v>
      </c>
      <c r="C2380" s="1">
        <v>44317</v>
      </c>
      <c r="D2380">
        <v>4</v>
      </c>
      <c r="E2380" t="s">
        <v>68</v>
      </c>
      <c r="F2380">
        <v>7</v>
      </c>
      <c r="G2380" s="17">
        <v>27.5</v>
      </c>
      <c r="H2380" s="16">
        <v>0</v>
      </c>
      <c r="I2380" t="s">
        <v>25</v>
      </c>
      <c r="J2380" s="18">
        <f t="shared" si="148"/>
        <v>110</v>
      </c>
      <c r="K2380">
        <f t="shared" si="149"/>
        <v>1</v>
      </c>
      <c r="L2380" t="str">
        <f t="shared" si="150"/>
        <v>May</v>
      </c>
      <c r="M2380">
        <f t="shared" si="151"/>
        <v>2021</v>
      </c>
    </row>
    <row r="2381" spans="1:13" x14ac:dyDescent="0.25">
      <c r="A2381">
        <v>72</v>
      </c>
      <c r="B2381" t="s">
        <v>43</v>
      </c>
      <c r="C2381" s="1">
        <v>44318</v>
      </c>
      <c r="D2381">
        <v>2</v>
      </c>
      <c r="E2381" t="s">
        <v>103</v>
      </c>
      <c r="F2381">
        <v>7</v>
      </c>
      <c r="G2381" s="17">
        <v>28.99</v>
      </c>
      <c r="H2381" s="16">
        <v>0</v>
      </c>
      <c r="I2381" t="s">
        <v>25</v>
      </c>
      <c r="J2381" s="18">
        <f t="shared" si="148"/>
        <v>57.98</v>
      </c>
      <c r="K2381">
        <f t="shared" si="149"/>
        <v>2</v>
      </c>
      <c r="L2381" t="str">
        <f t="shared" si="150"/>
        <v>May</v>
      </c>
      <c r="M2381">
        <f t="shared" si="151"/>
        <v>2021</v>
      </c>
    </row>
    <row r="2382" spans="1:13" x14ac:dyDescent="0.25">
      <c r="A2382">
        <v>334</v>
      </c>
      <c r="B2382" t="s">
        <v>16</v>
      </c>
      <c r="C2382" s="1">
        <v>44318</v>
      </c>
      <c r="D2382">
        <v>5</v>
      </c>
      <c r="E2382" t="s">
        <v>12</v>
      </c>
      <c r="F2382">
        <v>5</v>
      </c>
      <c r="G2382" s="17">
        <v>214</v>
      </c>
      <c r="H2382" s="16">
        <v>0</v>
      </c>
      <c r="I2382" t="s">
        <v>13</v>
      </c>
      <c r="J2382" s="18">
        <f t="shared" si="148"/>
        <v>1070</v>
      </c>
      <c r="K2382">
        <f t="shared" si="149"/>
        <v>2</v>
      </c>
      <c r="L2382" t="str">
        <f t="shared" si="150"/>
        <v>May</v>
      </c>
      <c r="M2382">
        <f t="shared" si="151"/>
        <v>2021</v>
      </c>
    </row>
    <row r="2383" spans="1:13" x14ac:dyDescent="0.25">
      <c r="A2383">
        <v>1961</v>
      </c>
      <c r="B2383" t="s">
        <v>16</v>
      </c>
      <c r="C2383" s="1">
        <v>44318</v>
      </c>
      <c r="D2383">
        <v>4</v>
      </c>
      <c r="E2383" t="s">
        <v>58</v>
      </c>
      <c r="F2383">
        <v>7</v>
      </c>
      <c r="G2383" s="17">
        <v>29.99</v>
      </c>
      <c r="H2383" s="16">
        <v>0</v>
      </c>
      <c r="I2383" t="s">
        <v>25</v>
      </c>
      <c r="J2383" s="18">
        <f t="shared" si="148"/>
        <v>119.96</v>
      </c>
      <c r="K2383">
        <f t="shared" si="149"/>
        <v>2</v>
      </c>
      <c r="L2383" t="str">
        <f t="shared" si="150"/>
        <v>May</v>
      </c>
      <c r="M2383">
        <f t="shared" si="151"/>
        <v>2021</v>
      </c>
    </row>
    <row r="2384" spans="1:13" x14ac:dyDescent="0.25">
      <c r="A2384">
        <v>764</v>
      </c>
      <c r="B2384" t="s">
        <v>48</v>
      </c>
      <c r="C2384" s="1">
        <v>44318</v>
      </c>
      <c r="D2384">
        <v>4</v>
      </c>
      <c r="E2384" t="s">
        <v>91</v>
      </c>
      <c r="F2384">
        <v>4</v>
      </c>
      <c r="G2384" s="17">
        <v>23.99</v>
      </c>
      <c r="H2384" s="16">
        <v>0</v>
      </c>
      <c r="I2384" t="s">
        <v>10</v>
      </c>
      <c r="J2384" s="18">
        <f t="shared" si="148"/>
        <v>95.96</v>
      </c>
      <c r="K2384">
        <f t="shared" si="149"/>
        <v>2</v>
      </c>
      <c r="L2384" t="str">
        <f t="shared" si="150"/>
        <v>May</v>
      </c>
      <c r="M2384">
        <f t="shared" si="151"/>
        <v>2021</v>
      </c>
    </row>
    <row r="2385" spans="1:13" x14ac:dyDescent="0.25">
      <c r="A2385">
        <v>1471</v>
      </c>
      <c r="B2385" t="s">
        <v>82</v>
      </c>
      <c r="C2385" s="1">
        <v>44318</v>
      </c>
      <c r="D2385">
        <v>3</v>
      </c>
      <c r="E2385" t="s">
        <v>49</v>
      </c>
      <c r="F2385">
        <v>6</v>
      </c>
      <c r="G2385" s="17">
        <v>699</v>
      </c>
      <c r="H2385" s="16">
        <v>0</v>
      </c>
      <c r="I2385" t="s">
        <v>41</v>
      </c>
      <c r="J2385" s="18">
        <f t="shared" si="148"/>
        <v>2097</v>
      </c>
      <c r="K2385">
        <f t="shared" si="149"/>
        <v>2</v>
      </c>
      <c r="L2385" t="str">
        <f t="shared" si="150"/>
        <v>May</v>
      </c>
      <c r="M2385">
        <f t="shared" si="151"/>
        <v>2021</v>
      </c>
    </row>
    <row r="2386" spans="1:13" x14ac:dyDescent="0.25">
      <c r="A2386">
        <v>1712</v>
      </c>
      <c r="B2386" t="s">
        <v>50</v>
      </c>
      <c r="C2386" s="1">
        <v>44318</v>
      </c>
      <c r="D2386">
        <v>3</v>
      </c>
      <c r="E2386" t="s">
        <v>46</v>
      </c>
      <c r="F2386">
        <v>3</v>
      </c>
      <c r="G2386" s="17">
        <v>399</v>
      </c>
      <c r="H2386" s="16">
        <v>0</v>
      </c>
      <c r="I2386" t="s">
        <v>45</v>
      </c>
      <c r="J2386" s="18">
        <f t="shared" si="148"/>
        <v>1197</v>
      </c>
      <c r="K2386">
        <f t="shared" si="149"/>
        <v>2</v>
      </c>
      <c r="L2386" t="str">
        <f t="shared" si="150"/>
        <v>May</v>
      </c>
      <c r="M2386">
        <f t="shared" si="151"/>
        <v>2021</v>
      </c>
    </row>
    <row r="2387" spans="1:13" x14ac:dyDescent="0.25">
      <c r="A2387">
        <v>1698</v>
      </c>
      <c r="B2387" t="s">
        <v>128</v>
      </c>
      <c r="C2387" s="1">
        <v>44319</v>
      </c>
      <c r="D2387">
        <v>4</v>
      </c>
      <c r="E2387" t="s">
        <v>60</v>
      </c>
      <c r="F2387">
        <v>4</v>
      </c>
      <c r="G2387" s="17">
        <v>24.95</v>
      </c>
      <c r="H2387" s="16">
        <v>0</v>
      </c>
      <c r="I2387" t="s">
        <v>10</v>
      </c>
      <c r="J2387" s="18">
        <f t="shared" si="148"/>
        <v>99.8</v>
      </c>
      <c r="K2387">
        <f t="shared" si="149"/>
        <v>3</v>
      </c>
      <c r="L2387" t="str">
        <f t="shared" si="150"/>
        <v>May</v>
      </c>
      <c r="M2387">
        <f t="shared" si="151"/>
        <v>2021</v>
      </c>
    </row>
    <row r="2388" spans="1:13" x14ac:dyDescent="0.25">
      <c r="A2388">
        <v>1417</v>
      </c>
      <c r="B2388" t="s">
        <v>32</v>
      </c>
      <c r="C2388" s="1">
        <v>44319</v>
      </c>
      <c r="D2388">
        <v>4</v>
      </c>
      <c r="E2388" t="s">
        <v>124</v>
      </c>
      <c r="F2388">
        <v>6</v>
      </c>
      <c r="G2388" s="17">
        <v>899</v>
      </c>
      <c r="H2388" s="16">
        <v>0</v>
      </c>
      <c r="I2388" t="s">
        <v>41</v>
      </c>
      <c r="J2388" s="18">
        <f t="shared" si="148"/>
        <v>3596</v>
      </c>
      <c r="K2388">
        <f t="shared" si="149"/>
        <v>3</v>
      </c>
      <c r="L2388" t="str">
        <f t="shared" si="150"/>
        <v>May</v>
      </c>
      <c r="M2388">
        <f t="shared" si="151"/>
        <v>2021</v>
      </c>
    </row>
    <row r="2389" spans="1:13" x14ac:dyDescent="0.25">
      <c r="A2389">
        <v>119</v>
      </c>
      <c r="B2389" t="s">
        <v>16</v>
      </c>
      <c r="C2389" s="1">
        <v>44319</v>
      </c>
      <c r="D2389">
        <v>4</v>
      </c>
      <c r="E2389" t="s">
        <v>110</v>
      </c>
      <c r="F2389">
        <v>6</v>
      </c>
      <c r="G2389" s="17">
        <v>883</v>
      </c>
      <c r="H2389" s="16">
        <v>0</v>
      </c>
      <c r="I2389" t="s">
        <v>41</v>
      </c>
      <c r="J2389" s="18">
        <f t="shared" si="148"/>
        <v>3532</v>
      </c>
      <c r="K2389">
        <f t="shared" si="149"/>
        <v>3</v>
      </c>
      <c r="L2389" t="str">
        <f t="shared" si="150"/>
        <v>May</v>
      </c>
      <c r="M2389">
        <f t="shared" si="151"/>
        <v>2021</v>
      </c>
    </row>
    <row r="2390" spans="1:13" x14ac:dyDescent="0.25">
      <c r="A2390">
        <v>1124</v>
      </c>
      <c r="B2390" t="s">
        <v>48</v>
      </c>
      <c r="C2390" s="1">
        <v>44319</v>
      </c>
      <c r="D2390">
        <v>3</v>
      </c>
      <c r="E2390" t="s">
        <v>91</v>
      </c>
      <c r="F2390">
        <v>4</v>
      </c>
      <c r="G2390" s="17">
        <v>23.99</v>
      </c>
      <c r="H2390" s="16">
        <v>0</v>
      </c>
      <c r="I2390" t="s">
        <v>10</v>
      </c>
      <c r="J2390" s="18">
        <f t="shared" si="148"/>
        <v>71.97</v>
      </c>
      <c r="K2390">
        <f t="shared" si="149"/>
        <v>3</v>
      </c>
      <c r="L2390" t="str">
        <f t="shared" si="150"/>
        <v>May</v>
      </c>
      <c r="M2390">
        <f t="shared" si="151"/>
        <v>2021</v>
      </c>
    </row>
    <row r="2391" spans="1:13" x14ac:dyDescent="0.25">
      <c r="A2391">
        <v>46</v>
      </c>
      <c r="B2391" t="s">
        <v>111</v>
      </c>
      <c r="C2391" s="1">
        <v>44319</v>
      </c>
      <c r="D2391">
        <v>5</v>
      </c>
      <c r="E2391" t="s">
        <v>12</v>
      </c>
      <c r="F2391">
        <v>5</v>
      </c>
      <c r="G2391" s="17">
        <v>214</v>
      </c>
      <c r="H2391" s="16">
        <v>0</v>
      </c>
      <c r="I2391" t="s">
        <v>13</v>
      </c>
      <c r="J2391" s="18">
        <f t="shared" si="148"/>
        <v>1070</v>
      </c>
      <c r="K2391">
        <f t="shared" si="149"/>
        <v>3</v>
      </c>
      <c r="L2391" t="str">
        <f t="shared" si="150"/>
        <v>May</v>
      </c>
      <c r="M2391">
        <f t="shared" si="151"/>
        <v>2021</v>
      </c>
    </row>
    <row r="2392" spans="1:13" x14ac:dyDescent="0.25">
      <c r="A2392">
        <v>848</v>
      </c>
      <c r="B2392" t="s">
        <v>64</v>
      </c>
      <c r="C2392" s="1">
        <v>44320</v>
      </c>
      <c r="D2392">
        <v>4</v>
      </c>
      <c r="E2392" t="s">
        <v>57</v>
      </c>
      <c r="F2392">
        <v>7</v>
      </c>
      <c r="G2392" s="17">
        <v>29.99</v>
      </c>
      <c r="H2392" s="16">
        <v>0</v>
      </c>
      <c r="I2392" t="s">
        <v>25</v>
      </c>
      <c r="J2392" s="18">
        <f t="shared" si="148"/>
        <v>119.96</v>
      </c>
      <c r="K2392">
        <f t="shared" si="149"/>
        <v>4</v>
      </c>
      <c r="L2392" t="str">
        <f t="shared" si="150"/>
        <v>May</v>
      </c>
      <c r="M2392">
        <f t="shared" si="151"/>
        <v>2021</v>
      </c>
    </row>
    <row r="2393" spans="1:13" x14ac:dyDescent="0.25">
      <c r="A2393">
        <v>339</v>
      </c>
      <c r="B2393" t="s">
        <v>116</v>
      </c>
      <c r="C2393" s="1">
        <v>44320</v>
      </c>
      <c r="D2393">
        <v>3</v>
      </c>
      <c r="E2393" t="s">
        <v>66</v>
      </c>
      <c r="F2393">
        <v>2</v>
      </c>
      <c r="G2393" s="17">
        <v>119</v>
      </c>
      <c r="H2393" s="16">
        <v>0</v>
      </c>
      <c r="I2393" t="s">
        <v>18</v>
      </c>
      <c r="J2393" s="18">
        <f t="shared" si="148"/>
        <v>357</v>
      </c>
      <c r="K2393">
        <f t="shared" si="149"/>
        <v>4</v>
      </c>
      <c r="L2393" t="str">
        <f t="shared" si="150"/>
        <v>May</v>
      </c>
      <c r="M2393">
        <f t="shared" si="151"/>
        <v>2021</v>
      </c>
    </row>
    <row r="2394" spans="1:13" x14ac:dyDescent="0.25">
      <c r="A2394">
        <v>109</v>
      </c>
      <c r="B2394" t="s">
        <v>73</v>
      </c>
      <c r="C2394" s="1">
        <v>44320</v>
      </c>
      <c r="D2394">
        <v>4</v>
      </c>
      <c r="E2394" t="s">
        <v>56</v>
      </c>
      <c r="F2394">
        <v>3</v>
      </c>
      <c r="G2394" s="17">
        <v>455</v>
      </c>
      <c r="H2394" s="16">
        <v>0</v>
      </c>
      <c r="I2394" t="s">
        <v>45</v>
      </c>
      <c r="J2394" s="18">
        <f t="shared" si="148"/>
        <v>1820</v>
      </c>
      <c r="K2394">
        <f t="shared" si="149"/>
        <v>4</v>
      </c>
      <c r="L2394" t="str">
        <f t="shared" si="150"/>
        <v>May</v>
      </c>
      <c r="M2394">
        <f t="shared" si="151"/>
        <v>2021</v>
      </c>
    </row>
    <row r="2395" spans="1:13" x14ac:dyDescent="0.25">
      <c r="A2395">
        <v>1045</v>
      </c>
      <c r="B2395" t="s">
        <v>107</v>
      </c>
      <c r="C2395" s="1">
        <v>44320</v>
      </c>
      <c r="D2395">
        <v>3</v>
      </c>
      <c r="E2395" t="s">
        <v>106</v>
      </c>
      <c r="F2395">
        <v>1</v>
      </c>
      <c r="G2395" s="17">
        <v>4.99</v>
      </c>
      <c r="H2395" s="16">
        <v>0</v>
      </c>
      <c r="I2395" t="s">
        <v>21</v>
      </c>
      <c r="J2395" s="18">
        <f t="shared" si="148"/>
        <v>14.97</v>
      </c>
      <c r="K2395">
        <f t="shared" si="149"/>
        <v>4</v>
      </c>
      <c r="L2395" t="str">
        <f t="shared" si="150"/>
        <v>May</v>
      </c>
      <c r="M2395">
        <f t="shared" si="151"/>
        <v>2021</v>
      </c>
    </row>
    <row r="2396" spans="1:13" x14ac:dyDescent="0.25">
      <c r="A2396">
        <v>1565</v>
      </c>
      <c r="B2396" t="s">
        <v>86</v>
      </c>
      <c r="C2396" s="1">
        <v>44320</v>
      </c>
      <c r="D2396">
        <v>5</v>
      </c>
      <c r="E2396" t="s">
        <v>94</v>
      </c>
      <c r="F2396">
        <v>7</v>
      </c>
      <c r="G2396" s="17">
        <v>36.99</v>
      </c>
      <c r="H2396" s="16">
        <v>0</v>
      </c>
      <c r="I2396" t="s">
        <v>25</v>
      </c>
      <c r="J2396" s="18">
        <f t="shared" si="148"/>
        <v>184.95000000000002</v>
      </c>
      <c r="K2396">
        <f t="shared" si="149"/>
        <v>4</v>
      </c>
      <c r="L2396" t="str">
        <f t="shared" si="150"/>
        <v>May</v>
      </c>
      <c r="M2396">
        <f t="shared" si="151"/>
        <v>2021</v>
      </c>
    </row>
    <row r="2397" spans="1:13" x14ac:dyDescent="0.25">
      <c r="A2397">
        <v>1940</v>
      </c>
      <c r="B2397" t="s">
        <v>43</v>
      </c>
      <c r="C2397" s="1">
        <v>44320</v>
      </c>
      <c r="D2397">
        <v>3</v>
      </c>
      <c r="E2397" t="s">
        <v>44</v>
      </c>
      <c r="F2397">
        <v>3</v>
      </c>
      <c r="G2397" s="17">
        <v>499</v>
      </c>
      <c r="H2397" s="16">
        <v>0</v>
      </c>
      <c r="I2397" t="s">
        <v>45</v>
      </c>
      <c r="J2397" s="18">
        <f t="shared" si="148"/>
        <v>1497</v>
      </c>
      <c r="K2397">
        <f t="shared" si="149"/>
        <v>4</v>
      </c>
      <c r="L2397" t="str">
        <f t="shared" si="150"/>
        <v>May</v>
      </c>
      <c r="M2397">
        <f t="shared" si="151"/>
        <v>2021</v>
      </c>
    </row>
    <row r="2398" spans="1:13" x14ac:dyDescent="0.25">
      <c r="A2398">
        <v>545</v>
      </c>
      <c r="B2398" t="s">
        <v>61</v>
      </c>
      <c r="C2398" s="1">
        <v>44320</v>
      </c>
      <c r="D2398">
        <v>3</v>
      </c>
      <c r="E2398" t="s">
        <v>94</v>
      </c>
      <c r="F2398">
        <v>7</v>
      </c>
      <c r="G2398" s="17">
        <v>36.99</v>
      </c>
      <c r="H2398" s="16">
        <v>0</v>
      </c>
      <c r="I2398" t="s">
        <v>25</v>
      </c>
      <c r="J2398" s="18">
        <f t="shared" si="148"/>
        <v>110.97</v>
      </c>
      <c r="K2398">
        <f t="shared" si="149"/>
        <v>4</v>
      </c>
      <c r="L2398" t="str">
        <f t="shared" si="150"/>
        <v>May</v>
      </c>
      <c r="M2398">
        <f t="shared" si="151"/>
        <v>2021</v>
      </c>
    </row>
    <row r="2399" spans="1:13" x14ac:dyDescent="0.25">
      <c r="A2399">
        <v>837</v>
      </c>
      <c r="B2399" t="s">
        <v>16</v>
      </c>
      <c r="C2399" s="1">
        <v>44320</v>
      </c>
      <c r="D2399">
        <v>2</v>
      </c>
      <c r="E2399" t="s">
        <v>121</v>
      </c>
      <c r="F2399">
        <v>5</v>
      </c>
      <c r="G2399" s="17">
        <v>189</v>
      </c>
      <c r="H2399" s="16">
        <v>0</v>
      </c>
      <c r="I2399" t="s">
        <v>13</v>
      </c>
      <c r="J2399" s="18">
        <f t="shared" si="148"/>
        <v>378</v>
      </c>
      <c r="K2399">
        <f t="shared" si="149"/>
        <v>4</v>
      </c>
      <c r="L2399" t="str">
        <f t="shared" si="150"/>
        <v>May</v>
      </c>
      <c r="M2399">
        <f t="shared" si="151"/>
        <v>2021</v>
      </c>
    </row>
    <row r="2400" spans="1:13" x14ac:dyDescent="0.25">
      <c r="A2400">
        <v>1023</v>
      </c>
      <c r="B2400" t="s">
        <v>63</v>
      </c>
      <c r="C2400" s="1">
        <v>44321</v>
      </c>
      <c r="D2400">
        <v>5</v>
      </c>
      <c r="E2400" t="s">
        <v>103</v>
      </c>
      <c r="F2400">
        <v>7</v>
      </c>
      <c r="G2400" s="17">
        <v>28.99</v>
      </c>
      <c r="H2400" s="16">
        <v>0</v>
      </c>
      <c r="I2400" t="s">
        <v>25</v>
      </c>
      <c r="J2400" s="18">
        <f t="shared" si="148"/>
        <v>144.94999999999999</v>
      </c>
      <c r="K2400">
        <f t="shared" si="149"/>
        <v>5</v>
      </c>
      <c r="L2400" t="str">
        <f t="shared" si="150"/>
        <v>May</v>
      </c>
      <c r="M2400">
        <f t="shared" si="151"/>
        <v>2021</v>
      </c>
    </row>
    <row r="2401" spans="1:13" x14ac:dyDescent="0.25">
      <c r="A2401">
        <v>832</v>
      </c>
      <c r="B2401" t="s">
        <v>30</v>
      </c>
      <c r="C2401" s="1">
        <v>44321</v>
      </c>
      <c r="D2401">
        <v>5</v>
      </c>
      <c r="E2401" t="s">
        <v>113</v>
      </c>
      <c r="F2401">
        <v>4</v>
      </c>
      <c r="G2401" s="17">
        <v>16.989999999999998</v>
      </c>
      <c r="H2401" s="16">
        <v>0</v>
      </c>
      <c r="I2401" t="s">
        <v>10</v>
      </c>
      <c r="J2401" s="18">
        <f t="shared" si="148"/>
        <v>84.949999999999989</v>
      </c>
      <c r="K2401">
        <f t="shared" si="149"/>
        <v>5</v>
      </c>
      <c r="L2401" t="str">
        <f t="shared" si="150"/>
        <v>May</v>
      </c>
      <c r="M2401">
        <f t="shared" si="151"/>
        <v>2021</v>
      </c>
    </row>
    <row r="2402" spans="1:13" x14ac:dyDescent="0.25">
      <c r="A2402">
        <v>2021</v>
      </c>
      <c r="B2402" t="s">
        <v>101</v>
      </c>
      <c r="C2402" s="1">
        <v>44321</v>
      </c>
      <c r="D2402">
        <v>5</v>
      </c>
      <c r="E2402" t="s">
        <v>79</v>
      </c>
      <c r="F2402">
        <v>4</v>
      </c>
      <c r="G2402" s="17">
        <v>13.99</v>
      </c>
      <c r="H2402" s="16">
        <v>0</v>
      </c>
      <c r="I2402" t="s">
        <v>10</v>
      </c>
      <c r="J2402" s="18">
        <f t="shared" si="148"/>
        <v>69.95</v>
      </c>
      <c r="K2402">
        <f t="shared" si="149"/>
        <v>5</v>
      </c>
      <c r="L2402" t="str">
        <f t="shared" si="150"/>
        <v>May</v>
      </c>
      <c r="M2402">
        <f t="shared" si="151"/>
        <v>2021</v>
      </c>
    </row>
    <row r="2403" spans="1:13" x14ac:dyDescent="0.25">
      <c r="A2403">
        <v>1479</v>
      </c>
      <c r="B2403" t="s">
        <v>93</v>
      </c>
      <c r="C2403" s="1">
        <v>44322</v>
      </c>
      <c r="D2403">
        <v>5</v>
      </c>
      <c r="E2403" t="s">
        <v>17</v>
      </c>
      <c r="F2403">
        <v>2</v>
      </c>
      <c r="G2403" s="17">
        <v>179</v>
      </c>
      <c r="H2403" s="16">
        <v>0</v>
      </c>
      <c r="I2403" t="s">
        <v>18</v>
      </c>
      <c r="J2403" s="18">
        <f t="shared" si="148"/>
        <v>895</v>
      </c>
      <c r="K2403">
        <f t="shared" si="149"/>
        <v>6</v>
      </c>
      <c r="L2403" t="str">
        <f t="shared" si="150"/>
        <v>May</v>
      </c>
      <c r="M2403">
        <f t="shared" si="151"/>
        <v>2021</v>
      </c>
    </row>
    <row r="2404" spans="1:13" x14ac:dyDescent="0.25">
      <c r="A2404">
        <v>1990</v>
      </c>
      <c r="B2404" t="s">
        <v>27</v>
      </c>
      <c r="C2404" s="1">
        <v>44322</v>
      </c>
      <c r="D2404">
        <v>1</v>
      </c>
      <c r="E2404" t="s">
        <v>60</v>
      </c>
      <c r="F2404">
        <v>4</v>
      </c>
      <c r="G2404" s="17">
        <v>24.95</v>
      </c>
      <c r="H2404" s="16">
        <v>0</v>
      </c>
      <c r="I2404" t="s">
        <v>10</v>
      </c>
      <c r="J2404" s="18">
        <f t="shared" si="148"/>
        <v>24.95</v>
      </c>
      <c r="K2404">
        <f t="shared" si="149"/>
        <v>6</v>
      </c>
      <c r="L2404" t="str">
        <f t="shared" si="150"/>
        <v>May</v>
      </c>
      <c r="M2404">
        <f t="shared" si="151"/>
        <v>2021</v>
      </c>
    </row>
    <row r="2405" spans="1:13" x14ac:dyDescent="0.25">
      <c r="A2405">
        <v>993</v>
      </c>
      <c r="B2405" t="s">
        <v>32</v>
      </c>
      <c r="C2405" s="1">
        <v>44322</v>
      </c>
      <c r="D2405">
        <v>4</v>
      </c>
      <c r="E2405" t="s">
        <v>23</v>
      </c>
      <c r="F2405">
        <v>4</v>
      </c>
      <c r="G2405" s="17">
        <v>19.5</v>
      </c>
      <c r="H2405" s="16">
        <v>0</v>
      </c>
      <c r="I2405" t="s">
        <v>10</v>
      </c>
      <c r="J2405" s="18">
        <f t="shared" si="148"/>
        <v>78</v>
      </c>
      <c r="K2405">
        <f t="shared" si="149"/>
        <v>6</v>
      </c>
      <c r="L2405" t="str">
        <f t="shared" si="150"/>
        <v>May</v>
      </c>
      <c r="M2405">
        <f t="shared" si="151"/>
        <v>2021</v>
      </c>
    </row>
    <row r="2406" spans="1:13" x14ac:dyDescent="0.25">
      <c r="A2406">
        <v>931</v>
      </c>
      <c r="B2406" t="s">
        <v>27</v>
      </c>
      <c r="C2406" s="1">
        <v>44322</v>
      </c>
      <c r="D2406">
        <v>3</v>
      </c>
      <c r="E2406" t="s">
        <v>53</v>
      </c>
      <c r="F2406">
        <v>2</v>
      </c>
      <c r="G2406" s="17">
        <v>58.95</v>
      </c>
      <c r="H2406" s="16">
        <v>0</v>
      </c>
      <c r="I2406" t="s">
        <v>18</v>
      </c>
      <c r="J2406" s="18">
        <f t="shared" si="148"/>
        <v>176.85000000000002</v>
      </c>
      <c r="K2406">
        <f t="shared" si="149"/>
        <v>6</v>
      </c>
      <c r="L2406" t="str">
        <f t="shared" si="150"/>
        <v>May</v>
      </c>
      <c r="M2406">
        <f t="shared" si="151"/>
        <v>2021</v>
      </c>
    </row>
    <row r="2407" spans="1:13" x14ac:dyDescent="0.25">
      <c r="A2407">
        <v>1587</v>
      </c>
      <c r="B2407" t="s">
        <v>95</v>
      </c>
      <c r="C2407" s="1">
        <v>44322</v>
      </c>
      <c r="D2407">
        <v>3</v>
      </c>
      <c r="E2407" t="s">
        <v>113</v>
      </c>
      <c r="F2407">
        <v>4</v>
      </c>
      <c r="G2407" s="17">
        <v>16.989999999999998</v>
      </c>
      <c r="H2407" s="16">
        <v>0</v>
      </c>
      <c r="I2407" t="s">
        <v>10</v>
      </c>
      <c r="J2407" s="18">
        <f t="shared" si="148"/>
        <v>50.97</v>
      </c>
      <c r="K2407">
        <f t="shared" si="149"/>
        <v>6</v>
      </c>
      <c r="L2407" t="str">
        <f t="shared" si="150"/>
        <v>May</v>
      </c>
      <c r="M2407">
        <f t="shared" si="151"/>
        <v>2021</v>
      </c>
    </row>
    <row r="2408" spans="1:13" x14ac:dyDescent="0.25">
      <c r="A2408">
        <v>875</v>
      </c>
      <c r="B2408" t="s">
        <v>48</v>
      </c>
      <c r="C2408" s="1">
        <v>44322</v>
      </c>
      <c r="D2408">
        <v>1</v>
      </c>
      <c r="E2408" t="s">
        <v>113</v>
      </c>
      <c r="F2408">
        <v>4</v>
      </c>
      <c r="G2408" s="17">
        <v>16.989999999999998</v>
      </c>
      <c r="H2408" s="16">
        <v>0</v>
      </c>
      <c r="I2408" t="s">
        <v>10</v>
      </c>
      <c r="J2408" s="18">
        <f t="shared" si="148"/>
        <v>16.989999999999998</v>
      </c>
      <c r="K2408">
        <f t="shared" si="149"/>
        <v>6</v>
      </c>
      <c r="L2408" t="str">
        <f t="shared" si="150"/>
        <v>May</v>
      </c>
      <c r="M2408">
        <f t="shared" si="151"/>
        <v>2021</v>
      </c>
    </row>
    <row r="2409" spans="1:13" x14ac:dyDescent="0.25">
      <c r="A2409">
        <v>1054</v>
      </c>
      <c r="B2409" t="s">
        <v>48</v>
      </c>
      <c r="C2409" s="1">
        <v>44323</v>
      </c>
      <c r="D2409">
        <v>3</v>
      </c>
      <c r="E2409" t="s">
        <v>65</v>
      </c>
      <c r="F2409">
        <v>1</v>
      </c>
      <c r="G2409" s="17">
        <v>9.99</v>
      </c>
      <c r="H2409" s="16">
        <v>0</v>
      </c>
      <c r="I2409" t="s">
        <v>21</v>
      </c>
      <c r="J2409" s="18">
        <f t="shared" si="148"/>
        <v>29.97</v>
      </c>
      <c r="K2409">
        <f t="shared" si="149"/>
        <v>7</v>
      </c>
      <c r="L2409" t="str">
        <f t="shared" si="150"/>
        <v>May</v>
      </c>
      <c r="M2409">
        <f t="shared" si="151"/>
        <v>2021</v>
      </c>
    </row>
    <row r="2410" spans="1:13" x14ac:dyDescent="0.25">
      <c r="A2410">
        <v>1692</v>
      </c>
      <c r="B2410" t="s">
        <v>32</v>
      </c>
      <c r="C2410" s="1">
        <v>44323</v>
      </c>
      <c r="D2410">
        <v>3</v>
      </c>
      <c r="E2410" t="s">
        <v>75</v>
      </c>
      <c r="F2410">
        <v>1</v>
      </c>
      <c r="G2410" s="17">
        <v>12</v>
      </c>
      <c r="H2410" s="16">
        <v>0</v>
      </c>
      <c r="I2410" t="s">
        <v>21</v>
      </c>
      <c r="J2410" s="18">
        <f t="shared" si="148"/>
        <v>36</v>
      </c>
      <c r="K2410">
        <f t="shared" si="149"/>
        <v>7</v>
      </c>
      <c r="L2410" t="str">
        <f t="shared" si="150"/>
        <v>May</v>
      </c>
      <c r="M2410">
        <f t="shared" si="151"/>
        <v>2021</v>
      </c>
    </row>
    <row r="2411" spans="1:13" x14ac:dyDescent="0.25">
      <c r="A2411">
        <v>1315</v>
      </c>
      <c r="B2411" t="s">
        <v>16</v>
      </c>
      <c r="C2411" s="1">
        <v>44323</v>
      </c>
      <c r="D2411">
        <v>1</v>
      </c>
      <c r="E2411" t="s">
        <v>121</v>
      </c>
      <c r="F2411">
        <v>5</v>
      </c>
      <c r="G2411" s="17">
        <v>189</v>
      </c>
      <c r="H2411" s="16">
        <v>0</v>
      </c>
      <c r="I2411" t="s">
        <v>13</v>
      </c>
      <c r="J2411" s="18">
        <f t="shared" si="148"/>
        <v>189</v>
      </c>
      <c r="K2411">
        <f t="shared" si="149"/>
        <v>7</v>
      </c>
      <c r="L2411" t="str">
        <f t="shared" si="150"/>
        <v>May</v>
      </c>
      <c r="M2411">
        <f t="shared" si="151"/>
        <v>2021</v>
      </c>
    </row>
    <row r="2412" spans="1:13" x14ac:dyDescent="0.25">
      <c r="A2412">
        <v>344</v>
      </c>
      <c r="B2412" t="s">
        <v>22</v>
      </c>
      <c r="C2412" s="1">
        <v>44323</v>
      </c>
      <c r="D2412">
        <v>5</v>
      </c>
      <c r="E2412" t="s">
        <v>24</v>
      </c>
      <c r="F2412">
        <v>7</v>
      </c>
      <c r="G2412" s="17">
        <v>37.99</v>
      </c>
      <c r="H2412" s="16">
        <v>0</v>
      </c>
      <c r="I2412" t="s">
        <v>25</v>
      </c>
      <c r="J2412" s="18">
        <f t="shared" si="148"/>
        <v>189.95000000000002</v>
      </c>
      <c r="K2412">
        <f t="shared" si="149"/>
        <v>7</v>
      </c>
      <c r="L2412" t="str">
        <f t="shared" si="150"/>
        <v>May</v>
      </c>
      <c r="M2412">
        <f t="shared" si="151"/>
        <v>2021</v>
      </c>
    </row>
    <row r="2413" spans="1:13" x14ac:dyDescent="0.25">
      <c r="A2413">
        <v>1061</v>
      </c>
      <c r="B2413" t="s">
        <v>69</v>
      </c>
      <c r="C2413" s="1">
        <v>44324</v>
      </c>
      <c r="D2413">
        <v>5</v>
      </c>
      <c r="E2413" t="s">
        <v>26</v>
      </c>
      <c r="F2413">
        <v>4</v>
      </c>
      <c r="G2413" s="17">
        <v>12.99</v>
      </c>
      <c r="H2413" s="16">
        <v>0</v>
      </c>
      <c r="I2413" t="s">
        <v>10</v>
      </c>
      <c r="J2413" s="18">
        <f t="shared" si="148"/>
        <v>64.95</v>
      </c>
      <c r="K2413">
        <f t="shared" si="149"/>
        <v>8</v>
      </c>
      <c r="L2413" t="str">
        <f t="shared" si="150"/>
        <v>May</v>
      </c>
      <c r="M2413">
        <f t="shared" si="151"/>
        <v>2021</v>
      </c>
    </row>
    <row r="2414" spans="1:13" x14ac:dyDescent="0.25">
      <c r="A2414">
        <v>1275</v>
      </c>
      <c r="B2414" t="s">
        <v>73</v>
      </c>
      <c r="C2414" s="1">
        <v>44324</v>
      </c>
      <c r="D2414">
        <v>3</v>
      </c>
      <c r="E2414" t="s">
        <v>106</v>
      </c>
      <c r="F2414">
        <v>1</v>
      </c>
      <c r="G2414" s="17">
        <v>4.99</v>
      </c>
      <c r="H2414" s="16">
        <v>0</v>
      </c>
      <c r="I2414" t="s">
        <v>21</v>
      </c>
      <c r="J2414" s="18">
        <f t="shared" si="148"/>
        <v>14.97</v>
      </c>
      <c r="K2414">
        <f t="shared" si="149"/>
        <v>8</v>
      </c>
      <c r="L2414" t="str">
        <f t="shared" si="150"/>
        <v>May</v>
      </c>
      <c r="M2414">
        <f t="shared" si="151"/>
        <v>2021</v>
      </c>
    </row>
    <row r="2415" spans="1:13" x14ac:dyDescent="0.25">
      <c r="A2415">
        <v>1658</v>
      </c>
      <c r="B2415" t="s">
        <v>48</v>
      </c>
      <c r="C2415" s="1">
        <v>44324</v>
      </c>
      <c r="D2415">
        <v>4</v>
      </c>
      <c r="E2415" t="s">
        <v>91</v>
      </c>
      <c r="F2415">
        <v>4</v>
      </c>
      <c r="G2415" s="17">
        <v>23.99</v>
      </c>
      <c r="H2415" s="16">
        <v>0</v>
      </c>
      <c r="I2415" t="s">
        <v>10</v>
      </c>
      <c r="J2415" s="18">
        <f t="shared" si="148"/>
        <v>95.96</v>
      </c>
      <c r="K2415">
        <f t="shared" si="149"/>
        <v>8</v>
      </c>
      <c r="L2415" t="str">
        <f t="shared" si="150"/>
        <v>May</v>
      </c>
      <c r="M2415">
        <f t="shared" si="151"/>
        <v>2021</v>
      </c>
    </row>
    <row r="2416" spans="1:13" x14ac:dyDescent="0.25">
      <c r="A2416">
        <v>1389</v>
      </c>
      <c r="B2416" t="s">
        <v>16</v>
      </c>
      <c r="C2416" s="1">
        <v>44325</v>
      </c>
      <c r="D2416">
        <v>4</v>
      </c>
      <c r="E2416" t="s">
        <v>37</v>
      </c>
      <c r="F2416">
        <v>4</v>
      </c>
      <c r="G2416" s="17">
        <v>24.95</v>
      </c>
      <c r="H2416" s="16">
        <v>0</v>
      </c>
      <c r="I2416" t="s">
        <v>10</v>
      </c>
      <c r="J2416" s="18">
        <f t="shared" si="148"/>
        <v>99.8</v>
      </c>
      <c r="K2416">
        <f t="shared" si="149"/>
        <v>9</v>
      </c>
      <c r="L2416" t="str">
        <f t="shared" si="150"/>
        <v>May</v>
      </c>
      <c r="M2416">
        <f t="shared" si="151"/>
        <v>2021</v>
      </c>
    </row>
    <row r="2417" spans="1:13" x14ac:dyDescent="0.25">
      <c r="A2417">
        <v>49</v>
      </c>
      <c r="B2417" t="s">
        <v>61</v>
      </c>
      <c r="C2417" s="1">
        <v>44325</v>
      </c>
      <c r="D2417">
        <v>2</v>
      </c>
      <c r="E2417" t="s">
        <v>31</v>
      </c>
      <c r="F2417">
        <v>2</v>
      </c>
      <c r="G2417" s="17">
        <v>129.94999999999999</v>
      </c>
      <c r="H2417" s="16">
        <v>0</v>
      </c>
      <c r="I2417" t="s">
        <v>18</v>
      </c>
      <c r="J2417" s="18">
        <f t="shared" si="148"/>
        <v>259.89999999999998</v>
      </c>
      <c r="K2417">
        <f t="shared" si="149"/>
        <v>9</v>
      </c>
      <c r="L2417" t="str">
        <f t="shared" si="150"/>
        <v>May</v>
      </c>
      <c r="M2417">
        <f t="shared" si="151"/>
        <v>2021</v>
      </c>
    </row>
    <row r="2418" spans="1:13" x14ac:dyDescent="0.25">
      <c r="A2418">
        <v>2012</v>
      </c>
      <c r="B2418" t="s">
        <v>16</v>
      </c>
      <c r="C2418" s="1">
        <v>44326</v>
      </c>
      <c r="D2418">
        <v>3</v>
      </c>
      <c r="E2418" t="s">
        <v>114</v>
      </c>
      <c r="F2418">
        <v>7</v>
      </c>
      <c r="G2418" s="17">
        <v>42.99</v>
      </c>
      <c r="H2418" s="16">
        <v>0</v>
      </c>
      <c r="I2418" t="s">
        <v>25</v>
      </c>
      <c r="J2418" s="18">
        <f t="shared" si="148"/>
        <v>128.97</v>
      </c>
      <c r="K2418">
        <f t="shared" si="149"/>
        <v>10</v>
      </c>
      <c r="L2418" t="str">
        <f t="shared" si="150"/>
        <v>May</v>
      </c>
      <c r="M2418">
        <f t="shared" si="151"/>
        <v>2021</v>
      </c>
    </row>
    <row r="2419" spans="1:13" x14ac:dyDescent="0.25">
      <c r="A2419">
        <v>399</v>
      </c>
      <c r="B2419" t="s">
        <v>82</v>
      </c>
      <c r="C2419" s="1">
        <v>44326</v>
      </c>
      <c r="D2419">
        <v>3</v>
      </c>
      <c r="E2419" t="s">
        <v>66</v>
      </c>
      <c r="F2419">
        <v>2</v>
      </c>
      <c r="G2419" s="17">
        <v>119</v>
      </c>
      <c r="H2419" s="16">
        <v>0</v>
      </c>
      <c r="I2419" t="s">
        <v>18</v>
      </c>
      <c r="J2419" s="18">
        <f t="shared" si="148"/>
        <v>357</v>
      </c>
      <c r="K2419">
        <f t="shared" si="149"/>
        <v>10</v>
      </c>
      <c r="L2419" t="str">
        <f t="shared" si="150"/>
        <v>May</v>
      </c>
      <c r="M2419">
        <f t="shared" si="151"/>
        <v>2021</v>
      </c>
    </row>
    <row r="2420" spans="1:13" x14ac:dyDescent="0.25">
      <c r="A2420">
        <v>273</v>
      </c>
      <c r="B2420" t="s">
        <v>64</v>
      </c>
      <c r="C2420" s="1">
        <v>44326</v>
      </c>
      <c r="D2420">
        <v>1</v>
      </c>
      <c r="E2420" t="s">
        <v>102</v>
      </c>
      <c r="F2420">
        <v>4</v>
      </c>
      <c r="G2420" s="17">
        <v>15.5</v>
      </c>
      <c r="H2420" s="16">
        <v>0</v>
      </c>
      <c r="I2420" t="s">
        <v>10</v>
      </c>
      <c r="J2420" s="18">
        <f t="shared" si="148"/>
        <v>15.5</v>
      </c>
      <c r="K2420">
        <f t="shared" si="149"/>
        <v>10</v>
      </c>
      <c r="L2420" t="str">
        <f t="shared" si="150"/>
        <v>May</v>
      </c>
      <c r="M2420">
        <f t="shared" si="151"/>
        <v>2021</v>
      </c>
    </row>
    <row r="2421" spans="1:13" x14ac:dyDescent="0.25">
      <c r="A2421">
        <v>1032</v>
      </c>
      <c r="B2421" t="s">
        <v>111</v>
      </c>
      <c r="C2421" s="1">
        <v>44326</v>
      </c>
      <c r="D2421">
        <v>2</v>
      </c>
      <c r="E2421" t="s">
        <v>20</v>
      </c>
      <c r="F2421">
        <v>1</v>
      </c>
      <c r="G2421" s="17">
        <v>10.99</v>
      </c>
      <c r="H2421" s="16">
        <v>0</v>
      </c>
      <c r="I2421" t="s">
        <v>21</v>
      </c>
      <c r="J2421" s="18">
        <f t="shared" si="148"/>
        <v>21.98</v>
      </c>
      <c r="K2421">
        <f t="shared" si="149"/>
        <v>10</v>
      </c>
      <c r="L2421" t="str">
        <f t="shared" si="150"/>
        <v>May</v>
      </c>
      <c r="M2421">
        <f t="shared" si="151"/>
        <v>2021</v>
      </c>
    </row>
    <row r="2422" spans="1:13" x14ac:dyDescent="0.25">
      <c r="A2422">
        <v>1897</v>
      </c>
      <c r="B2422" t="s">
        <v>16</v>
      </c>
      <c r="C2422" s="1">
        <v>44326</v>
      </c>
      <c r="D2422">
        <v>2</v>
      </c>
      <c r="E2422" t="s">
        <v>37</v>
      </c>
      <c r="F2422">
        <v>4</v>
      </c>
      <c r="G2422" s="17">
        <v>24.95</v>
      </c>
      <c r="H2422" s="16">
        <v>0</v>
      </c>
      <c r="I2422" t="s">
        <v>10</v>
      </c>
      <c r="J2422" s="18">
        <f t="shared" si="148"/>
        <v>49.9</v>
      </c>
      <c r="K2422">
        <f t="shared" si="149"/>
        <v>10</v>
      </c>
      <c r="L2422" t="str">
        <f t="shared" si="150"/>
        <v>May</v>
      </c>
      <c r="M2422">
        <f t="shared" si="151"/>
        <v>2021</v>
      </c>
    </row>
    <row r="2423" spans="1:13" x14ac:dyDescent="0.25">
      <c r="A2423">
        <v>2065</v>
      </c>
      <c r="B2423" t="s">
        <v>16</v>
      </c>
      <c r="C2423" s="1">
        <v>44326</v>
      </c>
      <c r="D2423">
        <v>4</v>
      </c>
      <c r="E2423" t="s">
        <v>62</v>
      </c>
      <c r="F2423">
        <v>6</v>
      </c>
      <c r="G2423" s="17">
        <v>549</v>
      </c>
      <c r="H2423" s="16">
        <v>0</v>
      </c>
      <c r="I2423" t="s">
        <v>41</v>
      </c>
      <c r="J2423" s="18">
        <f t="shared" si="148"/>
        <v>2196</v>
      </c>
      <c r="K2423">
        <f t="shared" si="149"/>
        <v>10</v>
      </c>
      <c r="L2423" t="str">
        <f t="shared" si="150"/>
        <v>May</v>
      </c>
      <c r="M2423">
        <f t="shared" si="151"/>
        <v>2021</v>
      </c>
    </row>
    <row r="2424" spans="1:13" x14ac:dyDescent="0.25">
      <c r="A2424">
        <v>138</v>
      </c>
      <c r="B2424" t="s">
        <v>59</v>
      </c>
      <c r="C2424" s="1">
        <v>44326</v>
      </c>
      <c r="D2424">
        <v>3</v>
      </c>
      <c r="E2424" t="s">
        <v>118</v>
      </c>
      <c r="F2424">
        <v>4</v>
      </c>
      <c r="G2424" s="17">
        <v>16.75</v>
      </c>
      <c r="H2424" s="16">
        <v>0</v>
      </c>
      <c r="I2424" t="s">
        <v>10</v>
      </c>
      <c r="J2424" s="18">
        <f t="shared" si="148"/>
        <v>50.25</v>
      </c>
      <c r="K2424">
        <f t="shared" si="149"/>
        <v>10</v>
      </c>
      <c r="L2424" t="str">
        <f t="shared" si="150"/>
        <v>May</v>
      </c>
      <c r="M2424">
        <f t="shared" si="151"/>
        <v>2021</v>
      </c>
    </row>
    <row r="2425" spans="1:13" x14ac:dyDescent="0.25">
      <c r="A2425">
        <v>2072</v>
      </c>
      <c r="B2425" t="s">
        <v>93</v>
      </c>
      <c r="C2425" s="1">
        <v>44326</v>
      </c>
      <c r="D2425">
        <v>4</v>
      </c>
      <c r="E2425" t="s">
        <v>76</v>
      </c>
      <c r="F2425">
        <v>7</v>
      </c>
      <c r="G2425" s="17">
        <v>49</v>
      </c>
      <c r="H2425" s="16">
        <v>0</v>
      </c>
      <c r="I2425" t="s">
        <v>25</v>
      </c>
      <c r="J2425" s="18">
        <f t="shared" si="148"/>
        <v>196</v>
      </c>
      <c r="K2425">
        <f t="shared" si="149"/>
        <v>10</v>
      </c>
      <c r="L2425" t="str">
        <f t="shared" si="150"/>
        <v>May</v>
      </c>
      <c r="M2425">
        <f t="shared" si="151"/>
        <v>2021</v>
      </c>
    </row>
    <row r="2426" spans="1:13" x14ac:dyDescent="0.25">
      <c r="A2426">
        <v>1929</v>
      </c>
      <c r="B2426" t="s">
        <v>73</v>
      </c>
      <c r="C2426" s="1">
        <v>44326</v>
      </c>
      <c r="D2426">
        <v>3</v>
      </c>
      <c r="E2426" t="s">
        <v>20</v>
      </c>
      <c r="F2426">
        <v>1</v>
      </c>
      <c r="G2426" s="17">
        <v>10.99</v>
      </c>
      <c r="H2426" s="16">
        <v>0</v>
      </c>
      <c r="I2426" t="s">
        <v>21</v>
      </c>
      <c r="J2426" s="18">
        <f t="shared" si="148"/>
        <v>32.97</v>
      </c>
      <c r="K2426">
        <f t="shared" si="149"/>
        <v>10</v>
      </c>
      <c r="L2426" t="str">
        <f t="shared" si="150"/>
        <v>May</v>
      </c>
      <c r="M2426">
        <f t="shared" si="151"/>
        <v>2021</v>
      </c>
    </row>
    <row r="2427" spans="1:13" x14ac:dyDescent="0.25">
      <c r="A2427">
        <v>1066</v>
      </c>
      <c r="B2427" t="s">
        <v>16</v>
      </c>
      <c r="C2427" s="1">
        <v>44327</v>
      </c>
      <c r="D2427">
        <v>4</v>
      </c>
      <c r="E2427" t="s">
        <v>76</v>
      </c>
      <c r="F2427">
        <v>7</v>
      </c>
      <c r="G2427" s="17">
        <v>49</v>
      </c>
      <c r="H2427" s="16">
        <v>0</v>
      </c>
      <c r="I2427" t="s">
        <v>25</v>
      </c>
      <c r="J2427" s="18">
        <f t="shared" si="148"/>
        <v>196</v>
      </c>
      <c r="K2427">
        <f t="shared" si="149"/>
        <v>11</v>
      </c>
      <c r="L2427" t="str">
        <f t="shared" si="150"/>
        <v>May</v>
      </c>
      <c r="M2427">
        <f t="shared" si="151"/>
        <v>2021</v>
      </c>
    </row>
    <row r="2428" spans="1:13" x14ac:dyDescent="0.25">
      <c r="A2428">
        <v>1357</v>
      </c>
      <c r="B2428" t="s">
        <v>27</v>
      </c>
      <c r="C2428" s="1">
        <v>44327</v>
      </c>
      <c r="D2428">
        <v>4</v>
      </c>
      <c r="E2428" t="s">
        <v>121</v>
      </c>
      <c r="F2428">
        <v>5</v>
      </c>
      <c r="G2428" s="17">
        <v>189</v>
      </c>
      <c r="H2428" s="16">
        <v>0</v>
      </c>
      <c r="I2428" t="s">
        <v>13</v>
      </c>
      <c r="J2428" s="18">
        <f t="shared" si="148"/>
        <v>756</v>
      </c>
      <c r="K2428">
        <f t="shared" si="149"/>
        <v>11</v>
      </c>
      <c r="L2428" t="str">
        <f t="shared" si="150"/>
        <v>May</v>
      </c>
      <c r="M2428">
        <f t="shared" si="151"/>
        <v>2021</v>
      </c>
    </row>
    <row r="2429" spans="1:13" x14ac:dyDescent="0.25">
      <c r="A2429">
        <v>910</v>
      </c>
      <c r="B2429" t="s">
        <v>107</v>
      </c>
      <c r="C2429" s="1">
        <v>44327</v>
      </c>
      <c r="D2429">
        <v>6</v>
      </c>
      <c r="E2429" t="s">
        <v>9</v>
      </c>
      <c r="F2429">
        <v>4</v>
      </c>
      <c r="G2429" s="17">
        <v>24.99</v>
      </c>
      <c r="H2429" s="16">
        <v>0</v>
      </c>
      <c r="I2429" t="s">
        <v>10</v>
      </c>
      <c r="J2429" s="18">
        <f t="shared" si="148"/>
        <v>149.94</v>
      </c>
      <c r="K2429">
        <f t="shared" si="149"/>
        <v>11</v>
      </c>
      <c r="L2429" t="str">
        <f t="shared" si="150"/>
        <v>May</v>
      </c>
      <c r="M2429">
        <f t="shared" si="151"/>
        <v>2021</v>
      </c>
    </row>
    <row r="2430" spans="1:13" x14ac:dyDescent="0.25">
      <c r="A2430">
        <v>1141</v>
      </c>
      <c r="B2430" t="s">
        <v>64</v>
      </c>
      <c r="C2430" s="1">
        <v>44327</v>
      </c>
      <c r="D2430">
        <v>4</v>
      </c>
      <c r="E2430" t="s">
        <v>74</v>
      </c>
      <c r="F2430">
        <v>5</v>
      </c>
      <c r="G2430" s="17">
        <v>245</v>
      </c>
      <c r="H2430" s="16">
        <v>0</v>
      </c>
      <c r="I2430" t="s">
        <v>13</v>
      </c>
      <c r="J2430" s="18">
        <f t="shared" si="148"/>
        <v>980</v>
      </c>
      <c r="K2430">
        <f t="shared" si="149"/>
        <v>11</v>
      </c>
      <c r="L2430" t="str">
        <f t="shared" si="150"/>
        <v>May</v>
      </c>
      <c r="M2430">
        <f t="shared" si="151"/>
        <v>2021</v>
      </c>
    </row>
    <row r="2431" spans="1:13" x14ac:dyDescent="0.25">
      <c r="A2431">
        <v>747</v>
      </c>
      <c r="B2431" t="s">
        <v>16</v>
      </c>
      <c r="C2431" s="1">
        <v>44328</v>
      </c>
      <c r="D2431">
        <v>5</v>
      </c>
      <c r="E2431" t="s">
        <v>104</v>
      </c>
      <c r="F2431">
        <v>2</v>
      </c>
      <c r="G2431" s="17">
        <v>89</v>
      </c>
      <c r="H2431" s="16">
        <v>0</v>
      </c>
      <c r="I2431" t="s">
        <v>18</v>
      </c>
      <c r="J2431" s="18">
        <f t="shared" si="148"/>
        <v>445</v>
      </c>
      <c r="K2431">
        <f t="shared" si="149"/>
        <v>12</v>
      </c>
      <c r="L2431" t="str">
        <f t="shared" si="150"/>
        <v>May</v>
      </c>
      <c r="M2431">
        <f t="shared" si="151"/>
        <v>2021</v>
      </c>
    </row>
    <row r="2432" spans="1:13" x14ac:dyDescent="0.25">
      <c r="A2432">
        <v>461</v>
      </c>
      <c r="B2432" t="s">
        <v>42</v>
      </c>
      <c r="C2432" s="1">
        <v>44328</v>
      </c>
      <c r="D2432">
        <v>4</v>
      </c>
      <c r="E2432" t="s">
        <v>83</v>
      </c>
      <c r="F2432">
        <v>1</v>
      </c>
      <c r="G2432" s="17">
        <v>8.99</v>
      </c>
      <c r="H2432" s="16">
        <v>0</v>
      </c>
      <c r="I2432" t="s">
        <v>21</v>
      </c>
      <c r="J2432" s="18">
        <f t="shared" si="148"/>
        <v>35.96</v>
      </c>
      <c r="K2432">
        <f t="shared" si="149"/>
        <v>12</v>
      </c>
      <c r="L2432" t="str">
        <f t="shared" si="150"/>
        <v>May</v>
      </c>
      <c r="M2432">
        <f t="shared" si="151"/>
        <v>2021</v>
      </c>
    </row>
    <row r="2433" spans="1:13" x14ac:dyDescent="0.25">
      <c r="A2433">
        <v>941</v>
      </c>
      <c r="B2433" t="s">
        <v>101</v>
      </c>
      <c r="C2433" s="1">
        <v>44329</v>
      </c>
      <c r="D2433">
        <v>6</v>
      </c>
      <c r="E2433" t="s">
        <v>122</v>
      </c>
      <c r="F2433">
        <v>7</v>
      </c>
      <c r="G2433" s="17">
        <v>44.95</v>
      </c>
      <c r="H2433" s="16">
        <v>0</v>
      </c>
      <c r="I2433" t="s">
        <v>25</v>
      </c>
      <c r="J2433" s="18">
        <f t="shared" si="148"/>
        <v>269.70000000000005</v>
      </c>
      <c r="K2433">
        <f t="shared" si="149"/>
        <v>13</v>
      </c>
      <c r="L2433" t="str">
        <f t="shared" si="150"/>
        <v>May</v>
      </c>
      <c r="M2433">
        <f t="shared" si="151"/>
        <v>2021</v>
      </c>
    </row>
    <row r="2434" spans="1:13" x14ac:dyDescent="0.25">
      <c r="A2434">
        <v>1306</v>
      </c>
      <c r="B2434" t="s">
        <v>82</v>
      </c>
      <c r="C2434" s="1">
        <v>44329</v>
      </c>
      <c r="D2434">
        <v>3</v>
      </c>
      <c r="E2434" t="s">
        <v>54</v>
      </c>
      <c r="F2434">
        <v>3</v>
      </c>
      <c r="G2434" s="17">
        <v>395</v>
      </c>
      <c r="H2434" s="16">
        <v>0</v>
      </c>
      <c r="I2434" t="s">
        <v>45</v>
      </c>
      <c r="J2434" s="18">
        <f t="shared" si="148"/>
        <v>1185</v>
      </c>
      <c r="K2434">
        <f t="shared" si="149"/>
        <v>13</v>
      </c>
      <c r="L2434" t="str">
        <f t="shared" si="150"/>
        <v>May</v>
      </c>
      <c r="M2434">
        <f t="shared" si="151"/>
        <v>2021</v>
      </c>
    </row>
    <row r="2435" spans="1:13" x14ac:dyDescent="0.25">
      <c r="A2435">
        <v>634</v>
      </c>
      <c r="B2435" t="s">
        <v>14</v>
      </c>
      <c r="C2435" s="1">
        <v>44329</v>
      </c>
      <c r="D2435">
        <v>2</v>
      </c>
      <c r="E2435" t="s">
        <v>115</v>
      </c>
      <c r="F2435">
        <v>2</v>
      </c>
      <c r="G2435" s="17">
        <v>69</v>
      </c>
      <c r="H2435" s="16">
        <v>0</v>
      </c>
      <c r="I2435" t="s">
        <v>18</v>
      </c>
      <c r="J2435" s="18">
        <f t="shared" ref="J2435:J2498" si="152">G2435*D2435</f>
        <v>138</v>
      </c>
      <c r="K2435">
        <f t="shared" ref="K2435:K2498" si="153">DAY(C2435)</f>
        <v>13</v>
      </c>
      <c r="L2435" t="str">
        <f t="shared" ref="L2435:L2498" si="154">TEXT(C2435,"mmm")</f>
        <v>May</v>
      </c>
      <c r="M2435">
        <f t="shared" ref="M2435:M2498" si="155">YEAR(C2435)</f>
        <v>2021</v>
      </c>
    </row>
    <row r="2436" spans="1:13" x14ac:dyDescent="0.25">
      <c r="A2436">
        <v>829</v>
      </c>
      <c r="B2436" t="s">
        <v>125</v>
      </c>
      <c r="C2436" s="1">
        <v>44329</v>
      </c>
      <c r="D2436">
        <v>3</v>
      </c>
      <c r="E2436" t="s">
        <v>85</v>
      </c>
      <c r="F2436">
        <v>4</v>
      </c>
      <c r="G2436" s="17">
        <v>17.5</v>
      </c>
      <c r="H2436" s="16">
        <v>0</v>
      </c>
      <c r="I2436" t="s">
        <v>10</v>
      </c>
      <c r="J2436" s="18">
        <f t="shared" si="152"/>
        <v>52.5</v>
      </c>
      <c r="K2436">
        <f t="shared" si="153"/>
        <v>13</v>
      </c>
      <c r="L2436" t="str">
        <f t="shared" si="154"/>
        <v>May</v>
      </c>
      <c r="M2436">
        <f t="shared" si="155"/>
        <v>2021</v>
      </c>
    </row>
    <row r="2437" spans="1:13" x14ac:dyDescent="0.25">
      <c r="A2437">
        <v>1501</v>
      </c>
      <c r="B2437" t="s">
        <v>50</v>
      </c>
      <c r="C2437" s="1">
        <v>44329</v>
      </c>
      <c r="D2437">
        <v>4</v>
      </c>
      <c r="E2437" t="s">
        <v>91</v>
      </c>
      <c r="F2437">
        <v>4</v>
      </c>
      <c r="G2437" s="17">
        <v>23.99</v>
      </c>
      <c r="H2437" s="16">
        <v>0</v>
      </c>
      <c r="I2437" t="s">
        <v>10</v>
      </c>
      <c r="J2437" s="18">
        <f t="shared" si="152"/>
        <v>95.96</v>
      </c>
      <c r="K2437">
        <f t="shared" si="153"/>
        <v>13</v>
      </c>
      <c r="L2437" t="str">
        <f t="shared" si="154"/>
        <v>May</v>
      </c>
      <c r="M2437">
        <f t="shared" si="155"/>
        <v>2021</v>
      </c>
    </row>
    <row r="2438" spans="1:13" x14ac:dyDescent="0.25">
      <c r="A2438">
        <v>571</v>
      </c>
      <c r="B2438" t="s">
        <v>101</v>
      </c>
      <c r="C2438" s="1">
        <v>44329</v>
      </c>
      <c r="D2438">
        <v>1</v>
      </c>
      <c r="E2438" t="s">
        <v>113</v>
      </c>
      <c r="F2438">
        <v>4</v>
      </c>
      <c r="G2438" s="17">
        <v>16.989999999999998</v>
      </c>
      <c r="H2438" s="16">
        <v>0</v>
      </c>
      <c r="I2438" t="s">
        <v>10</v>
      </c>
      <c r="J2438" s="18">
        <f t="shared" si="152"/>
        <v>16.989999999999998</v>
      </c>
      <c r="K2438">
        <f t="shared" si="153"/>
        <v>13</v>
      </c>
      <c r="L2438" t="str">
        <f t="shared" si="154"/>
        <v>May</v>
      </c>
      <c r="M2438">
        <f t="shared" si="155"/>
        <v>2021</v>
      </c>
    </row>
    <row r="2439" spans="1:13" x14ac:dyDescent="0.25">
      <c r="A2439">
        <v>1778</v>
      </c>
      <c r="B2439" t="s">
        <v>101</v>
      </c>
      <c r="C2439" s="1">
        <v>44330</v>
      </c>
      <c r="D2439">
        <v>4</v>
      </c>
      <c r="E2439" t="s">
        <v>102</v>
      </c>
      <c r="F2439">
        <v>4</v>
      </c>
      <c r="G2439" s="17">
        <v>15.5</v>
      </c>
      <c r="H2439" s="16">
        <v>0</v>
      </c>
      <c r="I2439" t="s">
        <v>10</v>
      </c>
      <c r="J2439" s="18">
        <f t="shared" si="152"/>
        <v>62</v>
      </c>
      <c r="K2439">
        <f t="shared" si="153"/>
        <v>14</v>
      </c>
      <c r="L2439" t="str">
        <f t="shared" si="154"/>
        <v>May</v>
      </c>
      <c r="M2439">
        <f t="shared" si="155"/>
        <v>2021</v>
      </c>
    </row>
    <row r="2440" spans="1:13" x14ac:dyDescent="0.25">
      <c r="A2440">
        <v>420</v>
      </c>
      <c r="B2440" t="s">
        <v>64</v>
      </c>
      <c r="C2440" s="1">
        <v>44330</v>
      </c>
      <c r="D2440">
        <v>2</v>
      </c>
      <c r="E2440" t="s">
        <v>94</v>
      </c>
      <c r="F2440">
        <v>7</v>
      </c>
      <c r="G2440" s="17">
        <v>36.99</v>
      </c>
      <c r="H2440" s="16">
        <v>0</v>
      </c>
      <c r="I2440" t="s">
        <v>25</v>
      </c>
      <c r="J2440" s="18">
        <f t="shared" si="152"/>
        <v>73.98</v>
      </c>
      <c r="K2440">
        <f t="shared" si="153"/>
        <v>14</v>
      </c>
      <c r="L2440" t="str">
        <f t="shared" si="154"/>
        <v>May</v>
      </c>
      <c r="M2440">
        <f t="shared" si="155"/>
        <v>2021</v>
      </c>
    </row>
    <row r="2441" spans="1:13" x14ac:dyDescent="0.25">
      <c r="A2441">
        <v>449</v>
      </c>
      <c r="B2441" t="s">
        <v>78</v>
      </c>
      <c r="C2441" s="1">
        <v>44330</v>
      </c>
      <c r="D2441">
        <v>4</v>
      </c>
      <c r="E2441" t="s">
        <v>103</v>
      </c>
      <c r="F2441">
        <v>7</v>
      </c>
      <c r="G2441" s="17">
        <v>28.99</v>
      </c>
      <c r="H2441" s="16">
        <v>0</v>
      </c>
      <c r="I2441" t="s">
        <v>25</v>
      </c>
      <c r="J2441" s="18">
        <f t="shared" si="152"/>
        <v>115.96</v>
      </c>
      <c r="K2441">
        <f t="shared" si="153"/>
        <v>14</v>
      </c>
      <c r="L2441" t="str">
        <f t="shared" si="154"/>
        <v>May</v>
      </c>
      <c r="M2441">
        <f t="shared" si="155"/>
        <v>2021</v>
      </c>
    </row>
    <row r="2442" spans="1:13" x14ac:dyDescent="0.25">
      <c r="A2442">
        <v>1304</v>
      </c>
      <c r="B2442" t="s">
        <v>16</v>
      </c>
      <c r="C2442" s="1">
        <v>44330</v>
      </c>
      <c r="D2442">
        <v>5</v>
      </c>
      <c r="E2442" t="s">
        <v>46</v>
      </c>
      <c r="F2442">
        <v>3</v>
      </c>
      <c r="G2442" s="17">
        <v>399</v>
      </c>
      <c r="H2442" s="16">
        <v>0</v>
      </c>
      <c r="I2442" t="s">
        <v>45</v>
      </c>
      <c r="J2442" s="18">
        <f t="shared" si="152"/>
        <v>1995</v>
      </c>
      <c r="K2442">
        <f t="shared" si="153"/>
        <v>14</v>
      </c>
      <c r="L2442" t="str">
        <f t="shared" si="154"/>
        <v>May</v>
      </c>
      <c r="M2442">
        <f t="shared" si="155"/>
        <v>2021</v>
      </c>
    </row>
    <row r="2443" spans="1:13" x14ac:dyDescent="0.25">
      <c r="A2443">
        <v>74</v>
      </c>
      <c r="B2443" t="s">
        <v>48</v>
      </c>
      <c r="C2443" s="1">
        <v>44330</v>
      </c>
      <c r="D2443">
        <v>6</v>
      </c>
      <c r="E2443" t="s">
        <v>65</v>
      </c>
      <c r="F2443">
        <v>1</v>
      </c>
      <c r="G2443" s="17">
        <v>9.99</v>
      </c>
      <c r="H2443" s="16">
        <v>0</v>
      </c>
      <c r="I2443" t="s">
        <v>21</v>
      </c>
      <c r="J2443" s="18">
        <f t="shared" si="152"/>
        <v>59.94</v>
      </c>
      <c r="K2443">
        <f t="shared" si="153"/>
        <v>14</v>
      </c>
      <c r="L2443" t="str">
        <f t="shared" si="154"/>
        <v>May</v>
      </c>
      <c r="M2443">
        <f t="shared" si="155"/>
        <v>2021</v>
      </c>
    </row>
    <row r="2444" spans="1:13" x14ac:dyDescent="0.25">
      <c r="A2444">
        <v>1633</v>
      </c>
      <c r="B2444" t="s">
        <v>93</v>
      </c>
      <c r="C2444" s="1">
        <v>44330</v>
      </c>
      <c r="D2444">
        <v>5</v>
      </c>
      <c r="E2444" t="s">
        <v>51</v>
      </c>
      <c r="F2444">
        <v>5</v>
      </c>
      <c r="G2444" s="17">
        <v>225</v>
      </c>
      <c r="H2444" s="16">
        <v>0</v>
      </c>
      <c r="I2444" t="s">
        <v>13</v>
      </c>
      <c r="J2444" s="18">
        <f t="shared" si="152"/>
        <v>1125</v>
      </c>
      <c r="K2444">
        <f t="shared" si="153"/>
        <v>14</v>
      </c>
      <c r="L2444" t="str">
        <f t="shared" si="154"/>
        <v>May</v>
      </c>
      <c r="M2444">
        <f t="shared" si="155"/>
        <v>2021</v>
      </c>
    </row>
    <row r="2445" spans="1:13" x14ac:dyDescent="0.25">
      <c r="A2445">
        <v>382</v>
      </c>
      <c r="B2445" t="s">
        <v>86</v>
      </c>
      <c r="C2445" s="1">
        <v>44330</v>
      </c>
      <c r="D2445">
        <v>4</v>
      </c>
      <c r="E2445" t="s">
        <v>75</v>
      </c>
      <c r="F2445">
        <v>1</v>
      </c>
      <c r="G2445" s="17">
        <v>12</v>
      </c>
      <c r="H2445" s="16">
        <v>0</v>
      </c>
      <c r="I2445" t="s">
        <v>21</v>
      </c>
      <c r="J2445" s="18">
        <f t="shared" si="152"/>
        <v>48</v>
      </c>
      <c r="K2445">
        <f t="shared" si="153"/>
        <v>14</v>
      </c>
      <c r="L2445" t="str">
        <f t="shared" si="154"/>
        <v>May</v>
      </c>
      <c r="M2445">
        <f t="shared" si="155"/>
        <v>2021</v>
      </c>
    </row>
    <row r="2446" spans="1:13" x14ac:dyDescent="0.25">
      <c r="A2446">
        <v>1902</v>
      </c>
      <c r="B2446" t="s">
        <v>36</v>
      </c>
      <c r="C2446" s="1">
        <v>44331</v>
      </c>
      <c r="D2446">
        <v>4</v>
      </c>
      <c r="E2446" t="s">
        <v>79</v>
      </c>
      <c r="F2446">
        <v>4</v>
      </c>
      <c r="G2446" s="17">
        <v>13.99</v>
      </c>
      <c r="H2446" s="16">
        <v>0</v>
      </c>
      <c r="I2446" t="s">
        <v>10</v>
      </c>
      <c r="J2446" s="18">
        <f t="shared" si="152"/>
        <v>55.96</v>
      </c>
      <c r="K2446">
        <f t="shared" si="153"/>
        <v>15</v>
      </c>
      <c r="L2446" t="str">
        <f t="shared" si="154"/>
        <v>May</v>
      </c>
      <c r="M2446">
        <f t="shared" si="155"/>
        <v>2021</v>
      </c>
    </row>
    <row r="2447" spans="1:13" x14ac:dyDescent="0.25">
      <c r="A2447">
        <v>1472</v>
      </c>
      <c r="B2447" t="s">
        <v>48</v>
      </c>
      <c r="C2447" s="1">
        <v>44331</v>
      </c>
      <c r="D2447">
        <v>4</v>
      </c>
      <c r="E2447" t="s">
        <v>68</v>
      </c>
      <c r="F2447">
        <v>7</v>
      </c>
      <c r="G2447" s="17">
        <v>27.5</v>
      </c>
      <c r="H2447" s="16">
        <v>0</v>
      </c>
      <c r="I2447" t="s">
        <v>25</v>
      </c>
      <c r="J2447" s="18">
        <f t="shared" si="152"/>
        <v>110</v>
      </c>
      <c r="K2447">
        <f t="shared" si="153"/>
        <v>15</v>
      </c>
      <c r="L2447" t="str">
        <f t="shared" si="154"/>
        <v>May</v>
      </c>
      <c r="M2447">
        <f t="shared" si="155"/>
        <v>2021</v>
      </c>
    </row>
    <row r="2448" spans="1:13" x14ac:dyDescent="0.25">
      <c r="A2448">
        <v>1087</v>
      </c>
      <c r="B2448" t="s">
        <v>14</v>
      </c>
      <c r="C2448" s="1">
        <v>44331</v>
      </c>
      <c r="D2448">
        <v>3</v>
      </c>
      <c r="E2448" t="s">
        <v>81</v>
      </c>
      <c r="F2448">
        <v>6</v>
      </c>
      <c r="G2448" s="17">
        <v>684</v>
      </c>
      <c r="H2448" s="16">
        <v>0</v>
      </c>
      <c r="I2448" t="s">
        <v>41</v>
      </c>
      <c r="J2448" s="18">
        <f t="shared" si="152"/>
        <v>2052</v>
      </c>
      <c r="K2448">
        <f t="shared" si="153"/>
        <v>15</v>
      </c>
      <c r="L2448" t="str">
        <f t="shared" si="154"/>
        <v>May</v>
      </c>
      <c r="M2448">
        <f t="shared" si="155"/>
        <v>2021</v>
      </c>
    </row>
    <row r="2449" spans="1:13" x14ac:dyDescent="0.25">
      <c r="A2449">
        <v>1628</v>
      </c>
      <c r="B2449" t="s">
        <v>61</v>
      </c>
      <c r="C2449" s="1">
        <v>44331</v>
      </c>
      <c r="D2449">
        <v>3</v>
      </c>
      <c r="E2449" t="s">
        <v>117</v>
      </c>
      <c r="F2449">
        <v>7</v>
      </c>
      <c r="G2449" s="17">
        <v>32.950000000000003</v>
      </c>
      <c r="H2449" s="16">
        <v>0</v>
      </c>
      <c r="I2449" t="s">
        <v>25</v>
      </c>
      <c r="J2449" s="18">
        <f t="shared" si="152"/>
        <v>98.850000000000009</v>
      </c>
      <c r="K2449">
        <f t="shared" si="153"/>
        <v>15</v>
      </c>
      <c r="L2449" t="str">
        <f t="shared" si="154"/>
        <v>May</v>
      </c>
      <c r="M2449">
        <f t="shared" si="155"/>
        <v>2021</v>
      </c>
    </row>
    <row r="2450" spans="1:13" x14ac:dyDescent="0.25">
      <c r="A2450">
        <v>1063</v>
      </c>
      <c r="B2450" t="s">
        <v>67</v>
      </c>
      <c r="C2450" s="1">
        <v>44331</v>
      </c>
      <c r="D2450">
        <v>1</v>
      </c>
      <c r="E2450" t="s">
        <v>84</v>
      </c>
      <c r="F2450">
        <v>4</v>
      </c>
      <c r="G2450" s="17">
        <v>14.99</v>
      </c>
      <c r="H2450" s="16">
        <v>0</v>
      </c>
      <c r="I2450" t="s">
        <v>10</v>
      </c>
      <c r="J2450" s="18">
        <f t="shared" si="152"/>
        <v>14.99</v>
      </c>
      <c r="K2450">
        <f t="shared" si="153"/>
        <v>15</v>
      </c>
      <c r="L2450" t="str">
        <f t="shared" si="154"/>
        <v>May</v>
      </c>
      <c r="M2450">
        <f t="shared" si="155"/>
        <v>2021</v>
      </c>
    </row>
    <row r="2451" spans="1:13" x14ac:dyDescent="0.25">
      <c r="A2451">
        <v>221</v>
      </c>
      <c r="B2451" t="s">
        <v>8</v>
      </c>
      <c r="C2451" s="1">
        <v>44332</v>
      </c>
      <c r="D2451">
        <v>5</v>
      </c>
      <c r="E2451" t="s">
        <v>121</v>
      </c>
      <c r="F2451">
        <v>5</v>
      </c>
      <c r="G2451" s="17">
        <v>189</v>
      </c>
      <c r="H2451" s="16">
        <v>0</v>
      </c>
      <c r="I2451" t="s">
        <v>13</v>
      </c>
      <c r="J2451" s="18">
        <f t="shared" si="152"/>
        <v>945</v>
      </c>
      <c r="K2451">
        <f t="shared" si="153"/>
        <v>16</v>
      </c>
      <c r="L2451" t="str">
        <f t="shared" si="154"/>
        <v>May</v>
      </c>
      <c r="M2451">
        <f t="shared" si="155"/>
        <v>2021</v>
      </c>
    </row>
    <row r="2452" spans="1:13" x14ac:dyDescent="0.25">
      <c r="A2452">
        <v>1363</v>
      </c>
      <c r="B2452" t="s">
        <v>16</v>
      </c>
      <c r="C2452" s="1">
        <v>44332</v>
      </c>
      <c r="D2452">
        <v>4</v>
      </c>
      <c r="E2452" t="s">
        <v>26</v>
      </c>
      <c r="F2452">
        <v>4</v>
      </c>
      <c r="G2452" s="17">
        <v>12.99</v>
      </c>
      <c r="H2452" s="16">
        <v>0</v>
      </c>
      <c r="I2452" t="s">
        <v>10</v>
      </c>
      <c r="J2452" s="18">
        <f t="shared" si="152"/>
        <v>51.96</v>
      </c>
      <c r="K2452">
        <f t="shared" si="153"/>
        <v>16</v>
      </c>
      <c r="L2452" t="str">
        <f t="shared" si="154"/>
        <v>May</v>
      </c>
      <c r="M2452">
        <f t="shared" si="155"/>
        <v>2021</v>
      </c>
    </row>
    <row r="2453" spans="1:13" x14ac:dyDescent="0.25">
      <c r="A2453">
        <v>1239</v>
      </c>
      <c r="B2453" t="s">
        <v>27</v>
      </c>
      <c r="C2453" s="1">
        <v>44332</v>
      </c>
      <c r="D2453">
        <v>2</v>
      </c>
      <c r="E2453" t="s">
        <v>124</v>
      </c>
      <c r="F2453">
        <v>6</v>
      </c>
      <c r="G2453" s="17">
        <v>899</v>
      </c>
      <c r="H2453" s="16">
        <v>0</v>
      </c>
      <c r="I2453" t="s">
        <v>41</v>
      </c>
      <c r="J2453" s="18">
        <f t="shared" si="152"/>
        <v>1798</v>
      </c>
      <c r="K2453">
        <f t="shared" si="153"/>
        <v>16</v>
      </c>
      <c r="L2453" t="str">
        <f t="shared" si="154"/>
        <v>May</v>
      </c>
      <c r="M2453">
        <f t="shared" si="155"/>
        <v>2021</v>
      </c>
    </row>
    <row r="2454" spans="1:13" x14ac:dyDescent="0.25">
      <c r="A2454">
        <v>1515</v>
      </c>
      <c r="B2454" t="s">
        <v>93</v>
      </c>
      <c r="C2454" s="1">
        <v>44332</v>
      </c>
      <c r="D2454">
        <v>2</v>
      </c>
      <c r="E2454" t="s">
        <v>110</v>
      </c>
      <c r="F2454">
        <v>6</v>
      </c>
      <c r="G2454" s="17">
        <v>883</v>
      </c>
      <c r="H2454" s="16">
        <v>0</v>
      </c>
      <c r="I2454" t="s">
        <v>41</v>
      </c>
      <c r="J2454" s="18">
        <f t="shared" si="152"/>
        <v>1766</v>
      </c>
      <c r="K2454">
        <f t="shared" si="153"/>
        <v>16</v>
      </c>
      <c r="L2454" t="str">
        <f t="shared" si="154"/>
        <v>May</v>
      </c>
      <c r="M2454">
        <f t="shared" si="155"/>
        <v>2021</v>
      </c>
    </row>
    <row r="2455" spans="1:13" x14ac:dyDescent="0.25">
      <c r="A2455">
        <v>1044</v>
      </c>
      <c r="B2455" t="s">
        <v>34</v>
      </c>
      <c r="C2455" s="1">
        <v>44332</v>
      </c>
      <c r="D2455">
        <v>5</v>
      </c>
      <c r="E2455" t="s">
        <v>89</v>
      </c>
      <c r="F2455">
        <v>7</v>
      </c>
      <c r="G2455" s="17">
        <v>49.95</v>
      </c>
      <c r="H2455" s="16">
        <v>0</v>
      </c>
      <c r="I2455" t="s">
        <v>25</v>
      </c>
      <c r="J2455" s="18">
        <f t="shared" si="152"/>
        <v>249.75</v>
      </c>
      <c r="K2455">
        <f t="shared" si="153"/>
        <v>16</v>
      </c>
      <c r="L2455" t="str">
        <f t="shared" si="154"/>
        <v>May</v>
      </c>
      <c r="M2455">
        <f t="shared" si="155"/>
        <v>2021</v>
      </c>
    </row>
    <row r="2456" spans="1:13" x14ac:dyDescent="0.25">
      <c r="A2456">
        <v>1262</v>
      </c>
      <c r="B2456" t="s">
        <v>82</v>
      </c>
      <c r="C2456" s="1">
        <v>44332</v>
      </c>
      <c r="D2456">
        <v>6</v>
      </c>
      <c r="E2456" t="s">
        <v>87</v>
      </c>
      <c r="F2456">
        <v>7</v>
      </c>
      <c r="G2456" s="17">
        <v>49</v>
      </c>
      <c r="H2456" s="16">
        <v>0</v>
      </c>
      <c r="I2456" t="s">
        <v>25</v>
      </c>
      <c r="J2456" s="18">
        <f t="shared" si="152"/>
        <v>294</v>
      </c>
      <c r="K2456">
        <f t="shared" si="153"/>
        <v>16</v>
      </c>
      <c r="L2456" t="str">
        <f t="shared" si="154"/>
        <v>May</v>
      </c>
      <c r="M2456">
        <f t="shared" si="155"/>
        <v>2021</v>
      </c>
    </row>
    <row r="2457" spans="1:13" x14ac:dyDescent="0.25">
      <c r="A2457">
        <v>731</v>
      </c>
      <c r="B2457" t="s">
        <v>16</v>
      </c>
      <c r="C2457" s="1">
        <v>44333</v>
      </c>
      <c r="D2457">
        <v>3</v>
      </c>
      <c r="E2457" t="s">
        <v>26</v>
      </c>
      <c r="F2457">
        <v>4</v>
      </c>
      <c r="G2457" s="17">
        <v>12.99</v>
      </c>
      <c r="H2457" s="16">
        <v>0</v>
      </c>
      <c r="I2457" t="s">
        <v>10</v>
      </c>
      <c r="J2457" s="18">
        <f t="shared" si="152"/>
        <v>38.97</v>
      </c>
      <c r="K2457">
        <f t="shared" si="153"/>
        <v>17</v>
      </c>
      <c r="L2457" t="str">
        <f t="shared" si="154"/>
        <v>May</v>
      </c>
      <c r="M2457">
        <f t="shared" si="155"/>
        <v>2021</v>
      </c>
    </row>
    <row r="2458" spans="1:13" x14ac:dyDescent="0.25">
      <c r="A2458">
        <v>2</v>
      </c>
      <c r="B2458" t="s">
        <v>32</v>
      </c>
      <c r="C2458" s="1">
        <v>44333</v>
      </c>
      <c r="D2458">
        <v>5</v>
      </c>
      <c r="E2458" t="s">
        <v>68</v>
      </c>
      <c r="F2458">
        <v>7</v>
      </c>
      <c r="G2458" s="17">
        <v>27.5</v>
      </c>
      <c r="H2458" s="16">
        <v>0</v>
      </c>
      <c r="I2458" t="s">
        <v>25</v>
      </c>
      <c r="J2458" s="18">
        <f t="shared" si="152"/>
        <v>137.5</v>
      </c>
      <c r="K2458">
        <f t="shared" si="153"/>
        <v>17</v>
      </c>
      <c r="L2458" t="str">
        <f t="shared" si="154"/>
        <v>May</v>
      </c>
      <c r="M2458">
        <f t="shared" si="155"/>
        <v>2021</v>
      </c>
    </row>
    <row r="2459" spans="1:13" x14ac:dyDescent="0.25">
      <c r="A2459">
        <v>14</v>
      </c>
      <c r="B2459" t="s">
        <v>48</v>
      </c>
      <c r="C2459" s="1">
        <v>44333</v>
      </c>
      <c r="D2459">
        <v>3</v>
      </c>
      <c r="E2459" t="s">
        <v>109</v>
      </c>
      <c r="F2459">
        <v>3</v>
      </c>
      <c r="G2459" s="17">
        <v>250</v>
      </c>
      <c r="H2459" s="16">
        <v>0</v>
      </c>
      <c r="I2459" t="s">
        <v>45</v>
      </c>
      <c r="J2459" s="18">
        <f t="shared" si="152"/>
        <v>750</v>
      </c>
      <c r="K2459">
        <f t="shared" si="153"/>
        <v>17</v>
      </c>
      <c r="L2459" t="str">
        <f t="shared" si="154"/>
        <v>May</v>
      </c>
      <c r="M2459">
        <f t="shared" si="155"/>
        <v>2021</v>
      </c>
    </row>
    <row r="2460" spans="1:13" x14ac:dyDescent="0.25">
      <c r="A2460">
        <v>1632</v>
      </c>
      <c r="B2460" t="s">
        <v>27</v>
      </c>
      <c r="C2460" s="1">
        <v>44333</v>
      </c>
      <c r="D2460">
        <v>3</v>
      </c>
      <c r="E2460" t="s">
        <v>24</v>
      </c>
      <c r="F2460">
        <v>7</v>
      </c>
      <c r="G2460" s="17">
        <v>37.99</v>
      </c>
      <c r="H2460" s="16">
        <v>0</v>
      </c>
      <c r="I2460" t="s">
        <v>25</v>
      </c>
      <c r="J2460" s="18">
        <f t="shared" si="152"/>
        <v>113.97</v>
      </c>
      <c r="K2460">
        <f t="shared" si="153"/>
        <v>17</v>
      </c>
      <c r="L2460" t="str">
        <f t="shared" si="154"/>
        <v>May</v>
      </c>
      <c r="M2460">
        <f t="shared" si="155"/>
        <v>2021</v>
      </c>
    </row>
    <row r="2461" spans="1:13" x14ac:dyDescent="0.25">
      <c r="A2461">
        <v>1059</v>
      </c>
      <c r="B2461" t="s">
        <v>16</v>
      </c>
      <c r="C2461" s="1">
        <v>44333</v>
      </c>
      <c r="D2461">
        <v>2</v>
      </c>
      <c r="E2461" t="s">
        <v>49</v>
      </c>
      <c r="F2461">
        <v>6</v>
      </c>
      <c r="G2461" s="17">
        <v>699</v>
      </c>
      <c r="H2461" s="16">
        <v>0</v>
      </c>
      <c r="I2461" t="s">
        <v>41</v>
      </c>
      <c r="J2461" s="18">
        <f t="shared" si="152"/>
        <v>1398</v>
      </c>
      <c r="K2461">
        <f t="shared" si="153"/>
        <v>17</v>
      </c>
      <c r="L2461" t="str">
        <f t="shared" si="154"/>
        <v>May</v>
      </c>
      <c r="M2461">
        <f t="shared" si="155"/>
        <v>2021</v>
      </c>
    </row>
    <row r="2462" spans="1:13" x14ac:dyDescent="0.25">
      <c r="A2462">
        <v>497</v>
      </c>
      <c r="B2462" t="s">
        <v>59</v>
      </c>
      <c r="C2462" s="1">
        <v>44333</v>
      </c>
      <c r="D2462">
        <v>5</v>
      </c>
      <c r="E2462" t="s">
        <v>23</v>
      </c>
      <c r="F2462">
        <v>4</v>
      </c>
      <c r="G2462" s="17">
        <v>19.5</v>
      </c>
      <c r="H2462" s="16">
        <v>0</v>
      </c>
      <c r="I2462" t="s">
        <v>10</v>
      </c>
      <c r="J2462" s="18">
        <f t="shared" si="152"/>
        <v>97.5</v>
      </c>
      <c r="K2462">
        <f t="shared" si="153"/>
        <v>17</v>
      </c>
      <c r="L2462" t="str">
        <f t="shared" si="154"/>
        <v>May</v>
      </c>
      <c r="M2462">
        <f t="shared" si="155"/>
        <v>2021</v>
      </c>
    </row>
    <row r="2463" spans="1:13" x14ac:dyDescent="0.25">
      <c r="A2463">
        <v>809</v>
      </c>
      <c r="B2463" t="s">
        <v>61</v>
      </c>
      <c r="C2463" s="1">
        <v>44333</v>
      </c>
      <c r="D2463">
        <v>4</v>
      </c>
      <c r="E2463" t="s">
        <v>80</v>
      </c>
      <c r="F2463">
        <v>4</v>
      </c>
      <c r="G2463" s="17">
        <v>19.989999999999998</v>
      </c>
      <c r="H2463" s="16">
        <v>0</v>
      </c>
      <c r="I2463" t="s">
        <v>10</v>
      </c>
      <c r="J2463" s="18">
        <f t="shared" si="152"/>
        <v>79.959999999999994</v>
      </c>
      <c r="K2463">
        <f t="shared" si="153"/>
        <v>17</v>
      </c>
      <c r="L2463" t="str">
        <f t="shared" si="154"/>
        <v>May</v>
      </c>
      <c r="M2463">
        <f t="shared" si="155"/>
        <v>2021</v>
      </c>
    </row>
    <row r="2464" spans="1:13" x14ac:dyDescent="0.25">
      <c r="A2464">
        <v>688</v>
      </c>
      <c r="B2464" t="s">
        <v>86</v>
      </c>
      <c r="C2464" s="1">
        <v>44334</v>
      </c>
      <c r="D2464">
        <v>2</v>
      </c>
      <c r="E2464" t="s">
        <v>104</v>
      </c>
      <c r="F2464">
        <v>2</v>
      </c>
      <c r="G2464" s="17">
        <v>89</v>
      </c>
      <c r="H2464" s="16">
        <v>0</v>
      </c>
      <c r="I2464" t="s">
        <v>18</v>
      </c>
      <c r="J2464" s="18">
        <f t="shared" si="152"/>
        <v>178</v>
      </c>
      <c r="K2464">
        <f t="shared" si="153"/>
        <v>18</v>
      </c>
      <c r="L2464" t="str">
        <f t="shared" si="154"/>
        <v>May</v>
      </c>
      <c r="M2464">
        <f t="shared" si="155"/>
        <v>2021</v>
      </c>
    </row>
    <row r="2465" spans="1:13" x14ac:dyDescent="0.25">
      <c r="A2465">
        <v>1107</v>
      </c>
      <c r="B2465" t="s">
        <v>30</v>
      </c>
      <c r="C2465" s="1">
        <v>44334</v>
      </c>
      <c r="D2465">
        <v>2</v>
      </c>
      <c r="E2465" t="s">
        <v>104</v>
      </c>
      <c r="F2465">
        <v>2</v>
      </c>
      <c r="G2465" s="17">
        <v>89</v>
      </c>
      <c r="H2465" s="16">
        <v>0</v>
      </c>
      <c r="I2465" t="s">
        <v>18</v>
      </c>
      <c r="J2465" s="18">
        <f t="shared" si="152"/>
        <v>178</v>
      </c>
      <c r="K2465">
        <f t="shared" si="153"/>
        <v>18</v>
      </c>
      <c r="L2465" t="str">
        <f t="shared" si="154"/>
        <v>May</v>
      </c>
      <c r="M2465">
        <f t="shared" si="155"/>
        <v>2021</v>
      </c>
    </row>
    <row r="2466" spans="1:13" x14ac:dyDescent="0.25">
      <c r="A2466">
        <v>2060</v>
      </c>
      <c r="B2466" t="s">
        <v>61</v>
      </c>
      <c r="C2466" s="1">
        <v>44334</v>
      </c>
      <c r="D2466">
        <v>4</v>
      </c>
      <c r="E2466" t="s">
        <v>44</v>
      </c>
      <c r="F2466">
        <v>3</v>
      </c>
      <c r="G2466" s="17">
        <v>499</v>
      </c>
      <c r="H2466" s="16">
        <v>0</v>
      </c>
      <c r="I2466" t="s">
        <v>45</v>
      </c>
      <c r="J2466" s="18">
        <f t="shared" si="152"/>
        <v>1996</v>
      </c>
      <c r="K2466">
        <f t="shared" si="153"/>
        <v>18</v>
      </c>
      <c r="L2466" t="str">
        <f t="shared" si="154"/>
        <v>May</v>
      </c>
      <c r="M2466">
        <f t="shared" si="155"/>
        <v>2021</v>
      </c>
    </row>
    <row r="2467" spans="1:13" x14ac:dyDescent="0.25">
      <c r="A2467">
        <v>55</v>
      </c>
      <c r="B2467" t="s">
        <v>64</v>
      </c>
      <c r="C2467" s="1">
        <v>44335</v>
      </c>
      <c r="D2467">
        <v>3</v>
      </c>
      <c r="E2467" t="s">
        <v>35</v>
      </c>
      <c r="F2467">
        <v>4</v>
      </c>
      <c r="G2467" s="17">
        <v>20.95</v>
      </c>
      <c r="H2467" s="16">
        <v>0</v>
      </c>
      <c r="I2467" t="s">
        <v>10</v>
      </c>
      <c r="J2467" s="18">
        <f t="shared" si="152"/>
        <v>62.849999999999994</v>
      </c>
      <c r="K2467">
        <f t="shared" si="153"/>
        <v>19</v>
      </c>
      <c r="L2467" t="str">
        <f t="shared" si="154"/>
        <v>May</v>
      </c>
      <c r="M2467">
        <f t="shared" si="155"/>
        <v>2021</v>
      </c>
    </row>
    <row r="2468" spans="1:13" x14ac:dyDescent="0.25">
      <c r="A2468">
        <v>722</v>
      </c>
      <c r="B2468" t="s">
        <v>78</v>
      </c>
      <c r="C2468" s="1">
        <v>44335</v>
      </c>
      <c r="D2468">
        <v>3</v>
      </c>
      <c r="E2468" t="s">
        <v>9</v>
      </c>
      <c r="F2468">
        <v>4</v>
      </c>
      <c r="G2468" s="17">
        <v>24.99</v>
      </c>
      <c r="H2468" s="16">
        <v>0</v>
      </c>
      <c r="I2468" t="s">
        <v>10</v>
      </c>
      <c r="J2468" s="18">
        <f t="shared" si="152"/>
        <v>74.97</v>
      </c>
      <c r="K2468">
        <f t="shared" si="153"/>
        <v>19</v>
      </c>
      <c r="L2468" t="str">
        <f t="shared" si="154"/>
        <v>May</v>
      </c>
      <c r="M2468">
        <f t="shared" si="155"/>
        <v>2021</v>
      </c>
    </row>
    <row r="2469" spans="1:13" x14ac:dyDescent="0.25">
      <c r="A2469">
        <v>819</v>
      </c>
      <c r="B2469" t="s">
        <v>27</v>
      </c>
      <c r="C2469" s="1">
        <v>44335</v>
      </c>
      <c r="D2469">
        <v>5</v>
      </c>
      <c r="E2469" t="s">
        <v>65</v>
      </c>
      <c r="F2469">
        <v>1</v>
      </c>
      <c r="G2469" s="17">
        <v>9.99</v>
      </c>
      <c r="H2469" s="16">
        <v>0</v>
      </c>
      <c r="I2469" t="s">
        <v>21</v>
      </c>
      <c r="J2469" s="18">
        <f t="shared" si="152"/>
        <v>49.95</v>
      </c>
      <c r="K2469">
        <f t="shared" si="153"/>
        <v>19</v>
      </c>
      <c r="L2469" t="str">
        <f t="shared" si="154"/>
        <v>May</v>
      </c>
      <c r="M2469">
        <f t="shared" si="155"/>
        <v>2021</v>
      </c>
    </row>
    <row r="2470" spans="1:13" x14ac:dyDescent="0.25">
      <c r="A2470">
        <v>1225</v>
      </c>
      <c r="B2470" t="s">
        <v>86</v>
      </c>
      <c r="C2470" s="1">
        <v>44335</v>
      </c>
      <c r="D2470">
        <v>3</v>
      </c>
      <c r="E2470" t="s">
        <v>84</v>
      </c>
      <c r="F2470">
        <v>4</v>
      </c>
      <c r="G2470" s="17">
        <v>14.99</v>
      </c>
      <c r="H2470" s="16">
        <v>0</v>
      </c>
      <c r="I2470" t="s">
        <v>10</v>
      </c>
      <c r="J2470" s="18">
        <f t="shared" si="152"/>
        <v>44.97</v>
      </c>
      <c r="K2470">
        <f t="shared" si="153"/>
        <v>19</v>
      </c>
      <c r="L2470" t="str">
        <f t="shared" si="154"/>
        <v>May</v>
      </c>
      <c r="M2470">
        <f t="shared" si="155"/>
        <v>2021</v>
      </c>
    </row>
    <row r="2471" spans="1:13" x14ac:dyDescent="0.25">
      <c r="A2471">
        <v>2104</v>
      </c>
      <c r="B2471" t="s">
        <v>73</v>
      </c>
      <c r="C2471" s="1">
        <v>44335</v>
      </c>
      <c r="D2471">
        <v>4</v>
      </c>
      <c r="E2471" t="s">
        <v>110</v>
      </c>
      <c r="F2471">
        <v>6</v>
      </c>
      <c r="G2471" s="17">
        <v>883</v>
      </c>
      <c r="H2471" s="16">
        <v>0</v>
      </c>
      <c r="I2471" t="s">
        <v>41</v>
      </c>
      <c r="J2471" s="18">
        <f t="shared" si="152"/>
        <v>3532</v>
      </c>
      <c r="K2471">
        <f t="shared" si="153"/>
        <v>19</v>
      </c>
      <c r="L2471" t="str">
        <f t="shared" si="154"/>
        <v>May</v>
      </c>
      <c r="M2471">
        <f t="shared" si="155"/>
        <v>2021</v>
      </c>
    </row>
    <row r="2472" spans="1:13" x14ac:dyDescent="0.25">
      <c r="A2472">
        <v>956</v>
      </c>
      <c r="B2472" t="s">
        <v>128</v>
      </c>
      <c r="C2472" s="1">
        <v>44335</v>
      </c>
      <c r="D2472">
        <v>4</v>
      </c>
      <c r="E2472" t="s">
        <v>110</v>
      </c>
      <c r="F2472">
        <v>6</v>
      </c>
      <c r="G2472" s="17">
        <v>883</v>
      </c>
      <c r="H2472" s="16">
        <v>0</v>
      </c>
      <c r="I2472" t="s">
        <v>41</v>
      </c>
      <c r="J2472" s="18">
        <f t="shared" si="152"/>
        <v>3532</v>
      </c>
      <c r="K2472">
        <f t="shared" si="153"/>
        <v>19</v>
      </c>
      <c r="L2472" t="str">
        <f t="shared" si="154"/>
        <v>May</v>
      </c>
      <c r="M2472">
        <f t="shared" si="155"/>
        <v>2021</v>
      </c>
    </row>
    <row r="2473" spans="1:13" x14ac:dyDescent="0.25">
      <c r="A2473">
        <v>2120</v>
      </c>
      <c r="B2473" t="s">
        <v>48</v>
      </c>
      <c r="C2473" s="1">
        <v>44336</v>
      </c>
      <c r="D2473">
        <v>4</v>
      </c>
      <c r="E2473" t="s">
        <v>47</v>
      </c>
      <c r="F2473">
        <v>3</v>
      </c>
      <c r="G2473" s="17">
        <v>450</v>
      </c>
      <c r="H2473" s="16">
        <v>0</v>
      </c>
      <c r="I2473" t="s">
        <v>45</v>
      </c>
      <c r="J2473" s="18">
        <f t="shared" si="152"/>
        <v>1800</v>
      </c>
      <c r="K2473">
        <f t="shared" si="153"/>
        <v>20</v>
      </c>
      <c r="L2473" t="str">
        <f t="shared" si="154"/>
        <v>May</v>
      </c>
      <c r="M2473">
        <f t="shared" si="155"/>
        <v>2021</v>
      </c>
    </row>
    <row r="2474" spans="1:13" x14ac:dyDescent="0.25">
      <c r="A2474">
        <v>349</v>
      </c>
      <c r="B2474" t="s">
        <v>32</v>
      </c>
      <c r="C2474" s="1">
        <v>44336</v>
      </c>
      <c r="D2474">
        <v>3</v>
      </c>
      <c r="E2474" t="s">
        <v>98</v>
      </c>
      <c r="F2474">
        <v>1</v>
      </c>
      <c r="G2474" s="17">
        <v>11.99</v>
      </c>
      <c r="H2474" s="16">
        <v>0</v>
      </c>
      <c r="I2474" t="s">
        <v>21</v>
      </c>
      <c r="J2474" s="18">
        <f t="shared" si="152"/>
        <v>35.97</v>
      </c>
      <c r="K2474">
        <f t="shared" si="153"/>
        <v>20</v>
      </c>
      <c r="L2474" t="str">
        <f t="shared" si="154"/>
        <v>May</v>
      </c>
      <c r="M2474">
        <f t="shared" si="155"/>
        <v>2021</v>
      </c>
    </row>
    <row r="2475" spans="1:13" x14ac:dyDescent="0.25">
      <c r="A2475">
        <v>348</v>
      </c>
      <c r="B2475" t="s">
        <v>48</v>
      </c>
      <c r="C2475" s="1">
        <v>44336</v>
      </c>
      <c r="D2475">
        <v>4</v>
      </c>
      <c r="E2475" t="s">
        <v>29</v>
      </c>
      <c r="F2475">
        <v>5</v>
      </c>
      <c r="G2475" s="17">
        <v>189</v>
      </c>
      <c r="H2475" s="16">
        <v>0</v>
      </c>
      <c r="I2475" t="s">
        <v>13</v>
      </c>
      <c r="J2475" s="18">
        <f t="shared" si="152"/>
        <v>756</v>
      </c>
      <c r="K2475">
        <f t="shared" si="153"/>
        <v>20</v>
      </c>
      <c r="L2475" t="str">
        <f t="shared" si="154"/>
        <v>May</v>
      </c>
      <c r="M2475">
        <f t="shared" si="155"/>
        <v>2021</v>
      </c>
    </row>
    <row r="2476" spans="1:13" x14ac:dyDescent="0.25">
      <c r="A2476">
        <v>524</v>
      </c>
      <c r="B2476" t="s">
        <v>73</v>
      </c>
      <c r="C2476" s="1">
        <v>44337</v>
      </c>
      <c r="D2476">
        <v>2</v>
      </c>
      <c r="E2476" t="s">
        <v>99</v>
      </c>
      <c r="F2476">
        <v>1</v>
      </c>
      <c r="G2476" s="17">
        <v>7.99</v>
      </c>
      <c r="H2476" s="16">
        <v>0</v>
      </c>
      <c r="I2476" t="s">
        <v>21</v>
      </c>
      <c r="J2476" s="18">
        <f t="shared" si="152"/>
        <v>15.98</v>
      </c>
      <c r="K2476">
        <f t="shared" si="153"/>
        <v>21</v>
      </c>
      <c r="L2476" t="str">
        <f t="shared" si="154"/>
        <v>May</v>
      </c>
      <c r="M2476">
        <f t="shared" si="155"/>
        <v>2021</v>
      </c>
    </row>
    <row r="2477" spans="1:13" x14ac:dyDescent="0.25">
      <c r="A2477">
        <v>611</v>
      </c>
      <c r="B2477" t="s">
        <v>42</v>
      </c>
      <c r="C2477" s="1">
        <v>44337</v>
      </c>
      <c r="D2477">
        <v>4</v>
      </c>
      <c r="E2477" t="s">
        <v>79</v>
      </c>
      <c r="F2477">
        <v>4</v>
      </c>
      <c r="G2477" s="17">
        <v>13.99</v>
      </c>
      <c r="H2477" s="16">
        <v>0</v>
      </c>
      <c r="I2477" t="s">
        <v>10</v>
      </c>
      <c r="J2477" s="18">
        <f t="shared" si="152"/>
        <v>55.96</v>
      </c>
      <c r="K2477">
        <f t="shared" si="153"/>
        <v>21</v>
      </c>
      <c r="L2477" t="str">
        <f t="shared" si="154"/>
        <v>May</v>
      </c>
      <c r="M2477">
        <f t="shared" si="155"/>
        <v>2021</v>
      </c>
    </row>
    <row r="2478" spans="1:13" x14ac:dyDescent="0.25">
      <c r="A2478">
        <v>1870</v>
      </c>
      <c r="B2478" t="s">
        <v>64</v>
      </c>
      <c r="C2478" s="1">
        <v>44337</v>
      </c>
      <c r="D2478">
        <v>1</v>
      </c>
      <c r="E2478" t="s">
        <v>37</v>
      </c>
      <c r="F2478">
        <v>4</v>
      </c>
      <c r="G2478" s="17">
        <v>24.95</v>
      </c>
      <c r="H2478" s="16">
        <v>0</v>
      </c>
      <c r="I2478" t="s">
        <v>10</v>
      </c>
      <c r="J2478" s="18">
        <f t="shared" si="152"/>
        <v>24.95</v>
      </c>
      <c r="K2478">
        <f t="shared" si="153"/>
        <v>21</v>
      </c>
      <c r="L2478" t="str">
        <f t="shared" si="154"/>
        <v>May</v>
      </c>
      <c r="M2478">
        <f t="shared" si="155"/>
        <v>2021</v>
      </c>
    </row>
    <row r="2479" spans="1:13" x14ac:dyDescent="0.25">
      <c r="A2479">
        <v>1062</v>
      </c>
      <c r="B2479" t="s">
        <v>32</v>
      </c>
      <c r="C2479" s="1">
        <v>44338</v>
      </c>
      <c r="D2479">
        <v>5</v>
      </c>
      <c r="E2479" t="s">
        <v>9</v>
      </c>
      <c r="F2479">
        <v>4</v>
      </c>
      <c r="G2479" s="17">
        <v>24.99</v>
      </c>
      <c r="H2479" s="16">
        <v>0</v>
      </c>
      <c r="I2479" t="s">
        <v>10</v>
      </c>
      <c r="J2479" s="18">
        <f t="shared" si="152"/>
        <v>124.94999999999999</v>
      </c>
      <c r="K2479">
        <f t="shared" si="153"/>
        <v>22</v>
      </c>
      <c r="L2479" t="str">
        <f t="shared" si="154"/>
        <v>May</v>
      </c>
      <c r="M2479">
        <f t="shared" si="155"/>
        <v>2021</v>
      </c>
    </row>
    <row r="2480" spans="1:13" x14ac:dyDescent="0.25">
      <c r="A2480">
        <v>1975</v>
      </c>
      <c r="B2480" t="s">
        <v>86</v>
      </c>
      <c r="C2480" s="1">
        <v>44338</v>
      </c>
      <c r="D2480">
        <v>2</v>
      </c>
      <c r="E2480" t="s">
        <v>54</v>
      </c>
      <c r="F2480">
        <v>3</v>
      </c>
      <c r="G2480" s="17">
        <v>395</v>
      </c>
      <c r="H2480" s="16">
        <v>0</v>
      </c>
      <c r="I2480" t="s">
        <v>45</v>
      </c>
      <c r="J2480" s="18">
        <f t="shared" si="152"/>
        <v>790</v>
      </c>
      <c r="K2480">
        <f t="shared" si="153"/>
        <v>22</v>
      </c>
      <c r="L2480" t="str">
        <f t="shared" si="154"/>
        <v>May</v>
      </c>
      <c r="M2480">
        <f t="shared" si="155"/>
        <v>2021</v>
      </c>
    </row>
    <row r="2481" spans="1:13" x14ac:dyDescent="0.25">
      <c r="A2481">
        <v>1720</v>
      </c>
      <c r="B2481" t="s">
        <v>22</v>
      </c>
      <c r="C2481" s="1">
        <v>44338</v>
      </c>
      <c r="D2481">
        <v>2</v>
      </c>
      <c r="E2481" t="s">
        <v>52</v>
      </c>
      <c r="F2481">
        <v>3</v>
      </c>
      <c r="G2481" s="17">
        <v>250</v>
      </c>
      <c r="H2481" s="16">
        <v>0</v>
      </c>
      <c r="I2481" t="s">
        <v>45</v>
      </c>
      <c r="J2481" s="18">
        <f t="shared" si="152"/>
        <v>500</v>
      </c>
      <c r="K2481">
        <f t="shared" si="153"/>
        <v>22</v>
      </c>
      <c r="L2481" t="str">
        <f t="shared" si="154"/>
        <v>May</v>
      </c>
      <c r="M2481">
        <f t="shared" si="155"/>
        <v>2021</v>
      </c>
    </row>
    <row r="2482" spans="1:13" x14ac:dyDescent="0.25">
      <c r="A2482">
        <v>90</v>
      </c>
      <c r="B2482" t="s">
        <v>22</v>
      </c>
      <c r="C2482" s="1">
        <v>44338</v>
      </c>
      <c r="D2482">
        <v>2</v>
      </c>
      <c r="E2482" t="s">
        <v>47</v>
      </c>
      <c r="F2482">
        <v>3</v>
      </c>
      <c r="G2482" s="17">
        <v>450</v>
      </c>
      <c r="H2482" s="16">
        <v>0</v>
      </c>
      <c r="I2482" t="s">
        <v>45</v>
      </c>
      <c r="J2482" s="18">
        <f t="shared" si="152"/>
        <v>900</v>
      </c>
      <c r="K2482">
        <f t="shared" si="153"/>
        <v>22</v>
      </c>
      <c r="L2482" t="str">
        <f t="shared" si="154"/>
        <v>May</v>
      </c>
      <c r="M2482">
        <f t="shared" si="155"/>
        <v>2021</v>
      </c>
    </row>
    <row r="2483" spans="1:13" x14ac:dyDescent="0.25">
      <c r="A2483">
        <v>1749</v>
      </c>
      <c r="B2483" t="s">
        <v>36</v>
      </c>
      <c r="C2483" s="1">
        <v>44339</v>
      </c>
      <c r="D2483">
        <v>4</v>
      </c>
      <c r="E2483" t="s">
        <v>38</v>
      </c>
      <c r="F2483">
        <v>5</v>
      </c>
      <c r="G2483" s="17">
        <v>189</v>
      </c>
      <c r="H2483" s="16">
        <v>0</v>
      </c>
      <c r="I2483" t="s">
        <v>13</v>
      </c>
      <c r="J2483" s="18">
        <f t="shared" si="152"/>
        <v>756</v>
      </c>
      <c r="K2483">
        <f t="shared" si="153"/>
        <v>23</v>
      </c>
      <c r="L2483" t="str">
        <f t="shared" si="154"/>
        <v>May</v>
      </c>
      <c r="M2483">
        <f t="shared" si="155"/>
        <v>2021</v>
      </c>
    </row>
    <row r="2484" spans="1:13" x14ac:dyDescent="0.25">
      <c r="A2484">
        <v>2066</v>
      </c>
      <c r="B2484" t="s">
        <v>48</v>
      </c>
      <c r="C2484" s="1">
        <v>44339</v>
      </c>
      <c r="D2484">
        <v>4</v>
      </c>
      <c r="E2484" t="s">
        <v>84</v>
      </c>
      <c r="F2484">
        <v>4</v>
      </c>
      <c r="G2484" s="17">
        <v>14.99</v>
      </c>
      <c r="H2484" s="16">
        <v>0</v>
      </c>
      <c r="I2484" t="s">
        <v>10</v>
      </c>
      <c r="J2484" s="18">
        <f t="shared" si="152"/>
        <v>59.96</v>
      </c>
      <c r="K2484">
        <f t="shared" si="153"/>
        <v>23</v>
      </c>
      <c r="L2484" t="str">
        <f t="shared" si="154"/>
        <v>May</v>
      </c>
      <c r="M2484">
        <f t="shared" si="155"/>
        <v>2021</v>
      </c>
    </row>
    <row r="2485" spans="1:13" x14ac:dyDescent="0.25">
      <c r="A2485">
        <v>445</v>
      </c>
      <c r="B2485" t="s">
        <v>16</v>
      </c>
      <c r="C2485" s="1">
        <v>44339</v>
      </c>
      <c r="D2485">
        <v>2</v>
      </c>
      <c r="E2485" t="s">
        <v>12</v>
      </c>
      <c r="F2485">
        <v>5</v>
      </c>
      <c r="G2485" s="17">
        <v>214</v>
      </c>
      <c r="H2485" s="16">
        <v>0</v>
      </c>
      <c r="I2485" t="s">
        <v>13</v>
      </c>
      <c r="J2485" s="18">
        <f t="shared" si="152"/>
        <v>428</v>
      </c>
      <c r="K2485">
        <f t="shared" si="153"/>
        <v>23</v>
      </c>
      <c r="L2485" t="str">
        <f t="shared" si="154"/>
        <v>May</v>
      </c>
      <c r="M2485">
        <f t="shared" si="155"/>
        <v>2021</v>
      </c>
    </row>
    <row r="2486" spans="1:13" x14ac:dyDescent="0.25">
      <c r="A2486">
        <v>794</v>
      </c>
      <c r="B2486" t="s">
        <v>95</v>
      </c>
      <c r="C2486" s="1">
        <v>44339</v>
      </c>
      <c r="D2486">
        <v>5</v>
      </c>
      <c r="E2486" t="s">
        <v>17</v>
      </c>
      <c r="F2486">
        <v>2</v>
      </c>
      <c r="G2486" s="17">
        <v>179</v>
      </c>
      <c r="H2486" s="16">
        <v>0</v>
      </c>
      <c r="I2486" t="s">
        <v>18</v>
      </c>
      <c r="J2486" s="18">
        <f t="shared" si="152"/>
        <v>895</v>
      </c>
      <c r="K2486">
        <f t="shared" si="153"/>
        <v>23</v>
      </c>
      <c r="L2486" t="str">
        <f t="shared" si="154"/>
        <v>May</v>
      </c>
      <c r="M2486">
        <f t="shared" si="155"/>
        <v>2021</v>
      </c>
    </row>
    <row r="2487" spans="1:13" x14ac:dyDescent="0.25">
      <c r="A2487">
        <v>785</v>
      </c>
      <c r="B2487" t="s">
        <v>64</v>
      </c>
      <c r="C2487" s="1">
        <v>44339</v>
      </c>
      <c r="D2487">
        <v>3</v>
      </c>
      <c r="E2487" t="s">
        <v>38</v>
      </c>
      <c r="F2487">
        <v>5</v>
      </c>
      <c r="G2487" s="17">
        <v>189</v>
      </c>
      <c r="H2487" s="16">
        <v>0</v>
      </c>
      <c r="I2487" t="s">
        <v>13</v>
      </c>
      <c r="J2487" s="18">
        <f t="shared" si="152"/>
        <v>567</v>
      </c>
      <c r="K2487">
        <f t="shared" si="153"/>
        <v>23</v>
      </c>
      <c r="L2487" t="str">
        <f t="shared" si="154"/>
        <v>May</v>
      </c>
      <c r="M2487">
        <f t="shared" si="155"/>
        <v>2021</v>
      </c>
    </row>
    <row r="2488" spans="1:13" x14ac:dyDescent="0.25">
      <c r="A2488">
        <v>1921</v>
      </c>
      <c r="B2488" t="s">
        <v>27</v>
      </c>
      <c r="C2488" s="1">
        <v>44339</v>
      </c>
      <c r="D2488">
        <v>4</v>
      </c>
      <c r="E2488" t="s">
        <v>60</v>
      </c>
      <c r="F2488">
        <v>4</v>
      </c>
      <c r="G2488" s="17">
        <v>24.95</v>
      </c>
      <c r="H2488" s="16">
        <v>0</v>
      </c>
      <c r="I2488" t="s">
        <v>10</v>
      </c>
      <c r="J2488" s="18">
        <f t="shared" si="152"/>
        <v>99.8</v>
      </c>
      <c r="K2488">
        <f t="shared" si="153"/>
        <v>23</v>
      </c>
      <c r="L2488" t="str">
        <f t="shared" si="154"/>
        <v>May</v>
      </c>
      <c r="M2488">
        <f t="shared" si="155"/>
        <v>2021</v>
      </c>
    </row>
    <row r="2489" spans="1:13" x14ac:dyDescent="0.25">
      <c r="A2489">
        <v>608</v>
      </c>
      <c r="B2489" t="s">
        <v>48</v>
      </c>
      <c r="C2489" s="1">
        <v>44340</v>
      </c>
      <c r="D2489">
        <v>5</v>
      </c>
      <c r="E2489" t="s">
        <v>15</v>
      </c>
      <c r="F2489">
        <v>4</v>
      </c>
      <c r="G2489" s="17">
        <v>19.5</v>
      </c>
      <c r="H2489" s="16">
        <v>0</v>
      </c>
      <c r="I2489" t="s">
        <v>10</v>
      </c>
      <c r="J2489" s="18">
        <f t="shared" si="152"/>
        <v>97.5</v>
      </c>
      <c r="K2489">
        <f t="shared" si="153"/>
        <v>24</v>
      </c>
      <c r="L2489" t="str">
        <f t="shared" si="154"/>
        <v>May</v>
      </c>
      <c r="M2489">
        <f t="shared" si="155"/>
        <v>2021</v>
      </c>
    </row>
    <row r="2490" spans="1:13" x14ac:dyDescent="0.25">
      <c r="A2490">
        <v>961</v>
      </c>
      <c r="B2490" t="s">
        <v>93</v>
      </c>
      <c r="C2490" s="1">
        <v>44340</v>
      </c>
      <c r="D2490">
        <v>3</v>
      </c>
      <c r="E2490" t="s">
        <v>123</v>
      </c>
      <c r="F2490">
        <v>2</v>
      </c>
      <c r="G2490" s="17">
        <v>54</v>
      </c>
      <c r="H2490" s="16">
        <v>0</v>
      </c>
      <c r="I2490" t="s">
        <v>18</v>
      </c>
      <c r="J2490" s="18">
        <f t="shared" si="152"/>
        <v>162</v>
      </c>
      <c r="K2490">
        <f t="shared" si="153"/>
        <v>24</v>
      </c>
      <c r="L2490" t="str">
        <f t="shared" si="154"/>
        <v>May</v>
      </c>
      <c r="M2490">
        <f t="shared" si="155"/>
        <v>2021</v>
      </c>
    </row>
    <row r="2491" spans="1:13" x14ac:dyDescent="0.25">
      <c r="A2491">
        <v>430</v>
      </c>
      <c r="B2491" t="s">
        <v>27</v>
      </c>
      <c r="C2491" s="1">
        <v>44341</v>
      </c>
      <c r="D2491">
        <v>3</v>
      </c>
      <c r="E2491" t="s">
        <v>115</v>
      </c>
      <c r="F2491">
        <v>2</v>
      </c>
      <c r="G2491" s="17">
        <v>69</v>
      </c>
      <c r="H2491" s="16">
        <v>0</v>
      </c>
      <c r="I2491" t="s">
        <v>18</v>
      </c>
      <c r="J2491" s="18">
        <f t="shared" si="152"/>
        <v>207</v>
      </c>
      <c r="K2491">
        <f t="shared" si="153"/>
        <v>25</v>
      </c>
      <c r="L2491" t="str">
        <f t="shared" si="154"/>
        <v>May</v>
      </c>
      <c r="M2491">
        <f t="shared" si="155"/>
        <v>2021</v>
      </c>
    </row>
    <row r="2492" spans="1:13" x14ac:dyDescent="0.25">
      <c r="A2492">
        <v>1515</v>
      </c>
      <c r="B2492" t="s">
        <v>93</v>
      </c>
      <c r="C2492" s="1">
        <v>44341</v>
      </c>
      <c r="D2492">
        <v>2</v>
      </c>
      <c r="E2492" t="s">
        <v>85</v>
      </c>
      <c r="F2492">
        <v>4</v>
      </c>
      <c r="G2492" s="17">
        <v>17.5</v>
      </c>
      <c r="H2492" s="16">
        <v>0</v>
      </c>
      <c r="I2492" t="s">
        <v>10</v>
      </c>
      <c r="J2492" s="18">
        <f t="shared" si="152"/>
        <v>35</v>
      </c>
      <c r="K2492">
        <f t="shared" si="153"/>
        <v>25</v>
      </c>
      <c r="L2492" t="str">
        <f t="shared" si="154"/>
        <v>May</v>
      </c>
      <c r="M2492">
        <f t="shared" si="155"/>
        <v>2021</v>
      </c>
    </row>
    <row r="2493" spans="1:13" x14ac:dyDescent="0.25">
      <c r="A2493">
        <v>1759</v>
      </c>
      <c r="B2493" t="s">
        <v>27</v>
      </c>
      <c r="C2493" s="1">
        <v>44341</v>
      </c>
      <c r="D2493">
        <v>2</v>
      </c>
      <c r="E2493" t="s">
        <v>47</v>
      </c>
      <c r="F2493">
        <v>3</v>
      </c>
      <c r="G2493" s="17">
        <v>450</v>
      </c>
      <c r="H2493" s="16">
        <v>0</v>
      </c>
      <c r="I2493" t="s">
        <v>45</v>
      </c>
      <c r="J2493" s="18">
        <f t="shared" si="152"/>
        <v>900</v>
      </c>
      <c r="K2493">
        <f t="shared" si="153"/>
        <v>25</v>
      </c>
      <c r="L2493" t="str">
        <f t="shared" si="154"/>
        <v>May</v>
      </c>
      <c r="M2493">
        <f t="shared" si="155"/>
        <v>2021</v>
      </c>
    </row>
    <row r="2494" spans="1:13" x14ac:dyDescent="0.25">
      <c r="A2494">
        <v>846</v>
      </c>
      <c r="B2494" t="s">
        <v>48</v>
      </c>
      <c r="C2494" s="1">
        <v>44342</v>
      </c>
      <c r="D2494">
        <v>4</v>
      </c>
      <c r="E2494" t="s">
        <v>65</v>
      </c>
      <c r="F2494">
        <v>1</v>
      </c>
      <c r="G2494" s="17">
        <v>9.99</v>
      </c>
      <c r="H2494" s="16">
        <v>0</v>
      </c>
      <c r="I2494" t="s">
        <v>21</v>
      </c>
      <c r="J2494" s="18">
        <f t="shared" si="152"/>
        <v>39.96</v>
      </c>
      <c r="K2494">
        <f t="shared" si="153"/>
        <v>26</v>
      </c>
      <c r="L2494" t="str">
        <f t="shared" si="154"/>
        <v>May</v>
      </c>
      <c r="M2494">
        <f t="shared" si="155"/>
        <v>2021</v>
      </c>
    </row>
    <row r="2495" spans="1:13" x14ac:dyDescent="0.25">
      <c r="A2495">
        <v>759</v>
      </c>
      <c r="B2495" t="s">
        <v>64</v>
      </c>
      <c r="C2495" s="1">
        <v>44342</v>
      </c>
      <c r="D2495">
        <v>3</v>
      </c>
      <c r="E2495" t="s">
        <v>98</v>
      </c>
      <c r="F2495">
        <v>1</v>
      </c>
      <c r="G2495" s="17">
        <v>11.99</v>
      </c>
      <c r="H2495" s="16">
        <v>0</v>
      </c>
      <c r="I2495" t="s">
        <v>21</v>
      </c>
      <c r="J2495" s="18">
        <f t="shared" si="152"/>
        <v>35.97</v>
      </c>
      <c r="K2495">
        <f t="shared" si="153"/>
        <v>26</v>
      </c>
      <c r="L2495" t="str">
        <f t="shared" si="154"/>
        <v>May</v>
      </c>
      <c r="M2495">
        <f t="shared" si="155"/>
        <v>2021</v>
      </c>
    </row>
    <row r="2496" spans="1:13" x14ac:dyDescent="0.25">
      <c r="A2496">
        <v>1681</v>
      </c>
      <c r="B2496" t="s">
        <v>92</v>
      </c>
      <c r="C2496" s="1">
        <v>44342</v>
      </c>
      <c r="D2496">
        <v>5</v>
      </c>
      <c r="E2496" t="s">
        <v>38</v>
      </c>
      <c r="F2496">
        <v>5</v>
      </c>
      <c r="G2496" s="17">
        <v>189</v>
      </c>
      <c r="H2496" s="16">
        <v>0</v>
      </c>
      <c r="I2496" t="s">
        <v>13</v>
      </c>
      <c r="J2496" s="18">
        <f t="shared" si="152"/>
        <v>945</v>
      </c>
      <c r="K2496">
        <f t="shared" si="153"/>
        <v>26</v>
      </c>
      <c r="L2496" t="str">
        <f t="shared" si="154"/>
        <v>May</v>
      </c>
      <c r="M2496">
        <f t="shared" si="155"/>
        <v>2021</v>
      </c>
    </row>
    <row r="2497" spans="1:13" x14ac:dyDescent="0.25">
      <c r="A2497">
        <v>392</v>
      </c>
      <c r="B2497" t="s">
        <v>27</v>
      </c>
      <c r="C2497" s="1">
        <v>44343</v>
      </c>
      <c r="D2497">
        <v>4</v>
      </c>
      <c r="E2497" t="s">
        <v>17</v>
      </c>
      <c r="F2497">
        <v>2</v>
      </c>
      <c r="G2497" s="17">
        <v>179</v>
      </c>
      <c r="H2497" s="16">
        <v>0</v>
      </c>
      <c r="I2497" t="s">
        <v>18</v>
      </c>
      <c r="J2497" s="18">
        <f t="shared" si="152"/>
        <v>716</v>
      </c>
      <c r="K2497">
        <f t="shared" si="153"/>
        <v>27</v>
      </c>
      <c r="L2497" t="str">
        <f t="shared" si="154"/>
        <v>May</v>
      </c>
      <c r="M2497">
        <f t="shared" si="155"/>
        <v>2021</v>
      </c>
    </row>
    <row r="2498" spans="1:13" x14ac:dyDescent="0.25">
      <c r="A2498">
        <v>1207</v>
      </c>
      <c r="B2498" t="s">
        <v>36</v>
      </c>
      <c r="C2498" s="1">
        <v>44343</v>
      </c>
      <c r="D2498">
        <v>3</v>
      </c>
      <c r="E2498" t="s">
        <v>33</v>
      </c>
      <c r="F2498">
        <v>4</v>
      </c>
      <c r="G2498" s="17">
        <v>14.99</v>
      </c>
      <c r="H2498" s="16">
        <v>0</v>
      </c>
      <c r="I2498" t="s">
        <v>10</v>
      </c>
      <c r="J2498" s="18">
        <f t="shared" si="152"/>
        <v>44.97</v>
      </c>
      <c r="K2498">
        <f t="shared" si="153"/>
        <v>27</v>
      </c>
      <c r="L2498" t="str">
        <f t="shared" si="154"/>
        <v>May</v>
      </c>
      <c r="M2498">
        <f t="shared" si="155"/>
        <v>2021</v>
      </c>
    </row>
    <row r="2499" spans="1:13" x14ac:dyDescent="0.25">
      <c r="A2499">
        <v>101</v>
      </c>
      <c r="B2499" t="s">
        <v>48</v>
      </c>
      <c r="C2499" s="1">
        <v>44343</v>
      </c>
      <c r="D2499">
        <v>4</v>
      </c>
      <c r="E2499" t="s">
        <v>103</v>
      </c>
      <c r="F2499">
        <v>7</v>
      </c>
      <c r="G2499" s="17">
        <v>28.99</v>
      </c>
      <c r="H2499" s="16">
        <v>0</v>
      </c>
      <c r="I2499" t="s">
        <v>25</v>
      </c>
      <c r="J2499" s="18">
        <f t="shared" ref="J2499:J2562" si="156">G2499*D2499</f>
        <v>115.96</v>
      </c>
      <c r="K2499">
        <f t="shared" ref="K2499:K2562" si="157">DAY(C2499)</f>
        <v>27</v>
      </c>
      <c r="L2499" t="str">
        <f t="shared" ref="L2499:L2562" si="158">TEXT(C2499,"mmm")</f>
        <v>May</v>
      </c>
      <c r="M2499">
        <f t="shared" ref="M2499:M2562" si="159">YEAR(C2499)</f>
        <v>2021</v>
      </c>
    </row>
    <row r="2500" spans="1:13" x14ac:dyDescent="0.25">
      <c r="A2500">
        <v>1043</v>
      </c>
      <c r="B2500" t="s">
        <v>116</v>
      </c>
      <c r="C2500" s="1">
        <v>44344</v>
      </c>
      <c r="D2500">
        <v>4</v>
      </c>
      <c r="E2500" t="s">
        <v>115</v>
      </c>
      <c r="F2500">
        <v>2</v>
      </c>
      <c r="G2500" s="17">
        <v>69</v>
      </c>
      <c r="H2500" s="16">
        <v>0</v>
      </c>
      <c r="I2500" t="s">
        <v>18</v>
      </c>
      <c r="J2500" s="18">
        <f t="shared" si="156"/>
        <v>276</v>
      </c>
      <c r="K2500">
        <f t="shared" si="157"/>
        <v>28</v>
      </c>
      <c r="L2500" t="str">
        <f t="shared" si="158"/>
        <v>May</v>
      </c>
      <c r="M2500">
        <f t="shared" si="159"/>
        <v>2021</v>
      </c>
    </row>
    <row r="2501" spans="1:13" x14ac:dyDescent="0.25">
      <c r="A2501">
        <v>1818</v>
      </c>
      <c r="B2501" t="s">
        <v>86</v>
      </c>
      <c r="C2501" s="1">
        <v>44344</v>
      </c>
      <c r="D2501">
        <v>5</v>
      </c>
      <c r="E2501" t="s">
        <v>81</v>
      </c>
      <c r="F2501">
        <v>6</v>
      </c>
      <c r="G2501" s="17">
        <v>684</v>
      </c>
      <c r="H2501" s="16">
        <v>0</v>
      </c>
      <c r="I2501" t="s">
        <v>41</v>
      </c>
      <c r="J2501" s="18">
        <f t="shared" si="156"/>
        <v>3420</v>
      </c>
      <c r="K2501">
        <f t="shared" si="157"/>
        <v>28</v>
      </c>
      <c r="L2501" t="str">
        <f t="shared" si="158"/>
        <v>May</v>
      </c>
      <c r="M2501">
        <f t="shared" si="159"/>
        <v>2021</v>
      </c>
    </row>
    <row r="2502" spans="1:13" x14ac:dyDescent="0.25">
      <c r="A2502">
        <v>1113</v>
      </c>
      <c r="B2502" t="s">
        <v>95</v>
      </c>
      <c r="C2502" s="1">
        <v>44345</v>
      </c>
      <c r="D2502">
        <v>2</v>
      </c>
      <c r="E2502" t="s">
        <v>74</v>
      </c>
      <c r="F2502">
        <v>5</v>
      </c>
      <c r="G2502" s="17">
        <v>245</v>
      </c>
      <c r="H2502" s="16">
        <v>0</v>
      </c>
      <c r="I2502" t="s">
        <v>13</v>
      </c>
      <c r="J2502" s="18">
        <f t="shared" si="156"/>
        <v>490</v>
      </c>
      <c r="K2502">
        <f t="shared" si="157"/>
        <v>29</v>
      </c>
      <c r="L2502" t="str">
        <f t="shared" si="158"/>
        <v>May</v>
      </c>
      <c r="M2502">
        <f t="shared" si="159"/>
        <v>2021</v>
      </c>
    </row>
    <row r="2503" spans="1:13" x14ac:dyDescent="0.25">
      <c r="A2503">
        <v>2081</v>
      </c>
      <c r="B2503" t="s">
        <v>16</v>
      </c>
      <c r="C2503" s="1">
        <v>44345</v>
      </c>
      <c r="D2503">
        <v>6</v>
      </c>
      <c r="E2503" t="s">
        <v>70</v>
      </c>
      <c r="F2503">
        <v>7</v>
      </c>
      <c r="G2503" s="17">
        <v>34.99</v>
      </c>
      <c r="H2503" s="16">
        <v>0</v>
      </c>
      <c r="I2503" t="s">
        <v>25</v>
      </c>
      <c r="J2503" s="18">
        <f t="shared" si="156"/>
        <v>209.94</v>
      </c>
      <c r="K2503">
        <f t="shared" si="157"/>
        <v>29</v>
      </c>
      <c r="L2503" t="str">
        <f t="shared" si="158"/>
        <v>May</v>
      </c>
      <c r="M2503">
        <f t="shared" si="159"/>
        <v>2021</v>
      </c>
    </row>
    <row r="2504" spans="1:13" x14ac:dyDescent="0.25">
      <c r="A2504">
        <v>1242</v>
      </c>
      <c r="B2504" t="s">
        <v>86</v>
      </c>
      <c r="C2504" s="1">
        <v>44346</v>
      </c>
      <c r="D2504">
        <v>6</v>
      </c>
      <c r="E2504" t="s">
        <v>123</v>
      </c>
      <c r="F2504">
        <v>2</v>
      </c>
      <c r="G2504" s="17">
        <v>54</v>
      </c>
      <c r="H2504" s="16">
        <v>0</v>
      </c>
      <c r="I2504" t="s">
        <v>18</v>
      </c>
      <c r="J2504" s="18">
        <f t="shared" si="156"/>
        <v>324</v>
      </c>
      <c r="K2504">
        <f t="shared" si="157"/>
        <v>30</v>
      </c>
      <c r="L2504" t="str">
        <f t="shared" si="158"/>
        <v>May</v>
      </c>
      <c r="M2504">
        <f t="shared" si="159"/>
        <v>2021</v>
      </c>
    </row>
    <row r="2505" spans="1:13" x14ac:dyDescent="0.25">
      <c r="A2505">
        <v>1691</v>
      </c>
      <c r="B2505" t="s">
        <v>16</v>
      </c>
      <c r="C2505" s="1">
        <v>44346</v>
      </c>
      <c r="D2505">
        <v>3</v>
      </c>
      <c r="E2505" t="s">
        <v>94</v>
      </c>
      <c r="F2505">
        <v>7</v>
      </c>
      <c r="G2505" s="17">
        <v>36.99</v>
      </c>
      <c r="H2505" s="16">
        <v>0</v>
      </c>
      <c r="I2505" t="s">
        <v>25</v>
      </c>
      <c r="J2505" s="18">
        <f t="shared" si="156"/>
        <v>110.97</v>
      </c>
      <c r="K2505">
        <f t="shared" si="157"/>
        <v>30</v>
      </c>
      <c r="L2505" t="str">
        <f t="shared" si="158"/>
        <v>May</v>
      </c>
      <c r="M2505">
        <f t="shared" si="159"/>
        <v>2021</v>
      </c>
    </row>
    <row r="2506" spans="1:13" x14ac:dyDescent="0.25">
      <c r="A2506">
        <v>277</v>
      </c>
      <c r="B2506" t="s">
        <v>86</v>
      </c>
      <c r="C2506" s="1">
        <v>44346</v>
      </c>
      <c r="D2506">
        <v>4</v>
      </c>
      <c r="E2506" t="s">
        <v>38</v>
      </c>
      <c r="F2506">
        <v>5</v>
      </c>
      <c r="G2506" s="17">
        <v>189</v>
      </c>
      <c r="H2506" s="16">
        <v>0</v>
      </c>
      <c r="I2506" t="s">
        <v>13</v>
      </c>
      <c r="J2506" s="18">
        <f t="shared" si="156"/>
        <v>756</v>
      </c>
      <c r="K2506">
        <f t="shared" si="157"/>
        <v>30</v>
      </c>
      <c r="L2506" t="str">
        <f t="shared" si="158"/>
        <v>May</v>
      </c>
      <c r="M2506">
        <f t="shared" si="159"/>
        <v>2021</v>
      </c>
    </row>
    <row r="2507" spans="1:13" x14ac:dyDescent="0.25">
      <c r="A2507">
        <v>641</v>
      </c>
      <c r="B2507" t="s">
        <v>48</v>
      </c>
      <c r="C2507" s="1">
        <v>44346</v>
      </c>
      <c r="D2507">
        <v>4</v>
      </c>
      <c r="E2507" t="s">
        <v>84</v>
      </c>
      <c r="F2507">
        <v>4</v>
      </c>
      <c r="G2507" s="17">
        <v>14.99</v>
      </c>
      <c r="H2507" s="16">
        <v>0</v>
      </c>
      <c r="I2507" t="s">
        <v>10</v>
      </c>
      <c r="J2507" s="18">
        <f t="shared" si="156"/>
        <v>59.96</v>
      </c>
      <c r="K2507">
        <f t="shared" si="157"/>
        <v>30</v>
      </c>
      <c r="L2507" t="str">
        <f t="shared" si="158"/>
        <v>May</v>
      </c>
      <c r="M2507">
        <f t="shared" si="159"/>
        <v>2021</v>
      </c>
    </row>
    <row r="2508" spans="1:13" x14ac:dyDescent="0.25">
      <c r="A2508">
        <v>819</v>
      </c>
      <c r="B2508" t="s">
        <v>27</v>
      </c>
      <c r="C2508" s="1">
        <v>44347</v>
      </c>
      <c r="D2508">
        <v>3</v>
      </c>
      <c r="E2508" t="s">
        <v>114</v>
      </c>
      <c r="F2508">
        <v>7</v>
      </c>
      <c r="G2508" s="17">
        <v>42.99</v>
      </c>
      <c r="H2508" s="16">
        <v>0</v>
      </c>
      <c r="I2508" t="s">
        <v>25</v>
      </c>
      <c r="J2508" s="18">
        <f t="shared" si="156"/>
        <v>128.97</v>
      </c>
      <c r="K2508">
        <f t="shared" si="157"/>
        <v>31</v>
      </c>
      <c r="L2508" t="str">
        <f t="shared" si="158"/>
        <v>May</v>
      </c>
      <c r="M2508">
        <f t="shared" si="159"/>
        <v>2021</v>
      </c>
    </row>
    <row r="2509" spans="1:13" x14ac:dyDescent="0.25">
      <c r="A2509">
        <v>2077</v>
      </c>
      <c r="B2509" t="s">
        <v>27</v>
      </c>
      <c r="C2509" s="1">
        <v>44347</v>
      </c>
      <c r="D2509">
        <v>5</v>
      </c>
      <c r="E2509" t="s">
        <v>79</v>
      </c>
      <c r="F2509">
        <v>4</v>
      </c>
      <c r="G2509" s="17">
        <v>13.99</v>
      </c>
      <c r="H2509" s="16">
        <v>0</v>
      </c>
      <c r="I2509" t="s">
        <v>10</v>
      </c>
      <c r="J2509" s="18">
        <f t="shared" si="156"/>
        <v>69.95</v>
      </c>
      <c r="K2509">
        <f t="shared" si="157"/>
        <v>31</v>
      </c>
      <c r="L2509" t="str">
        <f t="shared" si="158"/>
        <v>May</v>
      </c>
      <c r="M2509">
        <f t="shared" si="159"/>
        <v>2021</v>
      </c>
    </row>
    <row r="2510" spans="1:13" x14ac:dyDescent="0.25">
      <c r="A2510">
        <v>1690</v>
      </c>
      <c r="B2510" t="s">
        <v>42</v>
      </c>
      <c r="C2510" s="1">
        <v>44347</v>
      </c>
      <c r="D2510">
        <v>5</v>
      </c>
      <c r="E2510" t="s">
        <v>33</v>
      </c>
      <c r="F2510">
        <v>4</v>
      </c>
      <c r="G2510" s="17">
        <v>14.99</v>
      </c>
      <c r="H2510" s="16">
        <v>0</v>
      </c>
      <c r="I2510" t="s">
        <v>10</v>
      </c>
      <c r="J2510" s="18">
        <f t="shared" si="156"/>
        <v>74.95</v>
      </c>
      <c r="K2510">
        <f t="shared" si="157"/>
        <v>31</v>
      </c>
      <c r="L2510" t="str">
        <f t="shared" si="158"/>
        <v>May</v>
      </c>
      <c r="M2510">
        <f t="shared" si="159"/>
        <v>2021</v>
      </c>
    </row>
    <row r="2511" spans="1:13" x14ac:dyDescent="0.25">
      <c r="A2511">
        <v>1046</v>
      </c>
      <c r="B2511" t="s">
        <v>8</v>
      </c>
      <c r="C2511" s="1">
        <v>44348</v>
      </c>
      <c r="D2511">
        <v>6</v>
      </c>
      <c r="E2511" t="s">
        <v>98</v>
      </c>
      <c r="F2511">
        <v>1</v>
      </c>
      <c r="G2511" s="17">
        <v>11.99</v>
      </c>
      <c r="H2511" s="16">
        <v>0</v>
      </c>
      <c r="I2511" t="s">
        <v>21</v>
      </c>
      <c r="J2511" s="18">
        <f t="shared" si="156"/>
        <v>71.94</v>
      </c>
      <c r="K2511">
        <f t="shared" si="157"/>
        <v>1</v>
      </c>
      <c r="L2511" t="str">
        <f t="shared" si="158"/>
        <v>Jun</v>
      </c>
      <c r="M2511">
        <f t="shared" si="159"/>
        <v>2021</v>
      </c>
    </row>
    <row r="2512" spans="1:13" x14ac:dyDescent="0.25">
      <c r="A2512">
        <v>1836</v>
      </c>
      <c r="B2512" t="s">
        <v>27</v>
      </c>
      <c r="C2512" s="1">
        <v>44348</v>
      </c>
      <c r="D2512">
        <v>1</v>
      </c>
      <c r="E2512" t="s">
        <v>47</v>
      </c>
      <c r="F2512">
        <v>3</v>
      </c>
      <c r="G2512" s="17">
        <v>450</v>
      </c>
      <c r="H2512" s="16">
        <v>0</v>
      </c>
      <c r="I2512" t="s">
        <v>45</v>
      </c>
      <c r="J2512" s="18">
        <f t="shared" si="156"/>
        <v>450</v>
      </c>
      <c r="K2512">
        <f t="shared" si="157"/>
        <v>1</v>
      </c>
      <c r="L2512" t="str">
        <f t="shared" si="158"/>
        <v>Jun</v>
      </c>
      <c r="M2512">
        <f t="shared" si="159"/>
        <v>2021</v>
      </c>
    </row>
    <row r="2513" spans="1:13" x14ac:dyDescent="0.25">
      <c r="A2513">
        <v>770</v>
      </c>
      <c r="B2513" t="s">
        <v>107</v>
      </c>
      <c r="C2513" s="1">
        <v>44348</v>
      </c>
      <c r="D2513">
        <v>1</v>
      </c>
      <c r="E2513" t="s">
        <v>85</v>
      </c>
      <c r="F2513">
        <v>4</v>
      </c>
      <c r="G2513" s="17">
        <v>17.5</v>
      </c>
      <c r="H2513" s="16">
        <v>0</v>
      </c>
      <c r="I2513" t="s">
        <v>10</v>
      </c>
      <c r="J2513" s="18">
        <f t="shared" si="156"/>
        <v>17.5</v>
      </c>
      <c r="K2513">
        <f t="shared" si="157"/>
        <v>1</v>
      </c>
      <c r="L2513" t="str">
        <f t="shared" si="158"/>
        <v>Jun</v>
      </c>
      <c r="M2513">
        <f t="shared" si="159"/>
        <v>2021</v>
      </c>
    </row>
    <row r="2514" spans="1:13" x14ac:dyDescent="0.25">
      <c r="A2514">
        <v>646</v>
      </c>
      <c r="B2514" t="s">
        <v>36</v>
      </c>
      <c r="C2514" s="1">
        <v>44348</v>
      </c>
      <c r="D2514">
        <v>3</v>
      </c>
      <c r="E2514" t="s">
        <v>106</v>
      </c>
      <c r="F2514">
        <v>1</v>
      </c>
      <c r="G2514" s="17">
        <v>4.99</v>
      </c>
      <c r="H2514" s="16">
        <v>0</v>
      </c>
      <c r="I2514" t="s">
        <v>21</v>
      </c>
      <c r="J2514" s="18">
        <f t="shared" si="156"/>
        <v>14.97</v>
      </c>
      <c r="K2514">
        <f t="shared" si="157"/>
        <v>1</v>
      </c>
      <c r="L2514" t="str">
        <f t="shared" si="158"/>
        <v>Jun</v>
      </c>
      <c r="M2514">
        <f t="shared" si="159"/>
        <v>2021</v>
      </c>
    </row>
    <row r="2515" spans="1:13" x14ac:dyDescent="0.25">
      <c r="A2515">
        <v>87</v>
      </c>
      <c r="B2515" t="s">
        <v>96</v>
      </c>
      <c r="C2515" s="1">
        <v>44348</v>
      </c>
      <c r="D2515">
        <v>3</v>
      </c>
      <c r="E2515" t="s">
        <v>87</v>
      </c>
      <c r="F2515">
        <v>7</v>
      </c>
      <c r="G2515" s="17">
        <v>49</v>
      </c>
      <c r="H2515" s="16">
        <v>0</v>
      </c>
      <c r="I2515" t="s">
        <v>25</v>
      </c>
      <c r="J2515" s="18">
        <f t="shared" si="156"/>
        <v>147</v>
      </c>
      <c r="K2515">
        <f t="shared" si="157"/>
        <v>1</v>
      </c>
      <c r="L2515" t="str">
        <f t="shared" si="158"/>
        <v>Jun</v>
      </c>
      <c r="M2515">
        <f t="shared" si="159"/>
        <v>2021</v>
      </c>
    </row>
    <row r="2516" spans="1:13" x14ac:dyDescent="0.25">
      <c r="A2516">
        <v>729</v>
      </c>
      <c r="B2516" t="s">
        <v>95</v>
      </c>
      <c r="C2516" s="1">
        <v>44349</v>
      </c>
      <c r="D2516">
        <v>3</v>
      </c>
      <c r="E2516" t="s">
        <v>124</v>
      </c>
      <c r="F2516">
        <v>6</v>
      </c>
      <c r="G2516" s="17">
        <v>899</v>
      </c>
      <c r="H2516" s="16">
        <v>0</v>
      </c>
      <c r="I2516" t="s">
        <v>41</v>
      </c>
      <c r="J2516" s="18">
        <f t="shared" si="156"/>
        <v>2697</v>
      </c>
      <c r="K2516">
        <f t="shared" si="157"/>
        <v>2</v>
      </c>
      <c r="L2516" t="str">
        <f t="shared" si="158"/>
        <v>Jun</v>
      </c>
      <c r="M2516">
        <f t="shared" si="159"/>
        <v>2021</v>
      </c>
    </row>
    <row r="2517" spans="1:13" x14ac:dyDescent="0.25">
      <c r="A2517">
        <v>1588</v>
      </c>
      <c r="B2517" t="s">
        <v>27</v>
      </c>
      <c r="C2517" s="1">
        <v>44349</v>
      </c>
      <c r="D2517">
        <v>1</v>
      </c>
      <c r="E2517" t="s">
        <v>56</v>
      </c>
      <c r="F2517">
        <v>3</v>
      </c>
      <c r="G2517" s="17">
        <v>455</v>
      </c>
      <c r="H2517" s="16">
        <v>0</v>
      </c>
      <c r="I2517" t="s">
        <v>45</v>
      </c>
      <c r="J2517" s="18">
        <f t="shared" si="156"/>
        <v>455</v>
      </c>
      <c r="K2517">
        <f t="shared" si="157"/>
        <v>2</v>
      </c>
      <c r="L2517" t="str">
        <f t="shared" si="158"/>
        <v>Jun</v>
      </c>
      <c r="M2517">
        <f t="shared" si="159"/>
        <v>2021</v>
      </c>
    </row>
    <row r="2518" spans="1:13" x14ac:dyDescent="0.25">
      <c r="A2518">
        <v>1270</v>
      </c>
      <c r="B2518" t="s">
        <v>32</v>
      </c>
      <c r="C2518" s="1">
        <v>44349</v>
      </c>
      <c r="D2518">
        <v>2</v>
      </c>
      <c r="E2518" t="s">
        <v>33</v>
      </c>
      <c r="F2518">
        <v>4</v>
      </c>
      <c r="G2518" s="17">
        <v>14.99</v>
      </c>
      <c r="H2518" s="16">
        <v>0</v>
      </c>
      <c r="I2518" t="s">
        <v>10</v>
      </c>
      <c r="J2518" s="18">
        <f t="shared" si="156"/>
        <v>29.98</v>
      </c>
      <c r="K2518">
        <f t="shared" si="157"/>
        <v>2</v>
      </c>
      <c r="L2518" t="str">
        <f t="shared" si="158"/>
        <v>Jun</v>
      </c>
      <c r="M2518">
        <f t="shared" si="159"/>
        <v>2021</v>
      </c>
    </row>
    <row r="2519" spans="1:13" x14ac:dyDescent="0.25">
      <c r="A2519">
        <v>904</v>
      </c>
      <c r="B2519" t="s">
        <v>27</v>
      </c>
      <c r="C2519" s="1">
        <v>44349</v>
      </c>
      <c r="D2519">
        <v>4</v>
      </c>
      <c r="E2519" t="s">
        <v>28</v>
      </c>
      <c r="F2519">
        <v>2</v>
      </c>
      <c r="G2519" s="17">
        <v>89.95</v>
      </c>
      <c r="H2519" s="16">
        <v>0</v>
      </c>
      <c r="I2519" t="s">
        <v>18</v>
      </c>
      <c r="J2519" s="18">
        <f t="shared" si="156"/>
        <v>359.8</v>
      </c>
      <c r="K2519">
        <f t="shared" si="157"/>
        <v>2</v>
      </c>
      <c r="L2519" t="str">
        <f t="shared" si="158"/>
        <v>Jun</v>
      </c>
      <c r="M2519">
        <f t="shared" si="159"/>
        <v>2021</v>
      </c>
    </row>
    <row r="2520" spans="1:13" x14ac:dyDescent="0.25">
      <c r="A2520">
        <v>390</v>
      </c>
      <c r="B2520" t="s">
        <v>48</v>
      </c>
      <c r="C2520" s="1">
        <v>44350</v>
      </c>
      <c r="D2520">
        <v>3</v>
      </c>
      <c r="E2520" t="s">
        <v>80</v>
      </c>
      <c r="F2520">
        <v>4</v>
      </c>
      <c r="G2520" s="17">
        <v>19.989999999999998</v>
      </c>
      <c r="H2520" s="16">
        <v>0</v>
      </c>
      <c r="I2520" t="s">
        <v>10</v>
      </c>
      <c r="J2520" s="18">
        <f t="shared" si="156"/>
        <v>59.97</v>
      </c>
      <c r="K2520">
        <f t="shared" si="157"/>
        <v>3</v>
      </c>
      <c r="L2520" t="str">
        <f t="shared" si="158"/>
        <v>Jun</v>
      </c>
      <c r="M2520">
        <f t="shared" si="159"/>
        <v>2021</v>
      </c>
    </row>
    <row r="2521" spans="1:13" x14ac:dyDescent="0.25">
      <c r="A2521">
        <v>1930</v>
      </c>
      <c r="B2521" t="s">
        <v>119</v>
      </c>
      <c r="C2521" s="1">
        <v>44350</v>
      </c>
      <c r="D2521">
        <v>5</v>
      </c>
      <c r="E2521" t="s">
        <v>53</v>
      </c>
      <c r="F2521">
        <v>2</v>
      </c>
      <c r="G2521" s="17">
        <v>58.95</v>
      </c>
      <c r="H2521" s="16">
        <v>0</v>
      </c>
      <c r="I2521" t="s">
        <v>18</v>
      </c>
      <c r="J2521" s="18">
        <f t="shared" si="156"/>
        <v>294.75</v>
      </c>
      <c r="K2521">
        <f t="shared" si="157"/>
        <v>3</v>
      </c>
      <c r="L2521" t="str">
        <f t="shared" si="158"/>
        <v>Jun</v>
      </c>
      <c r="M2521">
        <f t="shared" si="159"/>
        <v>2021</v>
      </c>
    </row>
    <row r="2522" spans="1:13" x14ac:dyDescent="0.25">
      <c r="A2522">
        <v>112</v>
      </c>
      <c r="B2522" t="s">
        <v>116</v>
      </c>
      <c r="C2522" s="1">
        <v>44350</v>
      </c>
      <c r="D2522">
        <v>1</v>
      </c>
      <c r="E2522" t="s">
        <v>70</v>
      </c>
      <c r="F2522">
        <v>7</v>
      </c>
      <c r="G2522" s="17">
        <v>34.99</v>
      </c>
      <c r="H2522" s="16">
        <v>0</v>
      </c>
      <c r="I2522" t="s">
        <v>25</v>
      </c>
      <c r="J2522" s="18">
        <f t="shared" si="156"/>
        <v>34.99</v>
      </c>
      <c r="K2522">
        <f t="shared" si="157"/>
        <v>3</v>
      </c>
      <c r="L2522" t="str">
        <f t="shared" si="158"/>
        <v>Jun</v>
      </c>
      <c r="M2522">
        <f t="shared" si="159"/>
        <v>2021</v>
      </c>
    </row>
    <row r="2523" spans="1:13" x14ac:dyDescent="0.25">
      <c r="A2523">
        <v>1623</v>
      </c>
      <c r="B2523" t="s">
        <v>107</v>
      </c>
      <c r="C2523" s="1">
        <v>44350</v>
      </c>
      <c r="D2523">
        <v>5</v>
      </c>
      <c r="E2523" t="s">
        <v>29</v>
      </c>
      <c r="F2523">
        <v>5</v>
      </c>
      <c r="G2523" s="17">
        <v>189</v>
      </c>
      <c r="H2523" s="16">
        <v>0</v>
      </c>
      <c r="I2523" t="s">
        <v>13</v>
      </c>
      <c r="J2523" s="18">
        <f t="shared" si="156"/>
        <v>945</v>
      </c>
      <c r="K2523">
        <f t="shared" si="157"/>
        <v>3</v>
      </c>
      <c r="L2523" t="str">
        <f t="shared" si="158"/>
        <v>Jun</v>
      </c>
      <c r="M2523">
        <f t="shared" si="159"/>
        <v>2021</v>
      </c>
    </row>
    <row r="2524" spans="1:13" x14ac:dyDescent="0.25">
      <c r="A2524">
        <v>356</v>
      </c>
      <c r="B2524" t="s">
        <v>16</v>
      </c>
      <c r="C2524" s="1">
        <v>44350</v>
      </c>
      <c r="D2524">
        <v>5</v>
      </c>
      <c r="E2524" t="s">
        <v>98</v>
      </c>
      <c r="F2524">
        <v>1</v>
      </c>
      <c r="G2524" s="17">
        <v>11.99</v>
      </c>
      <c r="H2524" s="16">
        <v>0</v>
      </c>
      <c r="I2524" t="s">
        <v>21</v>
      </c>
      <c r="J2524" s="18">
        <f t="shared" si="156"/>
        <v>59.95</v>
      </c>
      <c r="K2524">
        <f t="shared" si="157"/>
        <v>3</v>
      </c>
      <c r="L2524" t="str">
        <f t="shared" si="158"/>
        <v>Jun</v>
      </c>
      <c r="M2524">
        <f t="shared" si="159"/>
        <v>2021</v>
      </c>
    </row>
    <row r="2525" spans="1:13" x14ac:dyDescent="0.25">
      <c r="A2525">
        <v>782</v>
      </c>
      <c r="B2525" t="s">
        <v>27</v>
      </c>
      <c r="C2525" s="1">
        <v>44350</v>
      </c>
      <c r="D2525">
        <v>3</v>
      </c>
      <c r="E2525" t="s">
        <v>35</v>
      </c>
      <c r="F2525">
        <v>4</v>
      </c>
      <c r="G2525" s="17">
        <v>20.95</v>
      </c>
      <c r="H2525" s="16">
        <v>0</v>
      </c>
      <c r="I2525" t="s">
        <v>10</v>
      </c>
      <c r="J2525" s="18">
        <f t="shared" si="156"/>
        <v>62.849999999999994</v>
      </c>
      <c r="K2525">
        <f t="shared" si="157"/>
        <v>3</v>
      </c>
      <c r="L2525" t="str">
        <f t="shared" si="158"/>
        <v>Jun</v>
      </c>
      <c r="M2525">
        <f t="shared" si="159"/>
        <v>2021</v>
      </c>
    </row>
    <row r="2526" spans="1:13" x14ac:dyDescent="0.25">
      <c r="A2526">
        <v>267</v>
      </c>
      <c r="B2526" t="s">
        <v>90</v>
      </c>
      <c r="C2526" s="1">
        <v>44351</v>
      </c>
      <c r="D2526">
        <v>3</v>
      </c>
      <c r="E2526" t="s">
        <v>24</v>
      </c>
      <c r="F2526">
        <v>7</v>
      </c>
      <c r="G2526" s="17">
        <v>37.99</v>
      </c>
      <c r="H2526" s="16">
        <v>0</v>
      </c>
      <c r="I2526" t="s">
        <v>25</v>
      </c>
      <c r="J2526" s="18">
        <f t="shared" si="156"/>
        <v>113.97</v>
      </c>
      <c r="K2526">
        <f t="shared" si="157"/>
        <v>4</v>
      </c>
      <c r="L2526" t="str">
        <f t="shared" si="158"/>
        <v>Jun</v>
      </c>
      <c r="M2526">
        <f t="shared" si="159"/>
        <v>2021</v>
      </c>
    </row>
    <row r="2527" spans="1:13" x14ac:dyDescent="0.25">
      <c r="A2527">
        <v>1565</v>
      </c>
      <c r="B2527" t="s">
        <v>86</v>
      </c>
      <c r="C2527" s="1">
        <v>44351</v>
      </c>
      <c r="D2527">
        <v>2</v>
      </c>
      <c r="E2527" t="s">
        <v>54</v>
      </c>
      <c r="F2527">
        <v>3</v>
      </c>
      <c r="G2527" s="17">
        <v>395</v>
      </c>
      <c r="H2527" s="16">
        <v>0</v>
      </c>
      <c r="I2527" t="s">
        <v>45</v>
      </c>
      <c r="J2527" s="18">
        <f t="shared" si="156"/>
        <v>790</v>
      </c>
      <c r="K2527">
        <f t="shared" si="157"/>
        <v>4</v>
      </c>
      <c r="L2527" t="str">
        <f t="shared" si="158"/>
        <v>Jun</v>
      </c>
      <c r="M2527">
        <f t="shared" si="159"/>
        <v>2021</v>
      </c>
    </row>
    <row r="2528" spans="1:13" x14ac:dyDescent="0.25">
      <c r="A2528">
        <v>1462</v>
      </c>
      <c r="B2528" t="s">
        <v>128</v>
      </c>
      <c r="C2528" s="1">
        <v>44351</v>
      </c>
      <c r="D2528">
        <v>5</v>
      </c>
      <c r="E2528" t="s">
        <v>57</v>
      </c>
      <c r="F2528">
        <v>7</v>
      </c>
      <c r="G2528" s="17">
        <v>29.99</v>
      </c>
      <c r="H2528" s="16">
        <v>0</v>
      </c>
      <c r="I2528" t="s">
        <v>25</v>
      </c>
      <c r="J2528" s="18">
        <f t="shared" si="156"/>
        <v>149.94999999999999</v>
      </c>
      <c r="K2528">
        <f t="shared" si="157"/>
        <v>4</v>
      </c>
      <c r="L2528" t="str">
        <f t="shared" si="158"/>
        <v>Jun</v>
      </c>
      <c r="M2528">
        <f t="shared" si="159"/>
        <v>2021</v>
      </c>
    </row>
    <row r="2529" spans="1:13" x14ac:dyDescent="0.25">
      <c r="A2529">
        <v>1572</v>
      </c>
      <c r="B2529" t="s">
        <v>92</v>
      </c>
      <c r="C2529" s="1">
        <v>44351</v>
      </c>
      <c r="D2529">
        <v>4</v>
      </c>
      <c r="E2529" t="s">
        <v>113</v>
      </c>
      <c r="F2529">
        <v>4</v>
      </c>
      <c r="G2529" s="17">
        <v>16.989999999999998</v>
      </c>
      <c r="H2529" s="16">
        <v>0</v>
      </c>
      <c r="I2529" t="s">
        <v>10</v>
      </c>
      <c r="J2529" s="18">
        <f t="shared" si="156"/>
        <v>67.959999999999994</v>
      </c>
      <c r="K2529">
        <f t="shared" si="157"/>
        <v>4</v>
      </c>
      <c r="L2529" t="str">
        <f t="shared" si="158"/>
        <v>Jun</v>
      </c>
      <c r="M2529">
        <f t="shared" si="159"/>
        <v>2021</v>
      </c>
    </row>
    <row r="2530" spans="1:13" x14ac:dyDescent="0.25">
      <c r="A2530">
        <v>274</v>
      </c>
      <c r="B2530" t="s">
        <v>16</v>
      </c>
      <c r="C2530" s="1">
        <v>44351</v>
      </c>
      <c r="D2530">
        <v>3</v>
      </c>
      <c r="E2530" t="s">
        <v>122</v>
      </c>
      <c r="F2530">
        <v>7</v>
      </c>
      <c r="G2530" s="17">
        <v>44.95</v>
      </c>
      <c r="H2530" s="16">
        <v>0</v>
      </c>
      <c r="I2530" t="s">
        <v>25</v>
      </c>
      <c r="J2530" s="18">
        <f t="shared" si="156"/>
        <v>134.85000000000002</v>
      </c>
      <c r="K2530">
        <f t="shared" si="157"/>
        <v>4</v>
      </c>
      <c r="L2530" t="str">
        <f t="shared" si="158"/>
        <v>Jun</v>
      </c>
      <c r="M2530">
        <f t="shared" si="159"/>
        <v>2021</v>
      </c>
    </row>
    <row r="2531" spans="1:13" x14ac:dyDescent="0.25">
      <c r="A2531">
        <v>1119</v>
      </c>
      <c r="B2531" t="s">
        <v>64</v>
      </c>
      <c r="C2531" s="1">
        <v>44351</v>
      </c>
      <c r="D2531">
        <v>5</v>
      </c>
      <c r="E2531" t="s">
        <v>109</v>
      </c>
      <c r="F2531">
        <v>3</v>
      </c>
      <c r="G2531" s="17">
        <v>250</v>
      </c>
      <c r="H2531" s="16">
        <v>0</v>
      </c>
      <c r="I2531" t="s">
        <v>45</v>
      </c>
      <c r="J2531" s="18">
        <f t="shared" si="156"/>
        <v>1250</v>
      </c>
      <c r="K2531">
        <f t="shared" si="157"/>
        <v>4</v>
      </c>
      <c r="L2531" t="str">
        <f t="shared" si="158"/>
        <v>Jun</v>
      </c>
      <c r="M2531">
        <f t="shared" si="159"/>
        <v>2021</v>
      </c>
    </row>
    <row r="2532" spans="1:13" x14ac:dyDescent="0.25">
      <c r="A2532">
        <v>145</v>
      </c>
      <c r="B2532" t="s">
        <v>111</v>
      </c>
      <c r="C2532" s="1">
        <v>44352</v>
      </c>
      <c r="D2532">
        <v>1</v>
      </c>
      <c r="E2532" t="s">
        <v>102</v>
      </c>
      <c r="F2532">
        <v>4</v>
      </c>
      <c r="G2532" s="17">
        <v>15.5</v>
      </c>
      <c r="H2532" s="16">
        <v>0</v>
      </c>
      <c r="I2532" t="s">
        <v>10</v>
      </c>
      <c r="J2532" s="18">
        <f t="shared" si="156"/>
        <v>15.5</v>
      </c>
      <c r="K2532">
        <f t="shared" si="157"/>
        <v>5</v>
      </c>
      <c r="L2532" t="str">
        <f t="shared" si="158"/>
        <v>Jun</v>
      </c>
      <c r="M2532">
        <f t="shared" si="159"/>
        <v>2021</v>
      </c>
    </row>
    <row r="2533" spans="1:13" x14ac:dyDescent="0.25">
      <c r="A2533">
        <v>1806</v>
      </c>
      <c r="B2533" t="s">
        <v>27</v>
      </c>
      <c r="C2533" s="1">
        <v>44352</v>
      </c>
      <c r="D2533">
        <v>3</v>
      </c>
      <c r="E2533" t="s">
        <v>88</v>
      </c>
      <c r="F2533">
        <v>1</v>
      </c>
      <c r="G2533" s="17">
        <v>12</v>
      </c>
      <c r="H2533" s="16">
        <v>0</v>
      </c>
      <c r="I2533" t="s">
        <v>21</v>
      </c>
      <c r="J2533" s="18">
        <f t="shared" si="156"/>
        <v>36</v>
      </c>
      <c r="K2533">
        <f t="shared" si="157"/>
        <v>5</v>
      </c>
      <c r="L2533" t="str">
        <f t="shared" si="158"/>
        <v>Jun</v>
      </c>
      <c r="M2533">
        <f t="shared" si="159"/>
        <v>2021</v>
      </c>
    </row>
    <row r="2534" spans="1:13" x14ac:dyDescent="0.25">
      <c r="A2534">
        <v>69</v>
      </c>
      <c r="B2534" t="s">
        <v>32</v>
      </c>
      <c r="C2534" s="1">
        <v>44352</v>
      </c>
      <c r="D2534">
        <v>3</v>
      </c>
      <c r="E2534" t="s">
        <v>60</v>
      </c>
      <c r="F2534">
        <v>4</v>
      </c>
      <c r="G2534" s="17">
        <v>24.95</v>
      </c>
      <c r="H2534" s="16">
        <v>0</v>
      </c>
      <c r="I2534" t="s">
        <v>10</v>
      </c>
      <c r="J2534" s="18">
        <f t="shared" si="156"/>
        <v>74.849999999999994</v>
      </c>
      <c r="K2534">
        <f t="shared" si="157"/>
        <v>5</v>
      </c>
      <c r="L2534" t="str">
        <f t="shared" si="158"/>
        <v>Jun</v>
      </c>
      <c r="M2534">
        <f t="shared" si="159"/>
        <v>2021</v>
      </c>
    </row>
    <row r="2535" spans="1:13" x14ac:dyDescent="0.25">
      <c r="A2535">
        <v>1677</v>
      </c>
      <c r="B2535" t="s">
        <v>93</v>
      </c>
      <c r="C2535" s="1">
        <v>44352</v>
      </c>
      <c r="D2535">
        <v>3</v>
      </c>
      <c r="E2535" t="s">
        <v>121</v>
      </c>
      <c r="F2535">
        <v>5</v>
      </c>
      <c r="G2535" s="17">
        <v>189</v>
      </c>
      <c r="H2535" s="16">
        <v>0</v>
      </c>
      <c r="I2535" t="s">
        <v>13</v>
      </c>
      <c r="J2535" s="18">
        <f t="shared" si="156"/>
        <v>567</v>
      </c>
      <c r="K2535">
        <f t="shared" si="157"/>
        <v>5</v>
      </c>
      <c r="L2535" t="str">
        <f t="shared" si="158"/>
        <v>Jun</v>
      </c>
      <c r="M2535">
        <f t="shared" si="159"/>
        <v>2021</v>
      </c>
    </row>
    <row r="2536" spans="1:13" x14ac:dyDescent="0.25">
      <c r="A2536">
        <v>567</v>
      </c>
      <c r="B2536" t="s">
        <v>78</v>
      </c>
      <c r="C2536" s="1">
        <v>44352</v>
      </c>
      <c r="D2536">
        <v>5</v>
      </c>
      <c r="E2536" t="s">
        <v>12</v>
      </c>
      <c r="F2536">
        <v>5</v>
      </c>
      <c r="G2536" s="17">
        <v>214</v>
      </c>
      <c r="H2536" s="16">
        <v>0</v>
      </c>
      <c r="I2536" t="s">
        <v>13</v>
      </c>
      <c r="J2536" s="18">
        <f t="shared" si="156"/>
        <v>1070</v>
      </c>
      <c r="K2536">
        <f t="shared" si="157"/>
        <v>5</v>
      </c>
      <c r="L2536" t="str">
        <f t="shared" si="158"/>
        <v>Jun</v>
      </c>
      <c r="M2536">
        <f t="shared" si="159"/>
        <v>2021</v>
      </c>
    </row>
    <row r="2537" spans="1:13" x14ac:dyDescent="0.25">
      <c r="A2537">
        <v>256</v>
      </c>
      <c r="B2537" t="s">
        <v>82</v>
      </c>
      <c r="C2537" s="1">
        <v>44352</v>
      </c>
      <c r="D2537">
        <v>4</v>
      </c>
      <c r="E2537" t="s">
        <v>122</v>
      </c>
      <c r="F2537">
        <v>7</v>
      </c>
      <c r="G2537" s="17">
        <v>44.95</v>
      </c>
      <c r="H2537" s="16">
        <v>0</v>
      </c>
      <c r="I2537" t="s">
        <v>25</v>
      </c>
      <c r="J2537" s="18">
        <f t="shared" si="156"/>
        <v>179.8</v>
      </c>
      <c r="K2537">
        <f t="shared" si="157"/>
        <v>5</v>
      </c>
      <c r="L2537" t="str">
        <f t="shared" si="158"/>
        <v>Jun</v>
      </c>
      <c r="M2537">
        <f t="shared" si="159"/>
        <v>2021</v>
      </c>
    </row>
    <row r="2538" spans="1:13" x14ac:dyDescent="0.25">
      <c r="A2538">
        <v>1958</v>
      </c>
      <c r="B2538" t="s">
        <v>71</v>
      </c>
      <c r="C2538" s="1">
        <v>44352</v>
      </c>
      <c r="D2538">
        <v>3</v>
      </c>
      <c r="E2538" t="s">
        <v>12</v>
      </c>
      <c r="F2538">
        <v>5</v>
      </c>
      <c r="G2538" s="17">
        <v>214</v>
      </c>
      <c r="H2538" s="16">
        <v>0</v>
      </c>
      <c r="I2538" t="s">
        <v>13</v>
      </c>
      <c r="J2538" s="18">
        <f t="shared" si="156"/>
        <v>642</v>
      </c>
      <c r="K2538">
        <f t="shared" si="157"/>
        <v>5</v>
      </c>
      <c r="L2538" t="str">
        <f t="shared" si="158"/>
        <v>Jun</v>
      </c>
      <c r="M2538">
        <f t="shared" si="159"/>
        <v>2021</v>
      </c>
    </row>
    <row r="2539" spans="1:13" x14ac:dyDescent="0.25">
      <c r="A2539">
        <v>1934</v>
      </c>
      <c r="B2539" t="s">
        <v>130</v>
      </c>
      <c r="C2539" s="1">
        <v>44353</v>
      </c>
      <c r="D2539">
        <v>3</v>
      </c>
      <c r="E2539" t="s">
        <v>28</v>
      </c>
      <c r="F2539">
        <v>2</v>
      </c>
      <c r="G2539" s="17">
        <v>89.95</v>
      </c>
      <c r="H2539" s="16">
        <v>0</v>
      </c>
      <c r="I2539" t="s">
        <v>18</v>
      </c>
      <c r="J2539" s="18">
        <f t="shared" si="156"/>
        <v>269.85000000000002</v>
      </c>
      <c r="K2539">
        <f t="shared" si="157"/>
        <v>6</v>
      </c>
      <c r="L2539" t="str">
        <f t="shared" si="158"/>
        <v>Jun</v>
      </c>
      <c r="M2539">
        <f t="shared" si="159"/>
        <v>2021</v>
      </c>
    </row>
    <row r="2540" spans="1:13" x14ac:dyDescent="0.25">
      <c r="A2540">
        <v>1101</v>
      </c>
      <c r="B2540" t="s">
        <v>64</v>
      </c>
      <c r="C2540" s="1">
        <v>44353</v>
      </c>
      <c r="D2540">
        <v>6</v>
      </c>
      <c r="E2540" t="s">
        <v>109</v>
      </c>
      <c r="F2540">
        <v>3</v>
      </c>
      <c r="G2540" s="17">
        <v>250</v>
      </c>
      <c r="H2540" s="16">
        <v>0</v>
      </c>
      <c r="I2540" t="s">
        <v>45</v>
      </c>
      <c r="J2540" s="18">
        <f t="shared" si="156"/>
        <v>1500</v>
      </c>
      <c r="K2540">
        <f t="shared" si="157"/>
        <v>6</v>
      </c>
      <c r="L2540" t="str">
        <f t="shared" si="158"/>
        <v>Jun</v>
      </c>
      <c r="M2540">
        <f t="shared" si="159"/>
        <v>2021</v>
      </c>
    </row>
    <row r="2541" spans="1:13" x14ac:dyDescent="0.25">
      <c r="A2541">
        <v>1445</v>
      </c>
      <c r="B2541" t="s">
        <v>16</v>
      </c>
      <c r="C2541" s="1">
        <v>44353</v>
      </c>
      <c r="D2541">
        <v>6</v>
      </c>
      <c r="E2541" t="s">
        <v>115</v>
      </c>
      <c r="F2541">
        <v>2</v>
      </c>
      <c r="G2541" s="17">
        <v>69</v>
      </c>
      <c r="H2541" s="16">
        <v>0</v>
      </c>
      <c r="I2541" t="s">
        <v>18</v>
      </c>
      <c r="J2541" s="18">
        <f t="shared" si="156"/>
        <v>414</v>
      </c>
      <c r="K2541">
        <f t="shared" si="157"/>
        <v>6</v>
      </c>
      <c r="L2541" t="str">
        <f t="shared" si="158"/>
        <v>Jun</v>
      </c>
      <c r="M2541">
        <f t="shared" si="159"/>
        <v>2021</v>
      </c>
    </row>
    <row r="2542" spans="1:13" x14ac:dyDescent="0.25">
      <c r="A2542">
        <v>202</v>
      </c>
      <c r="B2542" t="s">
        <v>27</v>
      </c>
      <c r="C2542" s="1">
        <v>44353</v>
      </c>
      <c r="D2542">
        <v>5</v>
      </c>
      <c r="E2542" t="s">
        <v>109</v>
      </c>
      <c r="F2542">
        <v>3</v>
      </c>
      <c r="G2542" s="17">
        <v>250</v>
      </c>
      <c r="H2542" s="16">
        <v>0</v>
      </c>
      <c r="I2542" t="s">
        <v>45</v>
      </c>
      <c r="J2542" s="18">
        <f t="shared" si="156"/>
        <v>1250</v>
      </c>
      <c r="K2542">
        <f t="shared" si="157"/>
        <v>6</v>
      </c>
      <c r="L2542" t="str">
        <f t="shared" si="158"/>
        <v>Jun</v>
      </c>
      <c r="M2542">
        <f t="shared" si="159"/>
        <v>2021</v>
      </c>
    </row>
    <row r="2543" spans="1:13" x14ac:dyDescent="0.25">
      <c r="A2543">
        <v>720</v>
      </c>
      <c r="B2543" t="s">
        <v>78</v>
      </c>
      <c r="C2543" s="1">
        <v>44353</v>
      </c>
      <c r="D2543">
        <v>1</v>
      </c>
      <c r="E2543" t="s">
        <v>91</v>
      </c>
      <c r="F2543">
        <v>4</v>
      </c>
      <c r="G2543" s="17">
        <v>23.99</v>
      </c>
      <c r="H2543" s="16">
        <v>0</v>
      </c>
      <c r="I2543" t="s">
        <v>10</v>
      </c>
      <c r="J2543" s="18">
        <f t="shared" si="156"/>
        <v>23.99</v>
      </c>
      <c r="K2543">
        <f t="shared" si="157"/>
        <v>6</v>
      </c>
      <c r="L2543" t="str">
        <f t="shared" si="158"/>
        <v>Jun</v>
      </c>
      <c r="M2543">
        <f t="shared" si="159"/>
        <v>2021</v>
      </c>
    </row>
    <row r="2544" spans="1:13" x14ac:dyDescent="0.25">
      <c r="A2544">
        <v>614</v>
      </c>
      <c r="B2544" t="s">
        <v>27</v>
      </c>
      <c r="C2544" s="1">
        <v>44354</v>
      </c>
      <c r="D2544">
        <v>3</v>
      </c>
      <c r="E2544" t="s">
        <v>66</v>
      </c>
      <c r="F2544">
        <v>2</v>
      </c>
      <c r="G2544" s="17">
        <v>119</v>
      </c>
      <c r="H2544" s="16">
        <v>0</v>
      </c>
      <c r="I2544" t="s">
        <v>18</v>
      </c>
      <c r="J2544" s="18">
        <f t="shared" si="156"/>
        <v>357</v>
      </c>
      <c r="K2544">
        <f t="shared" si="157"/>
        <v>7</v>
      </c>
      <c r="L2544" t="str">
        <f t="shared" si="158"/>
        <v>Jun</v>
      </c>
      <c r="M2544">
        <f t="shared" si="159"/>
        <v>2021</v>
      </c>
    </row>
    <row r="2545" spans="1:13" x14ac:dyDescent="0.25">
      <c r="A2545">
        <v>469</v>
      </c>
      <c r="B2545" t="s">
        <v>27</v>
      </c>
      <c r="C2545" s="1">
        <v>44355</v>
      </c>
      <c r="D2545">
        <v>4</v>
      </c>
      <c r="E2545" t="s">
        <v>124</v>
      </c>
      <c r="F2545">
        <v>6</v>
      </c>
      <c r="G2545" s="17">
        <v>899</v>
      </c>
      <c r="H2545" s="16">
        <v>0</v>
      </c>
      <c r="I2545" t="s">
        <v>41</v>
      </c>
      <c r="J2545" s="18">
        <f t="shared" si="156"/>
        <v>3596</v>
      </c>
      <c r="K2545">
        <f t="shared" si="157"/>
        <v>8</v>
      </c>
      <c r="L2545" t="str">
        <f t="shared" si="158"/>
        <v>Jun</v>
      </c>
      <c r="M2545">
        <f t="shared" si="159"/>
        <v>2021</v>
      </c>
    </row>
    <row r="2546" spans="1:13" x14ac:dyDescent="0.25">
      <c r="A2546">
        <v>677</v>
      </c>
      <c r="B2546" t="s">
        <v>95</v>
      </c>
      <c r="C2546" s="1">
        <v>44355</v>
      </c>
      <c r="D2546">
        <v>2</v>
      </c>
      <c r="E2546" t="s">
        <v>83</v>
      </c>
      <c r="F2546">
        <v>1</v>
      </c>
      <c r="G2546" s="17">
        <v>8.99</v>
      </c>
      <c r="H2546" s="16">
        <v>0</v>
      </c>
      <c r="I2546" t="s">
        <v>21</v>
      </c>
      <c r="J2546" s="18">
        <f t="shared" si="156"/>
        <v>17.98</v>
      </c>
      <c r="K2546">
        <f t="shared" si="157"/>
        <v>8</v>
      </c>
      <c r="L2546" t="str">
        <f t="shared" si="158"/>
        <v>Jun</v>
      </c>
      <c r="M2546">
        <f t="shared" si="159"/>
        <v>2021</v>
      </c>
    </row>
    <row r="2547" spans="1:13" x14ac:dyDescent="0.25">
      <c r="A2547">
        <v>1886</v>
      </c>
      <c r="B2547" t="s">
        <v>42</v>
      </c>
      <c r="C2547" s="1">
        <v>44355</v>
      </c>
      <c r="D2547">
        <v>4</v>
      </c>
      <c r="E2547" t="s">
        <v>37</v>
      </c>
      <c r="F2547">
        <v>4</v>
      </c>
      <c r="G2547" s="17">
        <v>24.95</v>
      </c>
      <c r="H2547" s="16">
        <v>0</v>
      </c>
      <c r="I2547" t="s">
        <v>10</v>
      </c>
      <c r="J2547" s="18">
        <f t="shared" si="156"/>
        <v>99.8</v>
      </c>
      <c r="K2547">
        <f t="shared" si="157"/>
        <v>8</v>
      </c>
      <c r="L2547" t="str">
        <f t="shared" si="158"/>
        <v>Jun</v>
      </c>
      <c r="M2547">
        <f t="shared" si="159"/>
        <v>2021</v>
      </c>
    </row>
    <row r="2548" spans="1:13" x14ac:dyDescent="0.25">
      <c r="A2548">
        <v>1610</v>
      </c>
      <c r="B2548" t="s">
        <v>128</v>
      </c>
      <c r="C2548" s="1">
        <v>44355</v>
      </c>
      <c r="D2548">
        <v>6</v>
      </c>
      <c r="E2548" t="s">
        <v>102</v>
      </c>
      <c r="F2548">
        <v>4</v>
      </c>
      <c r="G2548" s="17">
        <v>15.5</v>
      </c>
      <c r="H2548" s="16">
        <v>0</v>
      </c>
      <c r="I2548" t="s">
        <v>10</v>
      </c>
      <c r="J2548" s="18">
        <f t="shared" si="156"/>
        <v>93</v>
      </c>
      <c r="K2548">
        <f t="shared" si="157"/>
        <v>8</v>
      </c>
      <c r="L2548" t="str">
        <f t="shared" si="158"/>
        <v>Jun</v>
      </c>
      <c r="M2548">
        <f t="shared" si="159"/>
        <v>2021</v>
      </c>
    </row>
    <row r="2549" spans="1:13" x14ac:dyDescent="0.25">
      <c r="A2549">
        <v>959</v>
      </c>
      <c r="B2549" t="s">
        <v>16</v>
      </c>
      <c r="C2549" s="1">
        <v>44355</v>
      </c>
      <c r="D2549">
        <v>3</v>
      </c>
      <c r="E2549" t="s">
        <v>9</v>
      </c>
      <c r="F2549">
        <v>4</v>
      </c>
      <c r="G2549" s="17">
        <v>24.99</v>
      </c>
      <c r="H2549" s="16">
        <v>0</v>
      </c>
      <c r="I2549" t="s">
        <v>10</v>
      </c>
      <c r="J2549" s="18">
        <f t="shared" si="156"/>
        <v>74.97</v>
      </c>
      <c r="K2549">
        <f t="shared" si="157"/>
        <v>8</v>
      </c>
      <c r="L2549" t="str">
        <f t="shared" si="158"/>
        <v>Jun</v>
      </c>
      <c r="M2549">
        <f t="shared" si="159"/>
        <v>2021</v>
      </c>
    </row>
    <row r="2550" spans="1:13" x14ac:dyDescent="0.25">
      <c r="A2550">
        <v>127</v>
      </c>
      <c r="B2550" t="s">
        <v>32</v>
      </c>
      <c r="C2550" s="1">
        <v>44355</v>
      </c>
      <c r="D2550">
        <v>4</v>
      </c>
      <c r="E2550" t="s">
        <v>98</v>
      </c>
      <c r="F2550">
        <v>1</v>
      </c>
      <c r="G2550" s="17">
        <v>11.99</v>
      </c>
      <c r="H2550" s="16">
        <v>0</v>
      </c>
      <c r="I2550" t="s">
        <v>21</v>
      </c>
      <c r="J2550" s="18">
        <f t="shared" si="156"/>
        <v>47.96</v>
      </c>
      <c r="K2550">
        <f t="shared" si="157"/>
        <v>8</v>
      </c>
      <c r="L2550" t="str">
        <f t="shared" si="158"/>
        <v>Jun</v>
      </c>
      <c r="M2550">
        <f t="shared" si="159"/>
        <v>2021</v>
      </c>
    </row>
    <row r="2551" spans="1:13" x14ac:dyDescent="0.25">
      <c r="A2551">
        <v>1103</v>
      </c>
      <c r="B2551" t="s">
        <v>55</v>
      </c>
      <c r="C2551" s="1">
        <v>44356</v>
      </c>
      <c r="D2551">
        <v>3</v>
      </c>
      <c r="E2551" t="s">
        <v>38</v>
      </c>
      <c r="F2551">
        <v>5</v>
      </c>
      <c r="G2551" s="17">
        <v>189</v>
      </c>
      <c r="H2551" s="16">
        <v>0</v>
      </c>
      <c r="I2551" t="s">
        <v>13</v>
      </c>
      <c r="J2551" s="18">
        <f t="shared" si="156"/>
        <v>567</v>
      </c>
      <c r="K2551">
        <f t="shared" si="157"/>
        <v>9</v>
      </c>
      <c r="L2551" t="str">
        <f t="shared" si="158"/>
        <v>Jun</v>
      </c>
      <c r="M2551">
        <f t="shared" si="159"/>
        <v>2021</v>
      </c>
    </row>
    <row r="2552" spans="1:13" x14ac:dyDescent="0.25">
      <c r="A2552">
        <v>338</v>
      </c>
      <c r="B2552" t="s">
        <v>95</v>
      </c>
      <c r="C2552" s="1">
        <v>44356</v>
      </c>
      <c r="D2552">
        <v>2</v>
      </c>
      <c r="E2552" t="s">
        <v>105</v>
      </c>
      <c r="F2552">
        <v>4</v>
      </c>
      <c r="G2552" s="17">
        <v>14.99</v>
      </c>
      <c r="H2552" s="16">
        <v>0</v>
      </c>
      <c r="I2552" t="s">
        <v>10</v>
      </c>
      <c r="J2552" s="18">
        <f t="shared" si="156"/>
        <v>29.98</v>
      </c>
      <c r="K2552">
        <f t="shared" si="157"/>
        <v>9</v>
      </c>
      <c r="L2552" t="str">
        <f t="shared" si="158"/>
        <v>Jun</v>
      </c>
      <c r="M2552">
        <f t="shared" si="159"/>
        <v>2021</v>
      </c>
    </row>
    <row r="2553" spans="1:13" x14ac:dyDescent="0.25">
      <c r="A2553">
        <v>1227</v>
      </c>
      <c r="B2553" t="s">
        <v>90</v>
      </c>
      <c r="C2553" s="1">
        <v>44356</v>
      </c>
      <c r="D2553">
        <v>4</v>
      </c>
      <c r="E2553" t="s">
        <v>118</v>
      </c>
      <c r="F2553">
        <v>4</v>
      </c>
      <c r="G2553" s="17">
        <v>16.75</v>
      </c>
      <c r="H2553" s="16">
        <v>0</v>
      </c>
      <c r="I2553" t="s">
        <v>10</v>
      </c>
      <c r="J2553" s="18">
        <f t="shared" si="156"/>
        <v>67</v>
      </c>
      <c r="K2553">
        <f t="shared" si="157"/>
        <v>9</v>
      </c>
      <c r="L2553" t="str">
        <f t="shared" si="158"/>
        <v>Jun</v>
      </c>
      <c r="M2553">
        <f t="shared" si="159"/>
        <v>2021</v>
      </c>
    </row>
    <row r="2554" spans="1:13" x14ac:dyDescent="0.25">
      <c r="A2554">
        <v>2001</v>
      </c>
      <c r="B2554" t="s">
        <v>32</v>
      </c>
      <c r="C2554" s="1">
        <v>44356</v>
      </c>
      <c r="D2554">
        <v>2</v>
      </c>
      <c r="E2554" t="s">
        <v>102</v>
      </c>
      <c r="F2554">
        <v>4</v>
      </c>
      <c r="G2554" s="17">
        <v>15.5</v>
      </c>
      <c r="H2554" s="16">
        <v>0</v>
      </c>
      <c r="I2554" t="s">
        <v>10</v>
      </c>
      <c r="J2554" s="18">
        <f t="shared" si="156"/>
        <v>31</v>
      </c>
      <c r="K2554">
        <f t="shared" si="157"/>
        <v>9</v>
      </c>
      <c r="L2554" t="str">
        <f t="shared" si="158"/>
        <v>Jun</v>
      </c>
      <c r="M2554">
        <f t="shared" si="159"/>
        <v>2021</v>
      </c>
    </row>
    <row r="2555" spans="1:13" x14ac:dyDescent="0.25">
      <c r="A2555">
        <v>1462</v>
      </c>
      <c r="B2555" t="s">
        <v>128</v>
      </c>
      <c r="C2555" s="1">
        <v>44356</v>
      </c>
      <c r="D2555">
        <v>2</v>
      </c>
      <c r="E2555" t="s">
        <v>51</v>
      </c>
      <c r="F2555">
        <v>5</v>
      </c>
      <c r="G2555" s="17">
        <v>225</v>
      </c>
      <c r="H2555" s="16">
        <v>0</v>
      </c>
      <c r="I2555" t="s">
        <v>13</v>
      </c>
      <c r="J2555" s="18">
        <f t="shared" si="156"/>
        <v>450</v>
      </c>
      <c r="K2555">
        <f t="shared" si="157"/>
        <v>9</v>
      </c>
      <c r="L2555" t="str">
        <f t="shared" si="158"/>
        <v>Jun</v>
      </c>
      <c r="M2555">
        <f t="shared" si="159"/>
        <v>2021</v>
      </c>
    </row>
    <row r="2556" spans="1:13" x14ac:dyDescent="0.25">
      <c r="A2556">
        <v>155</v>
      </c>
      <c r="B2556" t="s">
        <v>42</v>
      </c>
      <c r="C2556" s="1">
        <v>44357</v>
      </c>
      <c r="D2556">
        <v>2</v>
      </c>
      <c r="E2556" t="s">
        <v>87</v>
      </c>
      <c r="F2556">
        <v>7</v>
      </c>
      <c r="G2556" s="17">
        <v>49</v>
      </c>
      <c r="H2556" s="16">
        <v>0</v>
      </c>
      <c r="I2556" t="s">
        <v>25</v>
      </c>
      <c r="J2556" s="18">
        <f t="shared" si="156"/>
        <v>98</v>
      </c>
      <c r="K2556">
        <f t="shared" si="157"/>
        <v>10</v>
      </c>
      <c r="L2556" t="str">
        <f t="shared" si="158"/>
        <v>Jun</v>
      </c>
      <c r="M2556">
        <f t="shared" si="159"/>
        <v>2021</v>
      </c>
    </row>
    <row r="2557" spans="1:13" x14ac:dyDescent="0.25">
      <c r="A2557">
        <v>807</v>
      </c>
      <c r="B2557" t="s">
        <v>95</v>
      </c>
      <c r="C2557" s="1">
        <v>44357</v>
      </c>
      <c r="D2557">
        <v>5</v>
      </c>
      <c r="E2557" t="s">
        <v>104</v>
      </c>
      <c r="F2557">
        <v>2</v>
      </c>
      <c r="G2557" s="17">
        <v>89</v>
      </c>
      <c r="H2557" s="16">
        <v>0</v>
      </c>
      <c r="I2557" t="s">
        <v>18</v>
      </c>
      <c r="J2557" s="18">
        <f t="shared" si="156"/>
        <v>445</v>
      </c>
      <c r="K2557">
        <f t="shared" si="157"/>
        <v>10</v>
      </c>
      <c r="L2557" t="str">
        <f t="shared" si="158"/>
        <v>Jun</v>
      </c>
      <c r="M2557">
        <f t="shared" si="159"/>
        <v>2021</v>
      </c>
    </row>
    <row r="2558" spans="1:13" x14ac:dyDescent="0.25">
      <c r="A2558">
        <v>1954</v>
      </c>
      <c r="B2558" t="s">
        <v>27</v>
      </c>
      <c r="C2558" s="1">
        <v>44357</v>
      </c>
      <c r="D2558">
        <v>4</v>
      </c>
      <c r="E2558" t="s">
        <v>98</v>
      </c>
      <c r="F2558">
        <v>1</v>
      </c>
      <c r="G2558" s="17">
        <v>11.99</v>
      </c>
      <c r="H2558" s="16">
        <v>0</v>
      </c>
      <c r="I2558" t="s">
        <v>21</v>
      </c>
      <c r="J2558" s="18">
        <f t="shared" si="156"/>
        <v>47.96</v>
      </c>
      <c r="K2558">
        <f t="shared" si="157"/>
        <v>10</v>
      </c>
      <c r="L2558" t="str">
        <f t="shared" si="158"/>
        <v>Jun</v>
      </c>
      <c r="M2558">
        <f t="shared" si="159"/>
        <v>2021</v>
      </c>
    </row>
    <row r="2559" spans="1:13" x14ac:dyDescent="0.25">
      <c r="A2559">
        <v>1012</v>
      </c>
      <c r="B2559" t="s">
        <v>34</v>
      </c>
      <c r="C2559" s="1">
        <v>44358</v>
      </c>
      <c r="D2559">
        <v>5</v>
      </c>
      <c r="E2559" t="s">
        <v>110</v>
      </c>
      <c r="F2559">
        <v>6</v>
      </c>
      <c r="G2559" s="17">
        <v>883</v>
      </c>
      <c r="H2559" s="16">
        <v>0</v>
      </c>
      <c r="I2559" t="s">
        <v>41</v>
      </c>
      <c r="J2559" s="18">
        <f t="shared" si="156"/>
        <v>4415</v>
      </c>
      <c r="K2559">
        <f t="shared" si="157"/>
        <v>11</v>
      </c>
      <c r="L2559" t="str">
        <f t="shared" si="158"/>
        <v>Jun</v>
      </c>
      <c r="M2559">
        <f t="shared" si="159"/>
        <v>2021</v>
      </c>
    </row>
    <row r="2560" spans="1:13" x14ac:dyDescent="0.25">
      <c r="A2560">
        <v>2087</v>
      </c>
      <c r="B2560" t="s">
        <v>67</v>
      </c>
      <c r="C2560" s="1">
        <v>44358</v>
      </c>
      <c r="D2560">
        <v>5</v>
      </c>
      <c r="E2560" t="s">
        <v>85</v>
      </c>
      <c r="F2560">
        <v>4</v>
      </c>
      <c r="G2560" s="17">
        <v>17.5</v>
      </c>
      <c r="H2560" s="16">
        <v>0</v>
      </c>
      <c r="I2560" t="s">
        <v>10</v>
      </c>
      <c r="J2560" s="18">
        <f t="shared" si="156"/>
        <v>87.5</v>
      </c>
      <c r="K2560">
        <f t="shared" si="157"/>
        <v>11</v>
      </c>
      <c r="L2560" t="str">
        <f t="shared" si="158"/>
        <v>Jun</v>
      </c>
      <c r="M2560">
        <f t="shared" si="159"/>
        <v>2021</v>
      </c>
    </row>
    <row r="2561" spans="1:13" x14ac:dyDescent="0.25">
      <c r="A2561">
        <v>338</v>
      </c>
      <c r="B2561" t="s">
        <v>95</v>
      </c>
      <c r="C2561" s="1">
        <v>44358</v>
      </c>
      <c r="D2561">
        <v>3</v>
      </c>
      <c r="E2561" t="s">
        <v>85</v>
      </c>
      <c r="F2561">
        <v>4</v>
      </c>
      <c r="G2561" s="17">
        <v>17.5</v>
      </c>
      <c r="H2561" s="16">
        <v>0</v>
      </c>
      <c r="I2561" t="s">
        <v>10</v>
      </c>
      <c r="J2561" s="18">
        <f t="shared" si="156"/>
        <v>52.5</v>
      </c>
      <c r="K2561">
        <f t="shared" si="157"/>
        <v>11</v>
      </c>
      <c r="L2561" t="str">
        <f t="shared" si="158"/>
        <v>Jun</v>
      </c>
      <c r="M2561">
        <f t="shared" si="159"/>
        <v>2021</v>
      </c>
    </row>
    <row r="2562" spans="1:13" x14ac:dyDescent="0.25">
      <c r="A2562">
        <v>907</v>
      </c>
      <c r="B2562" t="s">
        <v>27</v>
      </c>
      <c r="C2562" s="1">
        <v>44358</v>
      </c>
      <c r="D2562">
        <v>5</v>
      </c>
      <c r="E2562" t="s">
        <v>52</v>
      </c>
      <c r="F2562">
        <v>3</v>
      </c>
      <c r="G2562" s="17">
        <v>250</v>
      </c>
      <c r="H2562" s="16">
        <v>0</v>
      </c>
      <c r="I2562" t="s">
        <v>45</v>
      </c>
      <c r="J2562" s="18">
        <f t="shared" si="156"/>
        <v>1250</v>
      </c>
      <c r="K2562">
        <f t="shared" si="157"/>
        <v>11</v>
      </c>
      <c r="L2562" t="str">
        <f t="shared" si="158"/>
        <v>Jun</v>
      </c>
      <c r="M2562">
        <f t="shared" si="159"/>
        <v>2021</v>
      </c>
    </row>
    <row r="2563" spans="1:13" x14ac:dyDescent="0.25">
      <c r="A2563">
        <v>626</v>
      </c>
      <c r="B2563" t="s">
        <v>86</v>
      </c>
      <c r="C2563" s="1">
        <v>44358</v>
      </c>
      <c r="D2563">
        <v>3</v>
      </c>
      <c r="E2563" t="s">
        <v>17</v>
      </c>
      <c r="F2563">
        <v>2</v>
      </c>
      <c r="G2563" s="17">
        <v>179</v>
      </c>
      <c r="H2563" s="16">
        <v>0</v>
      </c>
      <c r="I2563" t="s">
        <v>18</v>
      </c>
      <c r="J2563" s="18">
        <f t="shared" ref="J2563:J2626" si="160">G2563*D2563</f>
        <v>537</v>
      </c>
      <c r="K2563">
        <f t="shared" ref="K2563:K2626" si="161">DAY(C2563)</f>
        <v>11</v>
      </c>
      <c r="L2563" t="str">
        <f t="shared" ref="L2563:L2626" si="162">TEXT(C2563,"mmm")</f>
        <v>Jun</v>
      </c>
      <c r="M2563">
        <f t="shared" ref="M2563:M2626" si="163">YEAR(C2563)</f>
        <v>2021</v>
      </c>
    </row>
    <row r="2564" spans="1:13" x14ac:dyDescent="0.25">
      <c r="A2564">
        <v>202</v>
      </c>
      <c r="B2564" t="s">
        <v>27</v>
      </c>
      <c r="C2564" s="1">
        <v>44358</v>
      </c>
      <c r="D2564">
        <v>3</v>
      </c>
      <c r="E2564" t="s">
        <v>49</v>
      </c>
      <c r="F2564">
        <v>6</v>
      </c>
      <c r="G2564" s="17">
        <v>699</v>
      </c>
      <c r="H2564" s="16">
        <v>0</v>
      </c>
      <c r="I2564" t="s">
        <v>41</v>
      </c>
      <c r="J2564" s="18">
        <f t="shared" si="160"/>
        <v>2097</v>
      </c>
      <c r="K2564">
        <f t="shared" si="161"/>
        <v>11</v>
      </c>
      <c r="L2564" t="str">
        <f t="shared" si="162"/>
        <v>Jun</v>
      </c>
      <c r="M2564">
        <f t="shared" si="163"/>
        <v>2021</v>
      </c>
    </row>
    <row r="2565" spans="1:13" x14ac:dyDescent="0.25">
      <c r="A2565">
        <v>16</v>
      </c>
      <c r="B2565" t="s">
        <v>125</v>
      </c>
      <c r="C2565" s="1">
        <v>44358</v>
      </c>
      <c r="D2565">
        <v>3</v>
      </c>
      <c r="E2565" t="s">
        <v>40</v>
      </c>
      <c r="F2565">
        <v>6</v>
      </c>
      <c r="G2565" s="17">
        <v>599</v>
      </c>
      <c r="H2565" s="16">
        <v>0</v>
      </c>
      <c r="I2565" t="s">
        <v>41</v>
      </c>
      <c r="J2565" s="18">
        <f t="shared" si="160"/>
        <v>1797</v>
      </c>
      <c r="K2565">
        <f t="shared" si="161"/>
        <v>11</v>
      </c>
      <c r="L2565" t="str">
        <f t="shared" si="162"/>
        <v>Jun</v>
      </c>
      <c r="M2565">
        <f t="shared" si="163"/>
        <v>2021</v>
      </c>
    </row>
    <row r="2566" spans="1:13" x14ac:dyDescent="0.25">
      <c r="A2566">
        <v>2068</v>
      </c>
      <c r="B2566" t="s">
        <v>14</v>
      </c>
      <c r="C2566" s="1">
        <v>44359</v>
      </c>
      <c r="D2566">
        <v>3</v>
      </c>
      <c r="E2566" t="s">
        <v>38</v>
      </c>
      <c r="F2566">
        <v>5</v>
      </c>
      <c r="G2566" s="17">
        <v>189</v>
      </c>
      <c r="H2566" s="16">
        <v>0</v>
      </c>
      <c r="I2566" t="s">
        <v>13</v>
      </c>
      <c r="J2566" s="18">
        <f t="shared" si="160"/>
        <v>567</v>
      </c>
      <c r="K2566">
        <f t="shared" si="161"/>
        <v>12</v>
      </c>
      <c r="L2566" t="str">
        <f t="shared" si="162"/>
        <v>Jun</v>
      </c>
      <c r="M2566">
        <f t="shared" si="163"/>
        <v>2021</v>
      </c>
    </row>
    <row r="2567" spans="1:13" x14ac:dyDescent="0.25">
      <c r="A2567">
        <v>645</v>
      </c>
      <c r="B2567" t="s">
        <v>27</v>
      </c>
      <c r="C2567" s="1">
        <v>44359</v>
      </c>
      <c r="D2567">
        <v>5</v>
      </c>
      <c r="E2567" t="s">
        <v>47</v>
      </c>
      <c r="F2567">
        <v>3</v>
      </c>
      <c r="G2567" s="17">
        <v>450</v>
      </c>
      <c r="H2567" s="16">
        <v>0</v>
      </c>
      <c r="I2567" t="s">
        <v>45</v>
      </c>
      <c r="J2567" s="18">
        <f t="shared" si="160"/>
        <v>2250</v>
      </c>
      <c r="K2567">
        <f t="shared" si="161"/>
        <v>12</v>
      </c>
      <c r="L2567" t="str">
        <f t="shared" si="162"/>
        <v>Jun</v>
      </c>
      <c r="M2567">
        <f t="shared" si="163"/>
        <v>2021</v>
      </c>
    </row>
    <row r="2568" spans="1:13" x14ac:dyDescent="0.25">
      <c r="A2568">
        <v>534</v>
      </c>
      <c r="B2568" t="s">
        <v>34</v>
      </c>
      <c r="C2568" s="1">
        <v>44359</v>
      </c>
      <c r="D2568">
        <v>5</v>
      </c>
      <c r="E2568" t="s">
        <v>20</v>
      </c>
      <c r="F2568">
        <v>1</v>
      </c>
      <c r="G2568" s="17">
        <v>10.99</v>
      </c>
      <c r="H2568" s="16">
        <v>0</v>
      </c>
      <c r="I2568" t="s">
        <v>21</v>
      </c>
      <c r="J2568" s="18">
        <f t="shared" si="160"/>
        <v>54.95</v>
      </c>
      <c r="K2568">
        <f t="shared" si="161"/>
        <v>12</v>
      </c>
      <c r="L2568" t="str">
        <f t="shared" si="162"/>
        <v>Jun</v>
      </c>
      <c r="M2568">
        <f t="shared" si="163"/>
        <v>2021</v>
      </c>
    </row>
    <row r="2569" spans="1:13" x14ac:dyDescent="0.25">
      <c r="A2569">
        <v>1111</v>
      </c>
      <c r="B2569" t="s">
        <v>16</v>
      </c>
      <c r="C2569" s="1">
        <v>44359</v>
      </c>
      <c r="D2569">
        <v>4</v>
      </c>
      <c r="E2569" t="s">
        <v>84</v>
      </c>
      <c r="F2569">
        <v>4</v>
      </c>
      <c r="G2569" s="17">
        <v>14.99</v>
      </c>
      <c r="H2569" s="16">
        <v>0</v>
      </c>
      <c r="I2569" t="s">
        <v>10</v>
      </c>
      <c r="J2569" s="18">
        <f t="shared" si="160"/>
        <v>59.96</v>
      </c>
      <c r="K2569">
        <f t="shared" si="161"/>
        <v>12</v>
      </c>
      <c r="L2569" t="str">
        <f t="shared" si="162"/>
        <v>Jun</v>
      </c>
      <c r="M2569">
        <f t="shared" si="163"/>
        <v>2021</v>
      </c>
    </row>
    <row r="2570" spans="1:13" x14ac:dyDescent="0.25">
      <c r="A2570">
        <v>48</v>
      </c>
      <c r="B2570" t="s">
        <v>43</v>
      </c>
      <c r="C2570" s="1">
        <v>44359</v>
      </c>
      <c r="D2570">
        <v>3</v>
      </c>
      <c r="E2570" t="s">
        <v>24</v>
      </c>
      <c r="F2570">
        <v>7</v>
      </c>
      <c r="G2570" s="17">
        <v>37.99</v>
      </c>
      <c r="H2570" s="16">
        <v>0</v>
      </c>
      <c r="I2570" t="s">
        <v>25</v>
      </c>
      <c r="J2570" s="18">
        <f t="shared" si="160"/>
        <v>113.97</v>
      </c>
      <c r="K2570">
        <f t="shared" si="161"/>
        <v>12</v>
      </c>
      <c r="L2570" t="str">
        <f t="shared" si="162"/>
        <v>Jun</v>
      </c>
      <c r="M2570">
        <f t="shared" si="163"/>
        <v>2021</v>
      </c>
    </row>
    <row r="2571" spans="1:13" x14ac:dyDescent="0.25">
      <c r="A2571">
        <v>1249</v>
      </c>
      <c r="B2571" t="s">
        <v>16</v>
      </c>
      <c r="C2571" s="1">
        <v>44359</v>
      </c>
      <c r="D2571">
        <v>3</v>
      </c>
      <c r="E2571" t="s">
        <v>79</v>
      </c>
      <c r="F2571">
        <v>4</v>
      </c>
      <c r="G2571" s="17">
        <v>13.99</v>
      </c>
      <c r="H2571" s="16">
        <v>0</v>
      </c>
      <c r="I2571" t="s">
        <v>10</v>
      </c>
      <c r="J2571" s="18">
        <f t="shared" si="160"/>
        <v>41.97</v>
      </c>
      <c r="K2571">
        <f t="shared" si="161"/>
        <v>12</v>
      </c>
      <c r="L2571" t="str">
        <f t="shared" si="162"/>
        <v>Jun</v>
      </c>
      <c r="M2571">
        <f t="shared" si="163"/>
        <v>2021</v>
      </c>
    </row>
    <row r="2572" spans="1:13" x14ac:dyDescent="0.25">
      <c r="A2572">
        <v>1778</v>
      </c>
      <c r="B2572" t="s">
        <v>101</v>
      </c>
      <c r="C2572" s="1">
        <v>44359</v>
      </c>
      <c r="D2572">
        <v>3</v>
      </c>
      <c r="E2572" t="s">
        <v>83</v>
      </c>
      <c r="F2572">
        <v>1</v>
      </c>
      <c r="G2572" s="17">
        <v>8.99</v>
      </c>
      <c r="H2572" s="16">
        <v>0</v>
      </c>
      <c r="I2572" t="s">
        <v>21</v>
      </c>
      <c r="J2572" s="18">
        <f t="shared" si="160"/>
        <v>26.97</v>
      </c>
      <c r="K2572">
        <f t="shared" si="161"/>
        <v>12</v>
      </c>
      <c r="L2572" t="str">
        <f t="shared" si="162"/>
        <v>Jun</v>
      </c>
      <c r="M2572">
        <f t="shared" si="163"/>
        <v>2021</v>
      </c>
    </row>
    <row r="2573" spans="1:13" x14ac:dyDescent="0.25">
      <c r="A2573">
        <v>1776</v>
      </c>
      <c r="B2573" t="s">
        <v>69</v>
      </c>
      <c r="C2573" s="1">
        <v>44360</v>
      </c>
      <c r="D2573">
        <v>1</v>
      </c>
      <c r="E2573" t="s">
        <v>44</v>
      </c>
      <c r="F2573">
        <v>3</v>
      </c>
      <c r="G2573" s="17">
        <v>499</v>
      </c>
      <c r="H2573" s="16">
        <v>0</v>
      </c>
      <c r="I2573" t="s">
        <v>45</v>
      </c>
      <c r="J2573" s="18">
        <f t="shared" si="160"/>
        <v>499</v>
      </c>
      <c r="K2573">
        <f t="shared" si="161"/>
        <v>13</v>
      </c>
      <c r="L2573" t="str">
        <f t="shared" si="162"/>
        <v>Jun</v>
      </c>
      <c r="M2573">
        <f t="shared" si="163"/>
        <v>2021</v>
      </c>
    </row>
    <row r="2574" spans="1:13" x14ac:dyDescent="0.25">
      <c r="A2574">
        <v>1704</v>
      </c>
      <c r="B2574" t="s">
        <v>30</v>
      </c>
      <c r="C2574" s="1">
        <v>44360</v>
      </c>
      <c r="D2574">
        <v>2</v>
      </c>
      <c r="E2574" t="s">
        <v>77</v>
      </c>
      <c r="F2574">
        <v>2</v>
      </c>
      <c r="G2574" s="17">
        <v>167</v>
      </c>
      <c r="H2574" s="16">
        <v>0</v>
      </c>
      <c r="I2574" t="s">
        <v>18</v>
      </c>
      <c r="J2574" s="18">
        <f t="shared" si="160"/>
        <v>334</v>
      </c>
      <c r="K2574">
        <f t="shared" si="161"/>
        <v>13</v>
      </c>
      <c r="L2574" t="str">
        <f t="shared" si="162"/>
        <v>Jun</v>
      </c>
      <c r="M2574">
        <f t="shared" si="163"/>
        <v>2021</v>
      </c>
    </row>
    <row r="2575" spans="1:13" x14ac:dyDescent="0.25">
      <c r="A2575">
        <v>661</v>
      </c>
      <c r="B2575" t="s">
        <v>108</v>
      </c>
      <c r="C2575" s="1">
        <v>44360</v>
      </c>
      <c r="D2575">
        <v>5</v>
      </c>
      <c r="E2575" t="s">
        <v>81</v>
      </c>
      <c r="F2575">
        <v>6</v>
      </c>
      <c r="G2575" s="17">
        <v>684</v>
      </c>
      <c r="H2575" s="16">
        <v>0</v>
      </c>
      <c r="I2575" t="s">
        <v>41</v>
      </c>
      <c r="J2575" s="18">
        <f t="shared" si="160"/>
        <v>3420</v>
      </c>
      <c r="K2575">
        <f t="shared" si="161"/>
        <v>13</v>
      </c>
      <c r="L2575" t="str">
        <f t="shared" si="162"/>
        <v>Jun</v>
      </c>
      <c r="M2575">
        <f t="shared" si="163"/>
        <v>2021</v>
      </c>
    </row>
    <row r="2576" spans="1:13" x14ac:dyDescent="0.25">
      <c r="A2576">
        <v>909</v>
      </c>
      <c r="B2576" t="s">
        <v>48</v>
      </c>
      <c r="C2576" s="1">
        <v>44360</v>
      </c>
      <c r="D2576">
        <v>5</v>
      </c>
      <c r="E2576" t="s">
        <v>91</v>
      </c>
      <c r="F2576">
        <v>4</v>
      </c>
      <c r="G2576" s="17">
        <v>23.99</v>
      </c>
      <c r="H2576" s="16">
        <v>0</v>
      </c>
      <c r="I2576" t="s">
        <v>10</v>
      </c>
      <c r="J2576" s="18">
        <f t="shared" si="160"/>
        <v>119.94999999999999</v>
      </c>
      <c r="K2576">
        <f t="shared" si="161"/>
        <v>13</v>
      </c>
      <c r="L2576" t="str">
        <f t="shared" si="162"/>
        <v>Jun</v>
      </c>
      <c r="M2576">
        <f t="shared" si="163"/>
        <v>2021</v>
      </c>
    </row>
    <row r="2577" spans="1:13" x14ac:dyDescent="0.25">
      <c r="A2577">
        <v>1524</v>
      </c>
      <c r="B2577" t="s">
        <v>42</v>
      </c>
      <c r="C2577" s="1">
        <v>44360</v>
      </c>
      <c r="D2577">
        <v>5</v>
      </c>
      <c r="E2577" t="s">
        <v>62</v>
      </c>
      <c r="F2577">
        <v>6</v>
      </c>
      <c r="G2577" s="17">
        <v>549</v>
      </c>
      <c r="H2577" s="16">
        <v>0</v>
      </c>
      <c r="I2577" t="s">
        <v>41</v>
      </c>
      <c r="J2577" s="18">
        <f t="shared" si="160"/>
        <v>2745</v>
      </c>
      <c r="K2577">
        <f t="shared" si="161"/>
        <v>13</v>
      </c>
      <c r="L2577" t="str">
        <f t="shared" si="162"/>
        <v>Jun</v>
      </c>
      <c r="M2577">
        <f t="shared" si="163"/>
        <v>2021</v>
      </c>
    </row>
    <row r="2578" spans="1:13" x14ac:dyDescent="0.25">
      <c r="A2578">
        <v>583</v>
      </c>
      <c r="B2578" t="s">
        <v>73</v>
      </c>
      <c r="C2578" s="1">
        <v>44360</v>
      </c>
      <c r="D2578">
        <v>4</v>
      </c>
      <c r="E2578" t="s">
        <v>87</v>
      </c>
      <c r="F2578">
        <v>7</v>
      </c>
      <c r="G2578" s="17">
        <v>49</v>
      </c>
      <c r="H2578" s="16">
        <v>0</v>
      </c>
      <c r="I2578" t="s">
        <v>25</v>
      </c>
      <c r="J2578" s="18">
        <f t="shared" si="160"/>
        <v>196</v>
      </c>
      <c r="K2578">
        <f t="shared" si="161"/>
        <v>13</v>
      </c>
      <c r="L2578" t="str">
        <f t="shared" si="162"/>
        <v>Jun</v>
      </c>
      <c r="M2578">
        <f t="shared" si="163"/>
        <v>2021</v>
      </c>
    </row>
    <row r="2579" spans="1:13" x14ac:dyDescent="0.25">
      <c r="A2579">
        <v>575</v>
      </c>
      <c r="B2579" t="s">
        <v>30</v>
      </c>
      <c r="C2579" s="1">
        <v>44360</v>
      </c>
      <c r="D2579">
        <v>5</v>
      </c>
      <c r="E2579" t="s">
        <v>51</v>
      </c>
      <c r="F2579">
        <v>5</v>
      </c>
      <c r="G2579" s="17">
        <v>225</v>
      </c>
      <c r="H2579" s="16">
        <v>0</v>
      </c>
      <c r="I2579" t="s">
        <v>13</v>
      </c>
      <c r="J2579" s="18">
        <f t="shared" si="160"/>
        <v>1125</v>
      </c>
      <c r="K2579">
        <f t="shared" si="161"/>
        <v>13</v>
      </c>
      <c r="L2579" t="str">
        <f t="shared" si="162"/>
        <v>Jun</v>
      </c>
      <c r="M2579">
        <f t="shared" si="163"/>
        <v>2021</v>
      </c>
    </row>
    <row r="2580" spans="1:13" x14ac:dyDescent="0.25">
      <c r="A2580">
        <v>432</v>
      </c>
      <c r="B2580" t="s">
        <v>16</v>
      </c>
      <c r="C2580" s="1">
        <v>44361</v>
      </c>
      <c r="D2580">
        <v>2</v>
      </c>
      <c r="E2580" t="s">
        <v>26</v>
      </c>
      <c r="F2580">
        <v>4</v>
      </c>
      <c r="G2580" s="17">
        <v>12.99</v>
      </c>
      <c r="H2580" s="16">
        <v>0</v>
      </c>
      <c r="I2580" t="s">
        <v>10</v>
      </c>
      <c r="J2580" s="18">
        <f t="shared" si="160"/>
        <v>25.98</v>
      </c>
      <c r="K2580">
        <f t="shared" si="161"/>
        <v>14</v>
      </c>
      <c r="L2580" t="str">
        <f t="shared" si="162"/>
        <v>Jun</v>
      </c>
      <c r="M2580">
        <f t="shared" si="163"/>
        <v>2021</v>
      </c>
    </row>
    <row r="2581" spans="1:13" x14ac:dyDescent="0.25">
      <c r="A2581">
        <v>501</v>
      </c>
      <c r="B2581" t="s">
        <v>16</v>
      </c>
      <c r="C2581" s="1">
        <v>44361</v>
      </c>
      <c r="D2581">
        <v>4</v>
      </c>
      <c r="E2581" t="s">
        <v>37</v>
      </c>
      <c r="F2581">
        <v>4</v>
      </c>
      <c r="G2581" s="17">
        <v>24.95</v>
      </c>
      <c r="H2581" s="16">
        <v>0</v>
      </c>
      <c r="I2581" t="s">
        <v>10</v>
      </c>
      <c r="J2581" s="18">
        <f t="shared" si="160"/>
        <v>99.8</v>
      </c>
      <c r="K2581">
        <f t="shared" si="161"/>
        <v>14</v>
      </c>
      <c r="L2581" t="str">
        <f t="shared" si="162"/>
        <v>Jun</v>
      </c>
      <c r="M2581">
        <f t="shared" si="163"/>
        <v>2021</v>
      </c>
    </row>
    <row r="2582" spans="1:13" x14ac:dyDescent="0.25">
      <c r="A2582">
        <v>1957</v>
      </c>
      <c r="B2582" t="s">
        <v>27</v>
      </c>
      <c r="C2582" s="1">
        <v>44361</v>
      </c>
      <c r="D2582">
        <v>3</v>
      </c>
      <c r="E2582" t="s">
        <v>54</v>
      </c>
      <c r="F2582">
        <v>3</v>
      </c>
      <c r="G2582" s="17">
        <v>395</v>
      </c>
      <c r="H2582" s="16">
        <v>0</v>
      </c>
      <c r="I2582" t="s">
        <v>45</v>
      </c>
      <c r="J2582" s="18">
        <f t="shared" si="160"/>
        <v>1185</v>
      </c>
      <c r="K2582">
        <f t="shared" si="161"/>
        <v>14</v>
      </c>
      <c r="L2582" t="str">
        <f t="shared" si="162"/>
        <v>Jun</v>
      </c>
      <c r="M2582">
        <f t="shared" si="163"/>
        <v>2021</v>
      </c>
    </row>
    <row r="2583" spans="1:13" x14ac:dyDescent="0.25">
      <c r="A2583">
        <v>1637</v>
      </c>
      <c r="B2583" t="s">
        <v>27</v>
      </c>
      <c r="C2583" s="1">
        <v>44361</v>
      </c>
      <c r="D2583">
        <v>3</v>
      </c>
      <c r="E2583" t="s">
        <v>99</v>
      </c>
      <c r="F2583">
        <v>1</v>
      </c>
      <c r="G2583" s="17">
        <v>7.99</v>
      </c>
      <c r="H2583" s="16">
        <v>0</v>
      </c>
      <c r="I2583" t="s">
        <v>21</v>
      </c>
      <c r="J2583" s="18">
        <f t="shared" si="160"/>
        <v>23.97</v>
      </c>
      <c r="K2583">
        <f t="shared" si="161"/>
        <v>14</v>
      </c>
      <c r="L2583" t="str">
        <f t="shared" si="162"/>
        <v>Jun</v>
      </c>
      <c r="M2583">
        <f t="shared" si="163"/>
        <v>2021</v>
      </c>
    </row>
    <row r="2584" spans="1:13" x14ac:dyDescent="0.25">
      <c r="A2584">
        <v>1319</v>
      </c>
      <c r="B2584" t="s">
        <v>22</v>
      </c>
      <c r="C2584" s="1">
        <v>44361</v>
      </c>
      <c r="D2584">
        <v>3</v>
      </c>
      <c r="E2584" t="s">
        <v>15</v>
      </c>
      <c r="F2584">
        <v>4</v>
      </c>
      <c r="G2584" s="17">
        <v>19.5</v>
      </c>
      <c r="H2584" s="16">
        <v>0</v>
      </c>
      <c r="I2584" t="s">
        <v>10</v>
      </c>
      <c r="J2584" s="18">
        <f t="shared" si="160"/>
        <v>58.5</v>
      </c>
      <c r="K2584">
        <f t="shared" si="161"/>
        <v>14</v>
      </c>
      <c r="L2584" t="str">
        <f t="shared" si="162"/>
        <v>Jun</v>
      </c>
      <c r="M2584">
        <f t="shared" si="163"/>
        <v>2021</v>
      </c>
    </row>
    <row r="2585" spans="1:13" x14ac:dyDescent="0.25">
      <c r="A2585">
        <v>1902</v>
      </c>
      <c r="B2585" t="s">
        <v>36</v>
      </c>
      <c r="C2585" s="1">
        <v>44361</v>
      </c>
      <c r="D2585">
        <v>3</v>
      </c>
      <c r="E2585" t="s">
        <v>62</v>
      </c>
      <c r="F2585">
        <v>6</v>
      </c>
      <c r="G2585" s="17">
        <v>549</v>
      </c>
      <c r="H2585" s="16">
        <v>0</v>
      </c>
      <c r="I2585" t="s">
        <v>41</v>
      </c>
      <c r="J2585" s="18">
        <f t="shared" si="160"/>
        <v>1647</v>
      </c>
      <c r="K2585">
        <f t="shared" si="161"/>
        <v>14</v>
      </c>
      <c r="L2585" t="str">
        <f t="shared" si="162"/>
        <v>Jun</v>
      </c>
      <c r="M2585">
        <f t="shared" si="163"/>
        <v>2021</v>
      </c>
    </row>
    <row r="2586" spans="1:13" x14ac:dyDescent="0.25">
      <c r="A2586">
        <v>1349</v>
      </c>
      <c r="B2586" t="s">
        <v>78</v>
      </c>
      <c r="C2586" s="1">
        <v>44362</v>
      </c>
      <c r="D2586">
        <v>3</v>
      </c>
      <c r="E2586" t="s">
        <v>37</v>
      </c>
      <c r="F2586">
        <v>4</v>
      </c>
      <c r="G2586" s="17">
        <v>24.95</v>
      </c>
      <c r="H2586" s="16">
        <v>0</v>
      </c>
      <c r="I2586" t="s">
        <v>10</v>
      </c>
      <c r="J2586" s="18">
        <f t="shared" si="160"/>
        <v>74.849999999999994</v>
      </c>
      <c r="K2586">
        <f t="shared" si="161"/>
        <v>15</v>
      </c>
      <c r="L2586" t="str">
        <f t="shared" si="162"/>
        <v>Jun</v>
      </c>
      <c r="M2586">
        <f t="shared" si="163"/>
        <v>2021</v>
      </c>
    </row>
    <row r="2587" spans="1:13" x14ac:dyDescent="0.25">
      <c r="A2587">
        <v>807</v>
      </c>
      <c r="B2587" t="s">
        <v>95</v>
      </c>
      <c r="C2587" s="1">
        <v>44362</v>
      </c>
      <c r="D2587">
        <v>2</v>
      </c>
      <c r="E2587" t="s">
        <v>9</v>
      </c>
      <c r="F2587">
        <v>4</v>
      </c>
      <c r="G2587" s="17">
        <v>24.99</v>
      </c>
      <c r="H2587" s="16">
        <v>0</v>
      </c>
      <c r="I2587" t="s">
        <v>10</v>
      </c>
      <c r="J2587" s="18">
        <f t="shared" si="160"/>
        <v>49.98</v>
      </c>
      <c r="K2587">
        <f t="shared" si="161"/>
        <v>15</v>
      </c>
      <c r="L2587" t="str">
        <f t="shared" si="162"/>
        <v>Jun</v>
      </c>
      <c r="M2587">
        <f t="shared" si="163"/>
        <v>2021</v>
      </c>
    </row>
    <row r="2588" spans="1:13" x14ac:dyDescent="0.25">
      <c r="A2588">
        <v>820</v>
      </c>
      <c r="B2588" t="s">
        <v>72</v>
      </c>
      <c r="C2588" s="1">
        <v>44362</v>
      </c>
      <c r="D2588">
        <v>2</v>
      </c>
      <c r="E2588" t="s">
        <v>57</v>
      </c>
      <c r="F2588">
        <v>7</v>
      </c>
      <c r="G2588" s="17">
        <v>29.99</v>
      </c>
      <c r="H2588" s="16">
        <v>0</v>
      </c>
      <c r="I2588" t="s">
        <v>25</v>
      </c>
      <c r="J2588" s="18">
        <f t="shared" si="160"/>
        <v>59.98</v>
      </c>
      <c r="K2588">
        <f t="shared" si="161"/>
        <v>15</v>
      </c>
      <c r="L2588" t="str">
        <f t="shared" si="162"/>
        <v>Jun</v>
      </c>
      <c r="M2588">
        <f t="shared" si="163"/>
        <v>2021</v>
      </c>
    </row>
    <row r="2589" spans="1:13" x14ac:dyDescent="0.25">
      <c r="A2589">
        <v>1032</v>
      </c>
      <c r="B2589" t="s">
        <v>111</v>
      </c>
      <c r="C2589" s="1">
        <v>44362</v>
      </c>
      <c r="D2589">
        <v>3</v>
      </c>
      <c r="E2589" t="s">
        <v>15</v>
      </c>
      <c r="F2589">
        <v>4</v>
      </c>
      <c r="G2589" s="17">
        <v>19.5</v>
      </c>
      <c r="H2589" s="16">
        <v>0</v>
      </c>
      <c r="I2589" t="s">
        <v>10</v>
      </c>
      <c r="J2589" s="18">
        <f t="shared" si="160"/>
        <v>58.5</v>
      </c>
      <c r="K2589">
        <f t="shared" si="161"/>
        <v>15</v>
      </c>
      <c r="L2589" t="str">
        <f t="shared" si="162"/>
        <v>Jun</v>
      </c>
      <c r="M2589">
        <f t="shared" si="163"/>
        <v>2021</v>
      </c>
    </row>
    <row r="2590" spans="1:13" x14ac:dyDescent="0.25">
      <c r="A2590">
        <v>2111</v>
      </c>
      <c r="B2590" t="s">
        <v>34</v>
      </c>
      <c r="C2590" s="1">
        <v>44362</v>
      </c>
      <c r="D2590">
        <v>5</v>
      </c>
      <c r="E2590" t="s">
        <v>75</v>
      </c>
      <c r="F2590">
        <v>1</v>
      </c>
      <c r="G2590" s="17">
        <v>12</v>
      </c>
      <c r="H2590" s="16">
        <v>0</v>
      </c>
      <c r="I2590" t="s">
        <v>21</v>
      </c>
      <c r="J2590" s="18">
        <f t="shared" si="160"/>
        <v>60</v>
      </c>
      <c r="K2590">
        <f t="shared" si="161"/>
        <v>15</v>
      </c>
      <c r="L2590" t="str">
        <f t="shared" si="162"/>
        <v>Jun</v>
      </c>
      <c r="M2590">
        <f t="shared" si="163"/>
        <v>2021</v>
      </c>
    </row>
    <row r="2591" spans="1:13" x14ac:dyDescent="0.25">
      <c r="A2591">
        <v>370</v>
      </c>
      <c r="B2591" t="s">
        <v>78</v>
      </c>
      <c r="C2591" s="1">
        <v>44362</v>
      </c>
      <c r="D2591">
        <v>3</v>
      </c>
      <c r="E2591" t="s">
        <v>56</v>
      </c>
      <c r="F2591">
        <v>3</v>
      </c>
      <c r="G2591" s="17">
        <v>455</v>
      </c>
      <c r="H2591" s="16">
        <v>0</v>
      </c>
      <c r="I2591" t="s">
        <v>45</v>
      </c>
      <c r="J2591" s="18">
        <f t="shared" si="160"/>
        <v>1365</v>
      </c>
      <c r="K2591">
        <f t="shared" si="161"/>
        <v>15</v>
      </c>
      <c r="L2591" t="str">
        <f t="shared" si="162"/>
        <v>Jun</v>
      </c>
      <c r="M2591">
        <f t="shared" si="163"/>
        <v>2021</v>
      </c>
    </row>
    <row r="2592" spans="1:13" x14ac:dyDescent="0.25">
      <c r="A2592">
        <v>1921</v>
      </c>
      <c r="B2592" t="s">
        <v>27</v>
      </c>
      <c r="C2592" s="1">
        <v>44362</v>
      </c>
      <c r="D2592">
        <v>3</v>
      </c>
      <c r="E2592" t="s">
        <v>88</v>
      </c>
      <c r="F2592">
        <v>1</v>
      </c>
      <c r="G2592" s="17">
        <v>12</v>
      </c>
      <c r="H2592" s="16">
        <v>0</v>
      </c>
      <c r="I2592" t="s">
        <v>21</v>
      </c>
      <c r="J2592" s="18">
        <f t="shared" si="160"/>
        <v>36</v>
      </c>
      <c r="K2592">
        <f t="shared" si="161"/>
        <v>15</v>
      </c>
      <c r="L2592" t="str">
        <f t="shared" si="162"/>
        <v>Jun</v>
      </c>
      <c r="M2592">
        <f t="shared" si="163"/>
        <v>2021</v>
      </c>
    </row>
    <row r="2593" spans="1:13" x14ac:dyDescent="0.25">
      <c r="A2593">
        <v>1890</v>
      </c>
      <c r="B2593" t="s">
        <v>50</v>
      </c>
      <c r="C2593" s="1">
        <v>44362</v>
      </c>
      <c r="D2593">
        <v>6</v>
      </c>
      <c r="E2593" t="s">
        <v>33</v>
      </c>
      <c r="F2593">
        <v>4</v>
      </c>
      <c r="G2593" s="17">
        <v>14.99</v>
      </c>
      <c r="H2593" s="16">
        <v>0</v>
      </c>
      <c r="I2593" t="s">
        <v>10</v>
      </c>
      <c r="J2593" s="18">
        <f t="shared" si="160"/>
        <v>89.94</v>
      </c>
      <c r="K2593">
        <f t="shared" si="161"/>
        <v>15</v>
      </c>
      <c r="L2593" t="str">
        <f t="shared" si="162"/>
        <v>Jun</v>
      </c>
      <c r="M2593">
        <f t="shared" si="163"/>
        <v>2021</v>
      </c>
    </row>
    <row r="2594" spans="1:13" x14ac:dyDescent="0.25">
      <c r="A2594">
        <v>717</v>
      </c>
      <c r="B2594" t="s">
        <v>32</v>
      </c>
      <c r="C2594" s="1">
        <v>44363</v>
      </c>
      <c r="D2594">
        <v>5</v>
      </c>
      <c r="E2594" t="s">
        <v>52</v>
      </c>
      <c r="F2594">
        <v>3</v>
      </c>
      <c r="G2594" s="17">
        <v>250</v>
      </c>
      <c r="H2594" s="16">
        <v>0</v>
      </c>
      <c r="I2594" t="s">
        <v>45</v>
      </c>
      <c r="J2594" s="18">
        <f t="shared" si="160"/>
        <v>1250</v>
      </c>
      <c r="K2594">
        <f t="shared" si="161"/>
        <v>16</v>
      </c>
      <c r="L2594" t="str">
        <f t="shared" si="162"/>
        <v>Jun</v>
      </c>
      <c r="M2594">
        <f t="shared" si="163"/>
        <v>2021</v>
      </c>
    </row>
    <row r="2595" spans="1:13" x14ac:dyDescent="0.25">
      <c r="A2595">
        <v>398</v>
      </c>
      <c r="B2595" t="s">
        <v>16</v>
      </c>
      <c r="C2595" s="1">
        <v>44363</v>
      </c>
      <c r="D2595">
        <v>6</v>
      </c>
      <c r="E2595" t="s">
        <v>62</v>
      </c>
      <c r="F2595">
        <v>6</v>
      </c>
      <c r="G2595" s="17">
        <v>549</v>
      </c>
      <c r="H2595" s="16">
        <v>0</v>
      </c>
      <c r="I2595" t="s">
        <v>41</v>
      </c>
      <c r="J2595" s="18">
        <f t="shared" si="160"/>
        <v>3294</v>
      </c>
      <c r="K2595">
        <f t="shared" si="161"/>
        <v>16</v>
      </c>
      <c r="L2595" t="str">
        <f t="shared" si="162"/>
        <v>Jun</v>
      </c>
      <c r="M2595">
        <f t="shared" si="163"/>
        <v>2021</v>
      </c>
    </row>
    <row r="2596" spans="1:13" x14ac:dyDescent="0.25">
      <c r="A2596">
        <v>977</v>
      </c>
      <c r="B2596" t="s">
        <v>107</v>
      </c>
      <c r="C2596" s="1">
        <v>44363</v>
      </c>
      <c r="D2596">
        <v>4</v>
      </c>
      <c r="E2596" t="s">
        <v>79</v>
      </c>
      <c r="F2596">
        <v>4</v>
      </c>
      <c r="G2596" s="17">
        <v>13.99</v>
      </c>
      <c r="H2596" s="16">
        <v>0</v>
      </c>
      <c r="I2596" t="s">
        <v>10</v>
      </c>
      <c r="J2596" s="18">
        <f t="shared" si="160"/>
        <v>55.96</v>
      </c>
      <c r="K2596">
        <f t="shared" si="161"/>
        <v>16</v>
      </c>
      <c r="L2596" t="str">
        <f t="shared" si="162"/>
        <v>Jun</v>
      </c>
      <c r="M2596">
        <f t="shared" si="163"/>
        <v>2021</v>
      </c>
    </row>
    <row r="2597" spans="1:13" x14ac:dyDescent="0.25">
      <c r="A2597">
        <v>1010</v>
      </c>
      <c r="B2597" t="s">
        <v>61</v>
      </c>
      <c r="C2597" s="1">
        <v>44364</v>
      </c>
      <c r="D2597">
        <v>3</v>
      </c>
      <c r="E2597" t="s">
        <v>75</v>
      </c>
      <c r="F2597">
        <v>1</v>
      </c>
      <c r="G2597" s="17">
        <v>12</v>
      </c>
      <c r="H2597" s="16">
        <v>0</v>
      </c>
      <c r="I2597" t="s">
        <v>21</v>
      </c>
      <c r="J2597" s="18">
        <f t="shared" si="160"/>
        <v>36</v>
      </c>
      <c r="K2597">
        <f t="shared" si="161"/>
        <v>17</v>
      </c>
      <c r="L2597" t="str">
        <f t="shared" si="162"/>
        <v>Jun</v>
      </c>
      <c r="M2597">
        <f t="shared" si="163"/>
        <v>2021</v>
      </c>
    </row>
    <row r="2598" spans="1:13" x14ac:dyDescent="0.25">
      <c r="A2598">
        <v>669</v>
      </c>
      <c r="B2598" t="s">
        <v>27</v>
      </c>
      <c r="C2598" s="1">
        <v>44364</v>
      </c>
      <c r="D2598">
        <v>3</v>
      </c>
      <c r="E2598" t="s">
        <v>91</v>
      </c>
      <c r="F2598">
        <v>4</v>
      </c>
      <c r="G2598" s="17">
        <v>23.99</v>
      </c>
      <c r="H2598" s="16">
        <v>0</v>
      </c>
      <c r="I2598" t="s">
        <v>10</v>
      </c>
      <c r="J2598" s="18">
        <f t="shared" si="160"/>
        <v>71.97</v>
      </c>
      <c r="K2598">
        <f t="shared" si="161"/>
        <v>17</v>
      </c>
      <c r="L2598" t="str">
        <f t="shared" si="162"/>
        <v>Jun</v>
      </c>
      <c r="M2598">
        <f t="shared" si="163"/>
        <v>2021</v>
      </c>
    </row>
    <row r="2599" spans="1:13" x14ac:dyDescent="0.25">
      <c r="A2599">
        <v>1432</v>
      </c>
      <c r="B2599" t="s">
        <v>93</v>
      </c>
      <c r="C2599" s="1">
        <v>44364</v>
      </c>
      <c r="D2599">
        <v>3</v>
      </c>
      <c r="E2599" t="s">
        <v>87</v>
      </c>
      <c r="F2599">
        <v>7</v>
      </c>
      <c r="G2599" s="17">
        <v>49</v>
      </c>
      <c r="H2599" s="16">
        <v>0</v>
      </c>
      <c r="I2599" t="s">
        <v>25</v>
      </c>
      <c r="J2599" s="18">
        <f t="shared" si="160"/>
        <v>147</v>
      </c>
      <c r="K2599">
        <f t="shared" si="161"/>
        <v>17</v>
      </c>
      <c r="L2599" t="str">
        <f t="shared" si="162"/>
        <v>Jun</v>
      </c>
      <c r="M2599">
        <f t="shared" si="163"/>
        <v>2021</v>
      </c>
    </row>
    <row r="2600" spans="1:13" x14ac:dyDescent="0.25">
      <c r="A2600">
        <v>1707</v>
      </c>
      <c r="B2600" t="s">
        <v>78</v>
      </c>
      <c r="C2600" s="1">
        <v>44364</v>
      </c>
      <c r="D2600">
        <v>4</v>
      </c>
      <c r="E2600" t="s">
        <v>20</v>
      </c>
      <c r="F2600">
        <v>1</v>
      </c>
      <c r="G2600" s="17">
        <v>10.99</v>
      </c>
      <c r="H2600" s="16">
        <v>0</v>
      </c>
      <c r="I2600" t="s">
        <v>21</v>
      </c>
      <c r="J2600" s="18">
        <f t="shared" si="160"/>
        <v>43.96</v>
      </c>
      <c r="K2600">
        <f t="shared" si="161"/>
        <v>17</v>
      </c>
      <c r="L2600" t="str">
        <f t="shared" si="162"/>
        <v>Jun</v>
      </c>
      <c r="M2600">
        <f t="shared" si="163"/>
        <v>2021</v>
      </c>
    </row>
    <row r="2601" spans="1:13" x14ac:dyDescent="0.25">
      <c r="A2601">
        <v>766</v>
      </c>
      <c r="B2601" t="s">
        <v>59</v>
      </c>
      <c r="C2601" s="1">
        <v>44364</v>
      </c>
      <c r="D2601">
        <v>5</v>
      </c>
      <c r="E2601" t="s">
        <v>102</v>
      </c>
      <c r="F2601">
        <v>4</v>
      </c>
      <c r="G2601" s="17">
        <v>15.5</v>
      </c>
      <c r="H2601" s="16">
        <v>0</v>
      </c>
      <c r="I2601" t="s">
        <v>10</v>
      </c>
      <c r="J2601" s="18">
        <f t="shared" si="160"/>
        <v>77.5</v>
      </c>
      <c r="K2601">
        <f t="shared" si="161"/>
        <v>17</v>
      </c>
      <c r="L2601" t="str">
        <f t="shared" si="162"/>
        <v>Jun</v>
      </c>
      <c r="M2601">
        <f t="shared" si="163"/>
        <v>2021</v>
      </c>
    </row>
    <row r="2602" spans="1:13" x14ac:dyDescent="0.25">
      <c r="A2602">
        <v>1117</v>
      </c>
      <c r="B2602" t="s">
        <v>128</v>
      </c>
      <c r="C2602" s="1">
        <v>44364</v>
      </c>
      <c r="D2602">
        <v>4</v>
      </c>
      <c r="E2602" t="s">
        <v>70</v>
      </c>
      <c r="F2602">
        <v>7</v>
      </c>
      <c r="G2602" s="17">
        <v>34.99</v>
      </c>
      <c r="H2602" s="16">
        <v>0</v>
      </c>
      <c r="I2602" t="s">
        <v>25</v>
      </c>
      <c r="J2602" s="18">
        <f t="shared" si="160"/>
        <v>139.96</v>
      </c>
      <c r="K2602">
        <f t="shared" si="161"/>
        <v>17</v>
      </c>
      <c r="L2602" t="str">
        <f t="shared" si="162"/>
        <v>Jun</v>
      </c>
      <c r="M2602">
        <f t="shared" si="163"/>
        <v>2021</v>
      </c>
    </row>
    <row r="2603" spans="1:13" x14ac:dyDescent="0.25">
      <c r="A2603">
        <v>1430</v>
      </c>
      <c r="B2603" t="s">
        <v>116</v>
      </c>
      <c r="C2603" s="1">
        <v>44364</v>
      </c>
      <c r="D2603">
        <v>4</v>
      </c>
      <c r="E2603" t="s">
        <v>97</v>
      </c>
      <c r="F2603">
        <v>1</v>
      </c>
      <c r="G2603" s="17">
        <v>8.99</v>
      </c>
      <c r="H2603" s="16">
        <v>0</v>
      </c>
      <c r="I2603" t="s">
        <v>21</v>
      </c>
      <c r="J2603" s="18">
        <f t="shared" si="160"/>
        <v>35.96</v>
      </c>
      <c r="K2603">
        <f t="shared" si="161"/>
        <v>17</v>
      </c>
      <c r="L2603" t="str">
        <f t="shared" si="162"/>
        <v>Jun</v>
      </c>
      <c r="M2603">
        <f t="shared" si="163"/>
        <v>2021</v>
      </c>
    </row>
    <row r="2604" spans="1:13" x14ac:dyDescent="0.25">
      <c r="A2604">
        <v>1201</v>
      </c>
      <c r="B2604" t="s">
        <v>27</v>
      </c>
      <c r="C2604" s="1">
        <v>44364</v>
      </c>
      <c r="D2604">
        <v>4</v>
      </c>
      <c r="E2604" t="s">
        <v>29</v>
      </c>
      <c r="F2604">
        <v>5</v>
      </c>
      <c r="G2604" s="17">
        <v>189</v>
      </c>
      <c r="H2604" s="16">
        <v>0</v>
      </c>
      <c r="I2604" t="s">
        <v>13</v>
      </c>
      <c r="J2604" s="18">
        <f t="shared" si="160"/>
        <v>756</v>
      </c>
      <c r="K2604">
        <f t="shared" si="161"/>
        <v>17</v>
      </c>
      <c r="L2604" t="str">
        <f t="shared" si="162"/>
        <v>Jun</v>
      </c>
      <c r="M2604">
        <f t="shared" si="163"/>
        <v>2021</v>
      </c>
    </row>
    <row r="2605" spans="1:13" x14ac:dyDescent="0.25">
      <c r="A2605">
        <v>2021</v>
      </c>
      <c r="B2605" t="s">
        <v>101</v>
      </c>
      <c r="C2605" s="1">
        <v>44364</v>
      </c>
      <c r="D2605">
        <v>2</v>
      </c>
      <c r="E2605" t="s">
        <v>28</v>
      </c>
      <c r="F2605">
        <v>2</v>
      </c>
      <c r="G2605" s="17">
        <v>89.95</v>
      </c>
      <c r="H2605" s="16">
        <v>0</v>
      </c>
      <c r="I2605" t="s">
        <v>18</v>
      </c>
      <c r="J2605" s="18">
        <f t="shared" si="160"/>
        <v>179.9</v>
      </c>
      <c r="K2605">
        <f t="shared" si="161"/>
        <v>17</v>
      </c>
      <c r="L2605" t="str">
        <f t="shared" si="162"/>
        <v>Jun</v>
      </c>
      <c r="M2605">
        <f t="shared" si="163"/>
        <v>2021</v>
      </c>
    </row>
    <row r="2606" spans="1:13" x14ac:dyDescent="0.25">
      <c r="A2606">
        <v>1822</v>
      </c>
      <c r="B2606" t="s">
        <v>93</v>
      </c>
      <c r="C2606" s="1">
        <v>44364</v>
      </c>
      <c r="D2606">
        <v>4</v>
      </c>
      <c r="E2606" t="s">
        <v>122</v>
      </c>
      <c r="F2606">
        <v>7</v>
      </c>
      <c r="G2606" s="17">
        <v>44.95</v>
      </c>
      <c r="H2606" s="16">
        <v>0</v>
      </c>
      <c r="I2606" t="s">
        <v>25</v>
      </c>
      <c r="J2606" s="18">
        <f t="shared" si="160"/>
        <v>179.8</v>
      </c>
      <c r="K2606">
        <f t="shared" si="161"/>
        <v>17</v>
      </c>
      <c r="L2606" t="str">
        <f t="shared" si="162"/>
        <v>Jun</v>
      </c>
      <c r="M2606">
        <f t="shared" si="163"/>
        <v>2021</v>
      </c>
    </row>
    <row r="2607" spans="1:13" x14ac:dyDescent="0.25">
      <c r="A2607">
        <v>2003</v>
      </c>
      <c r="B2607" t="s">
        <v>48</v>
      </c>
      <c r="C2607" s="1">
        <v>44365</v>
      </c>
      <c r="D2607">
        <v>5</v>
      </c>
      <c r="E2607" t="s">
        <v>122</v>
      </c>
      <c r="F2607">
        <v>7</v>
      </c>
      <c r="G2607" s="17">
        <v>44.95</v>
      </c>
      <c r="H2607" s="16">
        <v>0</v>
      </c>
      <c r="I2607" t="s">
        <v>25</v>
      </c>
      <c r="J2607" s="18">
        <f t="shared" si="160"/>
        <v>224.75</v>
      </c>
      <c r="K2607">
        <f t="shared" si="161"/>
        <v>18</v>
      </c>
      <c r="L2607" t="str">
        <f t="shared" si="162"/>
        <v>Jun</v>
      </c>
      <c r="M2607">
        <f t="shared" si="163"/>
        <v>2021</v>
      </c>
    </row>
    <row r="2608" spans="1:13" x14ac:dyDescent="0.25">
      <c r="A2608">
        <v>914</v>
      </c>
      <c r="B2608" t="s">
        <v>16</v>
      </c>
      <c r="C2608" s="1">
        <v>44365</v>
      </c>
      <c r="D2608">
        <v>6</v>
      </c>
      <c r="E2608" t="s">
        <v>81</v>
      </c>
      <c r="F2608">
        <v>6</v>
      </c>
      <c r="G2608" s="17">
        <v>684</v>
      </c>
      <c r="H2608" s="16">
        <v>0</v>
      </c>
      <c r="I2608" t="s">
        <v>41</v>
      </c>
      <c r="J2608" s="18">
        <f t="shared" si="160"/>
        <v>4104</v>
      </c>
      <c r="K2608">
        <f t="shared" si="161"/>
        <v>18</v>
      </c>
      <c r="L2608" t="str">
        <f t="shared" si="162"/>
        <v>Jun</v>
      </c>
      <c r="M2608">
        <f t="shared" si="163"/>
        <v>2021</v>
      </c>
    </row>
    <row r="2609" spans="1:13" x14ac:dyDescent="0.25">
      <c r="A2609">
        <v>685</v>
      </c>
      <c r="B2609" t="s">
        <v>72</v>
      </c>
      <c r="C2609" s="1">
        <v>44365</v>
      </c>
      <c r="D2609">
        <v>2</v>
      </c>
      <c r="E2609" t="s">
        <v>124</v>
      </c>
      <c r="F2609">
        <v>6</v>
      </c>
      <c r="G2609" s="17">
        <v>899</v>
      </c>
      <c r="H2609" s="16">
        <v>0</v>
      </c>
      <c r="I2609" t="s">
        <v>41</v>
      </c>
      <c r="J2609" s="18">
        <f t="shared" si="160"/>
        <v>1798</v>
      </c>
      <c r="K2609">
        <f t="shared" si="161"/>
        <v>18</v>
      </c>
      <c r="L2609" t="str">
        <f t="shared" si="162"/>
        <v>Jun</v>
      </c>
      <c r="M2609">
        <f t="shared" si="163"/>
        <v>2021</v>
      </c>
    </row>
    <row r="2610" spans="1:13" x14ac:dyDescent="0.25">
      <c r="A2610">
        <v>1324</v>
      </c>
      <c r="B2610" t="s">
        <v>90</v>
      </c>
      <c r="C2610" s="1">
        <v>44365</v>
      </c>
      <c r="D2610">
        <v>1</v>
      </c>
      <c r="E2610" t="s">
        <v>79</v>
      </c>
      <c r="F2610">
        <v>4</v>
      </c>
      <c r="G2610" s="17">
        <v>13.99</v>
      </c>
      <c r="H2610" s="16">
        <v>0</v>
      </c>
      <c r="I2610" t="s">
        <v>10</v>
      </c>
      <c r="J2610" s="18">
        <f t="shared" si="160"/>
        <v>13.99</v>
      </c>
      <c r="K2610">
        <f t="shared" si="161"/>
        <v>18</v>
      </c>
      <c r="L2610" t="str">
        <f t="shared" si="162"/>
        <v>Jun</v>
      </c>
      <c r="M2610">
        <f t="shared" si="163"/>
        <v>2021</v>
      </c>
    </row>
    <row r="2611" spans="1:13" x14ac:dyDescent="0.25">
      <c r="A2611">
        <v>198</v>
      </c>
      <c r="B2611" t="s">
        <v>116</v>
      </c>
      <c r="C2611" s="1">
        <v>44365</v>
      </c>
      <c r="D2611">
        <v>4</v>
      </c>
      <c r="E2611" t="s">
        <v>9</v>
      </c>
      <c r="F2611">
        <v>4</v>
      </c>
      <c r="G2611" s="17">
        <v>24.99</v>
      </c>
      <c r="H2611" s="16">
        <v>0</v>
      </c>
      <c r="I2611" t="s">
        <v>10</v>
      </c>
      <c r="J2611" s="18">
        <f t="shared" si="160"/>
        <v>99.96</v>
      </c>
      <c r="K2611">
        <f t="shared" si="161"/>
        <v>18</v>
      </c>
      <c r="L2611" t="str">
        <f t="shared" si="162"/>
        <v>Jun</v>
      </c>
      <c r="M2611">
        <f t="shared" si="163"/>
        <v>2021</v>
      </c>
    </row>
    <row r="2612" spans="1:13" x14ac:dyDescent="0.25">
      <c r="A2612">
        <v>611</v>
      </c>
      <c r="B2612" t="s">
        <v>42</v>
      </c>
      <c r="C2612" s="1">
        <v>44366</v>
      </c>
      <c r="D2612">
        <v>4</v>
      </c>
      <c r="E2612" t="s">
        <v>28</v>
      </c>
      <c r="F2612">
        <v>2</v>
      </c>
      <c r="G2612" s="17">
        <v>89.95</v>
      </c>
      <c r="H2612" s="16">
        <v>0</v>
      </c>
      <c r="I2612" t="s">
        <v>18</v>
      </c>
      <c r="J2612" s="18">
        <f t="shared" si="160"/>
        <v>359.8</v>
      </c>
      <c r="K2612">
        <f t="shared" si="161"/>
        <v>19</v>
      </c>
      <c r="L2612" t="str">
        <f t="shared" si="162"/>
        <v>Jun</v>
      </c>
      <c r="M2612">
        <f t="shared" si="163"/>
        <v>2021</v>
      </c>
    </row>
    <row r="2613" spans="1:13" x14ac:dyDescent="0.25">
      <c r="A2613">
        <v>1131</v>
      </c>
      <c r="B2613" t="s">
        <v>107</v>
      </c>
      <c r="C2613" s="1">
        <v>44366</v>
      </c>
      <c r="D2613">
        <v>2</v>
      </c>
      <c r="E2613" t="s">
        <v>106</v>
      </c>
      <c r="F2613">
        <v>1</v>
      </c>
      <c r="G2613" s="17">
        <v>4.99</v>
      </c>
      <c r="H2613" s="16">
        <v>0</v>
      </c>
      <c r="I2613" t="s">
        <v>21</v>
      </c>
      <c r="J2613" s="18">
        <f t="shared" si="160"/>
        <v>9.98</v>
      </c>
      <c r="K2613">
        <f t="shared" si="161"/>
        <v>19</v>
      </c>
      <c r="L2613" t="str">
        <f t="shared" si="162"/>
        <v>Jun</v>
      </c>
      <c r="M2613">
        <f t="shared" si="163"/>
        <v>2021</v>
      </c>
    </row>
    <row r="2614" spans="1:13" x14ac:dyDescent="0.25">
      <c r="A2614">
        <v>1541</v>
      </c>
      <c r="B2614" t="s">
        <v>16</v>
      </c>
      <c r="C2614" s="1">
        <v>44366</v>
      </c>
      <c r="D2614">
        <v>6</v>
      </c>
      <c r="E2614" t="s">
        <v>58</v>
      </c>
      <c r="F2614">
        <v>7</v>
      </c>
      <c r="G2614" s="17">
        <v>29.99</v>
      </c>
      <c r="H2614" s="16">
        <v>0</v>
      </c>
      <c r="I2614" t="s">
        <v>25</v>
      </c>
      <c r="J2614" s="18">
        <f t="shared" si="160"/>
        <v>179.94</v>
      </c>
      <c r="K2614">
        <f t="shared" si="161"/>
        <v>19</v>
      </c>
      <c r="L2614" t="str">
        <f t="shared" si="162"/>
        <v>Jun</v>
      </c>
      <c r="M2614">
        <f t="shared" si="163"/>
        <v>2021</v>
      </c>
    </row>
    <row r="2615" spans="1:13" x14ac:dyDescent="0.25">
      <c r="A2615">
        <v>1481</v>
      </c>
      <c r="B2615" t="s">
        <v>27</v>
      </c>
      <c r="C2615" s="1">
        <v>44366</v>
      </c>
      <c r="D2615">
        <v>5</v>
      </c>
      <c r="E2615" t="s">
        <v>121</v>
      </c>
      <c r="F2615">
        <v>5</v>
      </c>
      <c r="G2615" s="17">
        <v>189</v>
      </c>
      <c r="H2615" s="16">
        <v>0</v>
      </c>
      <c r="I2615" t="s">
        <v>13</v>
      </c>
      <c r="J2615" s="18">
        <f t="shared" si="160"/>
        <v>945</v>
      </c>
      <c r="K2615">
        <f t="shared" si="161"/>
        <v>19</v>
      </c>
      <c r="L2615" t="str">
        <f t="shared" si="162"/>
        <v>Jun</v>
      </c>
      <c r="M2615">
        <f t="shared" si="163"/>
        <v>2021</v>
      </c>
    </row>
    <row r="2616" spans="1:13" x14ac:dyDescent="0.25">
      <c r="A2616">
        <v>1013</v>
      </c>
      <c r="B2616" t="s">
        <v>32</v>
      </c>
      <c r="C2616" s="1">
        <v>44366</v>
      </c>
      <c r="D2616">
        <v>2</v>
      </c>
      <c r="E2616" t="s">
        <v>53</v>
      </c>
      <c r="F2616">
        <v>2</v>
      </c>
      <c r="G2616" s="17">
        <v>58.95</v>
      </c>
      <c r="H2616" s="16">
        <v>0</v>
      </c>
      <c r="I2616" t="s">
        <v>18</v>
      </c>
      <c r="J2616" s="18">
        <f t="shared" si="160"/>
        <v>117.9</v>
      </c>
      <c r="K2616">
        <f t="shared" si="161"/>
        <v>19</v>
      </c>
      <c r="L2616" t="str">
        <f t="shared" si="162"/>
        <v>Jun</v>
      </c>
      <c r="M2616">
        <f t="shared" si="163"/>
        <v>2021</v>
      </c>
    </row>
    <row r="2617" spans="1:13" x14ac:dyDescent="0.25">
      <c r="A2617">
        <v>1382</v>
      </c>
      <c r="B2617" t="s">
        <v>67</v>
      </c>
      <c r="C2617" s="1">
        <v>44367</v>
      </c>
      <c r="D2617">
        <v>4</v>
      </c>
      <c r="E2617" t="s">
        <v>76</v>
      </c>
      <c r="F2617">
        <v>7</v>
      </c>
      <c r="G2617" s="17">
        <v>49</v>
      </c>
      <c r="H2617" s="16">
        <v>0</v>
      </c>
      <c r="I2617" t="s">
        <v>25</v>
      </c>
      <c r="J2617" s="18">
        <f t="shared" si="160"/>
        <v>196</v>
      </c>
      <c r="K2617">
        <f t="shared" si="161"/>
        <v>20</v>
      </c>
      <c r="L2617" t="str">
        <f t="shared" si="162"/>
        <v>Jun</v>
      </c>
      <c r="M2617">
        <f t="shared" si="163"/>
        <v>2021</v>
      </c>
    </row>
    <row r="2618" spans="1:13" x14ac:dyDescent="0.25">
      <c r="A2618">
        <v>1676</v>
      </c>
      <c r="B2618" t="s">
        <v>43</v>
      </c>
      <c r="C2618" s="1">
        <v>44367</v>
      </c>
      <c r="D2618">
        <v>1</v>
      </c>
      <c r="E2618" t="s">
        <v>76</v>
      </c>
      <c r="F2618">
        <v>7</v>
      </c>
      <c r="G2618" s="17">
        <v>49</v>
      </c>
      <c r="H2618" s="16">
        <v>0</v>
      </c>
      <c r="I2618" t="s">
        <v>25</v>
      </c>
      <c r="J2618" s="18">
        <f t="shared" si="160"/>
        <v>49</v>
      </c>
      <c r="K2618">
        <f t="shared" si="161"/>
        <v>20</v>
      </c>
      <c r="L2618" t="str">
        <f t="shared" si="162"/>
        <v>Jun</v>
      </c>
      <c r="M2618">
        <f t="shared" si="163"/>
        <v>2021</v>
      </c>
    </row>
    <row r="2619" spans="1:13" x14ac:dyDescent="0.25">
      <c r="A2619">
        <v>1042</v>
      </c>
      <c r="B2619" t="s">
        <v>128</v>
      </c>
      <c r="C2619" s="1">
        <v>44367</v>
      </c>
      <c r="D2619">
        <v>3</v>
      </c>
      <c r="E2619" t="s">
        <v>114</v>
      </c>
      <c r="F2619">
        <v>7</v>
      </c>
      <c r="G2619" s="17">
        <v>42.99</v>
      </c>
      <c r="H2619" s="16">
        <v>0</v>
      </c>
      <c r="I2619" t="s">
        <v>25</v>
      </c>
      <c r="J2619" s="18">
        <f t="shared" si="160"/>
        <v>128.97</v>
      </c>
      <c r="K2619">
        <f t="shared" si="161"/>
        <v>20</v>
      </c>
      <c r="L2619" t="str">
        <f t="shared" si="162"/>
        <v>Jun</v>
      </c>
      <c r="M2619">
        <f t="shared" si="163"/>
        <v>2021</v>
      </c>
    </row>
    <row r="2620" spans="1:13" x14ac:dyDescent="0.25">
      <c r="A2620">
        <v>1138</v>
      </c>
      <c r="B2620" t="s">
        <v>27</v>
      </c>
      <c r="C2620" s="1">
        <v>44368</v>
      </c>
      <c r="D2620">
        <v>5</v>
      </c>
      <c r="E2620" t="s">
        <v>98</v>
      </c>
      <c r="F2620">
        <v>1</v>
      </c>
      <c r="G2620" s="17">
        <v>11.99</v>
      </c>
      <c r="H2620" s="16">
        <v>0</v>
      </c>
      <c r="I2620" t="s">
        <v>21</v>
      </c>
      <c r="J2620" s="18">
        <f t="shared" si="160"/>
        <v>59.95</v>
      </c>
      <c r="K2620">
        <f t="shared" si="161"/>
        <v>21</v>
      </c>
      <c r="L2620" t="str">
        <f t="shared" si="162"/>
        <v>Jun</v>
      </c>
      <c r="M2620">
        <f t="shared" si="163"/>
        <v>2021</v>
      </c>
    </row>
    <row r="2621" spans="1:13" x14ac:dyDescent="0.25">
      <c r="A2621">
        <v>1484</v>
      </c>
      <c r="B2621" t="s">
        <v>11</v>
      </c>
      <c r="C2621" s="1">
        <v>44368</v>
      </c>
      <c r="D2621">
        <v>4</v>
      </c>
      <c r="E2621" t="s">
        <v>89</v>
      </c>
      <c r="F2621">
        <v>7</v>
      </c>
      <c r="G2621" s="17">
        <v>49.95</v>
      </c>
      <c r="H2621" s="16">
        <v>0</v>
      </c>
      <c r="I2621" t="s">
        <v>25</v>
      </c>
      <c r="J2621" s="18">
        <f t="shared" si="160"/>
        <v>199.8</v>
      </c>
      <c r="K2621">
        <f t="shared" si="161"/>
        <v>21</v>
      </c>
      <c r="L2621" t="str">
        <f t="shared" si="162"/>
        <v>Jun</v>
      </c>
      <c r="M2621">
        <f t="shared" si="163"/>
        <v>2021</v>
      </c>
    </row>
    <row r="2622" spans="1:13" x14ac:dyDescent="0.25">
      <c r="A2622">
        <v>1756</v>
      </c>
      <c r="B2622" t="s">
        <v>69</v>
      </c>
      <c r="C2622" s="1">
        <v>44368</v>
      </c>
      <c r="D2622">
        <v>2</v>
      </c>
      <c r="E2622" t="s">
        <v>46</v>
      </c>
      <c r="F2622">
        <v>3</v>
      </c>
      <c r="G2622" s="17">
        <v>399</v>
      </c>
      <c r="H2622" s="16">
        <v>0</v>
      </c>
      <c r="I2622" t="s">
        <v>45</v>
      </c>
      <c r="J2622" s="18">
        <f t="shared" si="160"/>
        <v>798</v>
      </c>
      <c r="K2622">
        <f t="shared" si="161"/>
        <v>21</v>
      </c>
      <c r="L2622" t="str">
        <f t="shared" si="162"/>
        <v>Jun</v>
      </c>
      <c r="M2622">
        <f t="shared" si="163"/>
        <v>2021</v>
      </c>
    </row>
    <row r="2623" spans="1:13" x14ac:dyDescent="0.25">
      <c r="A2623">
        <v>909</v>
      </c>
      <c r="B2623" t="s">
        <v>48</v>
      </c>
      <c r="C2623" s="1">
        <v>44368</v>
      </c>
      <c r="D2623">
        <v>2</v>
      </c>
      <c r="E2623" t="s">
        <v>98</v>
      </c>
      <c r="F2623">
        <v>1</v>
      </c>
      <c r="G2623" s="17">
        <v>11.99</v>
      </c>
      <c r="H2623" s="16">
        <v>0</v>
      </c>
      <c r="I2623" t="s">
        <v>21</v>
      </c>
      <c r="J2623" s="18">
        <f t="shared" si="160"/>
        <v>23.98</v>
      </c>
      <c r="K2623">
        <f t="shared" si="161"/>
        <v>21</v>
      </c>
      <c r="L2623" t="str">
        <f t="shared" si="162"/>
        <v>Jun</v>
      </c>
      <c r="M2623">
        <f t="shared" si="163"/>
        <v>2021</v>
      </c>
    </row>
    <row r="2624" spans="1:13" x14ac:dyDescent="0.25">
      <c r="A2624">
        <v>474</v>
      </c>
      <c r="B2624" t="s">
        <v>63</v>
      </c>
      <c r="C2624" s="1">
        <v>44368</v>
      </c>
      <c r="D2624">
        <v>5</v>
      </c>
      <c r="E2624" t="s">
        <v>81</v>
      </c>
      <c r="F2624">
        <v>6</v>
      </c>
      <c r="G2624" s="17">
        <v>684</v>
      </c>
      <c r="H2624" s="16">
        <v>0</v>
      </c>
      <c r="I2624" t="s">
        <v>41</v>
      </c>
      <c r="J2624" s="18">
        <f t="shared" si="160"/>
        <v>3420</v>
      </c>
      <c r="K2624">
        <f t="shared" si="161"/>
        <v>21</v>
      </c>
      <c r="L2624" t="str">
        <f t="shared" si="162"/>
        <v>Jun</v>
      </c>
      <c r="M2624">
        <f t="shared" si="163"/>
        <v>2021</v>
      </c>
    </row>
    <row r="2625" spans="1:13" x14ac:dyDescent="0.25">
      <c r="A2625">
        <v>1092</v>
      </c>
      <c r="B2625" t="s">
        <v>27</v>
      </c>
      <c r="C2625" s="1">
        <v>44368</v>
      </c>
      <c r="D2625">
        <v>5</v>
      </c>
      <c r="E2625" t="s">
        <v>66</v>
      </c>
      <c r="F2625">
        <v>2</v>
      </c>
      <c r="G2625" s="17">
        <v>119</v>
      </c>
      <c r="H2625" s="16">
        <v>0</v>
      </c>
      <c r="I2625" t="s">
        <v>18</v>
      </c>
      <c r="J2625" s="18">
        <f t="shared" si="160"/>
        <v>595</v>
      </c>
      <c r="K2625">
        <f t="shared" si="161"/>
        <v>21</v>
      </c>
      <c r="L2625" t="str">
        <f t="shared" si="162"/>
        <v>Jun</v>
      </c>
      <c r="M2625">
        <f t="shared" si="163"/>
        <v>2021</v>
      </c>
    </row>
    <row r="2626" spans="1:13" x14ac:dyDescent="0.25">
      <c r="A2626">
        <v>1337</v>
      </c>
      <c r="B2626" t="s">
        <v>119</v>
      </c>
      <c r="C2626" s="1">
        <v>44368</v>
      </c>
      <c r="D2626">
        <v>3</v>
      </c>
      <c r="E2626" t="s">
        <v>20</v>
      </c>
      <c r="F2626">
        <v>1</v>
      </c>
      <c r="G2626" s="17">
        <v>10.99</v>
      </c>
      <c r="H2626" s="16">
        <v>0</v>
      </c>
      <c r="I2626" t="s">
        <v>21</v>
      </c>
      <c r="J2626" s="18">
        <f t="shared" si="160"/>
        <v>32.97</v>
      </c>
      <c r="K2626">
        <f t="shared" si="161"/>
        <v>21</v>
      </c>
      <c r="L2626" t="str">
        <f t="shared" si="162"/>
        <v>Jun</v>
      </c>
      <c r="M2626">
        <f t="shared" si="163"/>
        <v>2021</v>
      </c>
    </row>
    <row r="2627" spans="1:13" x14ac:dyDescent="0.25">
      <c r="A2627">
        <v>1547</v>
      </c>
      <c r="B2627" t="s">
        <v>27</v>
      </c>
      <c r="C2627" s="1">
        <v>44368</v>
      </c>
      <c r="D2627">
        <v>5</v>
      </c>
      <c r="E2627" t="s">
        <v>38</v>
      </c>
      <c r="F2627">
        <v>5</v>
      </c>
      <c r="G2627" s="17">
        <v>189</v>
      </c>
      <c r="H2627" s="16">
        <v>0</v>
      </c>
      <c r="I2627" t="s">
        <v>13</v>
      </c>
      <c r="J2627" s="18">
        <f t="shared" ref="J2627:J2690" si="164">G2627*D2627</f>
        <v>945</v>
      </c>
      <c r="K2627">
        <f t="shared" ref="K2627:K2690" si="165">DAY(C2627)</f>
        <v>21</v>
      </c>
      <c r="L2627" t="str">
        <f t="shared" ref="L2627:L2690" si="166">TEXT(C2627,"mmm")</f>
        <v>Jun</v>
      </c>
      <c r="M2627">
        <f t="shared" ref="M2627:M2690" si="167">YEAR(C2627)</f>
        <v>2021</v>
      </c>
    </row>
    <row r="2628" spans="1:13" x14ac:dyDescent="0.25">
      <c r="A2628">
        <v>309</v>
      </c>
      <c r="B2628" t="s">
        <v>64</v>
      </c>
      <c r="C2628" s="1">
        <v>44368</v>
      </c>
      <c r="D2628">
        <v>2</v>
      </c>
      <c r="E2628" t="s">
        <v>49</v>
      </c>
      <c r="F2628">
        <v>6</v>
      </c>
      <c r="G2628" s="17">
        <v>699</v>
      </c>
      <c r="H2628" s="16">
        <v>0</v>
      </c>
      <c r="I2628" t="s">
        <v>41</v>
      </c>
      <c r="J2628" s="18">
        <f t="shared" si="164"/>
        <v>1398</v>
      </c>
      <c r="K2628">
        <f t="shared" si="165"/>
        <v>21</v>
      </c>
      <c r="L2628" t="str">
        <f t="shared" si="166"/>
        <v>Jun</v>
      </c>
      <c r="M2628">
        <f t="shared" si="167"/>
        <v>2021</v>
      </c>
    </row>
    <row r="2629" spans="1:13" x14ac:dyDescent="0.25">
      <c r="A2629">
        <v>1552</v>
      </c>
      <c r="B2629" t="s">
        <v>111</v>
      </c>
      <c r="C2629" s="1">
        <v>44368</v>
      </c>
      <c r="D2629">
        <v>6</v>
      </c>
      <c r="E2629" t="s">
        <v>56</v>
      </c>
      <c r="F2629">
        <v>3</v>
      </c>
      <c r="G2629" s="17">
        <v>455</v>
      </c>
      <c r="H2629" s="16">
        <v>0</v>
      </c>
      <c r="I2629" t="s">
        <v>45</v>
      </c>
      <c r="J2629" s="18">
        <f t="shared" si="164"/>
        <v>2730</v>
      </c>
      <c r="K2629">
        <f t="shared" si="165"/>
        <v>21</v>
      </c>
      <c r="L2629" t="str">
        <f t="shared" si="166"/>
        <v>Jun</v>
      </c>
      <c r="M2629">
        <f t="shared" si="167"/>
        <v>2021</v>
      </c>
    </row>
    <row r="2630" spans="1:13" x14ac:dyDescent="0.25">
      <c r="A2630">
        <v>1109</v>
      </c>
      <c r="B2630" t="s">
        <v>111</v>
      </c>
      <c r="C2630" s="1">
        <v>44368</v>
      </c>
      <c r="D2630">
        <v>2</v>
      </c>
      <c r="E2630" t="s">
        <v>24</v>
      </c>
      <c r="F2630">
        <v>7</v>
      </c>
      <c r="G2630" s="17">
        <v>37.99</v>
      </c>
      <c r="H2630" s="16">
        <v>0</v>
      </c>
      <c r="I2630" t="s">
        <v>25</v>
      </c>
      <c r="J2630" s="18">
        <f t="shared" si="164"/>
        <v>75.98</v>
      </c>
      <c r="K2630">
        <f t="shared" si="165"/>
        <v>21</v>
      </c>
      <c r="L2630" t="str">
        <f t="shared" si="166"/>
        <v>Jun</v>
      </c>
      <c r="M2630">
        <f t="shared" si="167"/>
        <v>2021</v>
      </c>
    </row>
    <row r="2631" spans="1:13" x14ac:dyDescent="0.25">
      <c r="A2631">
        <v>2119</v>
      </c>
      <c r="B2631" t="s">
        <v>107</v>
      </c>
      <c r="C2631" s="1">
        <v>44369</v>
      </c>
      <c r="D2631">
        <v>4</v>
      </c>
      <c r="E2631" t="s">
        <v>75</v>
      </c>
      <c r="F2631">
        <v>1</v>
      </c>
      <c r="G2631" s="17">
        <v>12</v>
      </c>
      <c r="H2631" s="16">
        <v>0</v>
      </c>
      <c r="I2631" t="s">
        <v>21</v>
      </c>
      <c r="J2631" s="18">
        <f t="shared" si="164"/>
        <v>48</v>
      </c>
      <c r="K2631">
        <f t="shared" si="165"/>
        <v>22</v>
      </c>
      <c r="L2631" t="str">
        <f t="shared" si="166"/>
        <v>Jun</v>
      </c>
      <c r="M2631">
        <f t="shared" si="167"/>
        <v>2021</v>
      </c>
    </row>
    <row r="2632" spans="1:13" x14ac:dyDescent="0.25">
      <c r="A2632">
        <v>522</v>
      </c>
      <c r="B2632" t="s">
        <v>19</v>
      </c>
      <c r="C2632" s="1">
        <v>44369</v>
      </c>
      <c r="D2632">
        <v>5</v>
      </c>
      <c r="E2632" t="s">
        <v>40</v>
      </c>
      <c r="F2632">
        <v>6</v>
      </c>
      <c r="G2632" s="17">
        <v>599</v>
      </c>
      <c r="H2632" s="16">
        <v>0</v>
      </c>
      <c r="I2632" t="s">
        <v>41</v>
      </c>
      <c r="J2632" s="18">
        <f t="shared" si="164"/>
        <v>2995</v>
      </c>
      <c r="K2632">
        <f t="shared" si="165"/>
        <v>22</v>
      </c>
      <c r="L2632" t="str">
        <f t="shared" si="166"/>
        <v>Jun</v>
      </c>
      <c r="M2632">
        <f t="shared" si="167"/>
        <v>2021</v>
      </c>
    </row>
    <row r="2633" spans="1:13" x14ac:dyDescent="0.25">
      <c r="A2633">
        <v>973</v>
      </c>
      <c r="B2633" t="s">
        <v>48</v>
      </c>
      <c r="C2633" s="1">
        <v>44369</v>
      </c>
      <c r="D2633">
        <v>1</v>
      </c>
      <c r="E2633" t="s">
        <v>83</v>
      </c>
      <c r="F2633">
        <v>1</v>
      </c>
      <c r="G2633" s="17">
        <v>8.99</v>
      </c>
      <c r="H2633" s="16">
        <v>0</v>
      </c>
      <c r="I2633" t="s">
        <v>21</v>
      </c>
      <c r="J2633" s="18">
        <f t="shared" si="164"/>
        <v>8.99</v>
      </c>
      <c r="K2633">
        <f t="shared" si="165"/>
        <v>22</v>
      </c>
      <c r="L2633" t="str">
        <f t="shared" si="166"/>
        <v>Jun</v>
      </c>
      <c r="M2633">
        <f t="shared" si="167"/>
        <v>2021</v>
      </c>
    </row>
    <row r="2634" spans="1:13" x14ac:dyDescent="0.25">
      <c r="A2634">
        <v>599</v>
      </c>
      <c r="B2634" t="s">
        <v>50</v>
      </c>
      <c r="C2634" s="1">
        <v>44369</v>
      </c>
      <c r="D2634">
        <v>4</v>
      </c>
      <c r="E2634" t="s">
        <v>84</v>
      </c>
      <c r="F2634">
        <v>4</v>
      </c>
      <c r="G2634" s="17">
        <v>14.99</v>
      </c>
      <c r="H2634" s="16">
        <v>0</v>
      </c>
      <c r="I2634" t="s">
        <v>10</v>
      </c>
      <c r="J2634" s="18">
        <f t="shared" si="164"/>
        <v>59.96</v>
      </c>
      <c r="K2634">
        <f t="shared" si="165"/>
        <v>22</v>
      </c>
      <c r="L2634" t="str">
        <f t="shared" si="166"/>
        <v>Jun</v>
      </c>
      <c r="M2634">
        <f t="shared" si="167"/>
        <v>2021</v>
      </c>
    </row>
    <row r="2635" spans="1:13" x14ac:dyDescent="0.25">
      <c r="A2635">
        <v>793</v>
      </c>
      <c r="B2635" t="s">
        <v>64</v>
      </c>
      <c r="C2635" s="1">
        <v>44369</v>
      </c>
      <c r="D2635">
        <v>2</v>
      </c>
      <c r="E2635" t="s">
        <v>115</v>
      </c>
      <c r="F2635">
        <v>2</v>
      </c>
      <c r="G2635" s="17">
        <v>69</v>
      </c>
      <c r="H2635" s="16">
        <v>0</v>
      </c>
      <c r="I2635" t="s">
        <v>18</v>
      </c>
      <c r="J2635" s="18">
        <f t="shared" si="164"/>
        <v>138</v>
      </c>
      <c r="K2635">
        <f t="shared" si="165"/>
        <v>22</v>
      </c>
      <c r="L2635" t="str">
        <f t="shared" si="166"/>
        <v>Jun</v>
      </c>
      <c r="M2635">
        <f t="shared" si="167"/>
        <v>2021</v>
      </c>
    </row>
    <row r="2636" spans="1:13" x14ac:dyDescent="0.25">
      <c r="A2636">
        <v>904</v>
      </c>
      <c r="B2636" t="s">
        <v>27</v>
      </c>
      <c r="C2636" s="1">
        <v>44369</v>
      </c>
      <c r="D2636">
        <v>4</v>
      </c>
      <c r="E2636" t="s">
        <v>9</v>
      </c>
      <c r="F2636">
        <v>4</v>
      </c>
      <c r="G2636" s="17">
        <v>24.99</v>
      </c>
      <c r="H2636" s="16">
        <v>0</v>
      </c>
      <c r="I2636" t="s">
        <v>10</v>
      </c>
      <c r="J2636" s="18">
        <f t="shared" si="164"/>
        <v>99.96</v>
      </c>
      <c r="K2636">
        <f t="shared" si="165"/>
        <v>22</v>
      </c>
      <c r="L2636" t="str">
        <f t="shared" si="166"/>
        <v>Jun</v>
      </c>
      <c r="M2636">
        <f t="shared" si="167"/>
        <v>2021</v>
      </c>
    </row>
    <row r="2637" spans="1:13" x14ac:dyDescent="0.25">
      <c r="A2637">
        <v>125</v>
      </c>
      <c r="B2637" t="s">
        <v>48</v>
      </c>
      <c r="C2637" s="1">
        <v>44369</v>
      </c>
      <c r="D2637">
        <v>1</v>
      </c>
      <c r="E2637" t="s">
        <v>38</v>
      </c>
      <c r="F2637">
        <v>5</v>
      </c>
      <c r="G2637" s="17">
        <v>189</v>
      </c>
      <c r="H2637" s="16">
        <v>0</v>
      </c>
      <c r="I2637" t="s">
        <v>13</v>
      </c>
      <c r="J2637" s="18">
        <f t="shared" si="164"/>
        <v>189</v>
      </c>
      <c r="K2637">
        <f t="shared" si="165"/>
        <v>22</v>
      </c>
      <c r="L2637" t="str">
        <f t="shared" si="166"/>
        <v>Jun</v>
      </c>
      <c r="M2637">
        <f t="shared" si="167"/>
        <v>2021</v>
      </c>
    </row>
    <row r="2638" spans="1:13" x14ac:dyDescent="0.25">
      <c r="A2638">
        <v>1197</v>
      </c>
      <c r="B2638" t="s">
        <v>34</v>
      </c>
      <c r="C2638" s="1">
        <v>44370</v>
      </c>
      <c r="D2638">
        <v>4</v>
      </c>
      <c r="E2638" t="s">
        <v>105</v>
      </c>
      <c r="F2638">
        <v>4</v>
      </c>
      <c r="G2638" s="17">
        <v>14.99</v>
      </c>
      <c r="H2638" s="16">
        <v>0</v>
      </c>
      <c r="I2638" t="s">
        <v>10</v>
      </c>
      <c r="J2638" s="18">
        <f t="shared" si="164"/>
        <v>59.96</v>
      </c>
      <c r="K2638">
        <f t="shared" si="165"/>
        <v>23</v>
      </c>
      <c r="L2638" t="str">
        <f t="shared" si="166"/>
        <v>Jun</v>
      </c>
      <c r="M2638">
        <f t="shared" si="167"/>
        <v>2021</v>
      </c>
    </row>
    <row r="2639" spans="1:13" x14ac:dyDescent="0.25">
      <c r="A2639">
        <v>22</v>
      </c>
      <c r="B2639" t="s">
        <v>92</v>
      </c>
      <c r="C2639" s="1">
        <v>44370</v>
      </c>
      <c r="D2639">
        <v>3</v>
      </c>
      <c r="E2639" t="s">
        <v>106</v>
      </c>
      <c r="F2639">
        <v>1</v>
      </c>
      <c r="G2639" s="17">
        <v>4.99</v>
      </c>
      <c r="H2639" s="16">
        <v>0</v>
      </c>
      <c r="I2639" t="s">
        <v>21</v>
      </c>
      <c r="J2639" s="18">
        <f t="shared" si="164"/>
        <v>14.97</v>
      </c>
      <c r="K2639">
        <f t="shared" si="165"/>
        <v>23</v>
      </c>
      <c r="L2639" t="str">
        <f t="shared" si="166"/>
        <v>Jun</v>
      </c>
      <c r="M2639">
        <f t="shared" si="167"/>
        <v>2021</v>
      </c>
    </row>
    <row r="2640" spans="1:13" x14ac:dyDescent="0.25">
      <c r="A2640">
        <v>152</v>
      </c>
      <c r="B2640" t="s">
        <v>16</v>
      </c>
      <c r="C2640" s="1">
        <v>44370</v>
      </c>
      <c r="D2640">
        <v>5</v>
      </c>
      <c r="E2640" t="s">
        <v>9</v>
      </c>
      <c r="F2640">
        <v>4</v>
      </c>
      <c r="G2640" s="17">
        <v>24.99</v>
      </c>
      <c r="H2640" s="16">
        <v>0</v>
      </c>
      <c r="I2640" t="s">
        <v>10</v>
      </c>
      <c r="J2640" s="18">
        <f t="shared" si="164"/>
        <v>124.94999999999999</v>
      </c>
      <c r="K2640">
        <f t="shared" si="165"/>
        <v>23</v>
      </c>
      <c r="L2640" t="str">
        <f t="shared" si="166"/>
        <v>Jun</v>
      </c>
      <c r="M2640">
        <f t="shared" si="167"/>
        <v>2021</v>
      </c>
    </row>
    <row r="2641" spans="1:13" x14ac:dyDescent="0.25">
      <c r="A2641">
        <v>466</v>
      </c>
      <c r="B2641" t="s">
        <v>36</v>
      </c>
      <c r="C2641" s="1">
        <v>44370</v>
      </c>
      <c r="D2641">
        <v>3</v>
      </c>
      <c r="E2641" t="s">
        <v>77</v>
      </c>
      <c r="F2641">
        <v>2</v>
      </c>
      <c r="G2641" s="17">
        <v>167</v>
      </c>
      <c r="H2641" s="16">
        <v>0</v>
      </c>
      <c r="I2641" t="s">
        <v>18</v>
      </c>
      <c r="J2641" s="18">
        <f t="shared" si="164"/>
        <v>501</v>
      </c>
      <c r="K2641">
        <f t="shared" si="165"/>
        <v>23</v>
      </c>
      <c r="L2641" t="str">
        <f t="shared" si="166"/>
        <v>Jun</v>
      </c>
      <c r="M2641">
        <f t="shared" si="167"/>
        <v>2021</v>
      </c>
    </row>
    <row r="2642" spans="1:13" x14ac:dyDescent="0.25">
      <c r="A2642">
        <v>783</v>
      </c>
      <c r="B2642" t="s">
        <v>93</v>
      </c>
      <c r="C2642" s="1">
        <v>44371</v>
      </c>
      <c r="D2642">
        <v>6</v>
      </c>
      <c r="E2642" t="s">
        <v>77</v>
      </c>
      <c r="F2642">
        <v>2</v>
      </c>
      <c r="G2642" s="17">
        <v>167</v>
      </c>
      <c r="H2642" s="16">
        <v>0</v>
      </c>
      <c r="I2642" t="s">
        <v>18</v>
      </c>
      <c r="J2642" s="18">
        <f t="shared" si="164"/>
        <v>1002</v>
      </c>
      <c r="K2642">
        <f t="shared" si="165"/>
        <v>24</v>
      </c>
      <c r="L2642" t="str">
        <f t="shared" si="166"/>
        <v>Jun</v>
      </c>
      <c r="M2642">
        <f t="shared" si="167"/>
        <v>2021</v>
      </c>
    </row>
    <row r="2643" spans="1:13" x14ac:dyDescent="0.25">
      <c r="A2643">
        <v>1731</v>
      </c>
      <c r="B2643" t="s">
        <v>42</v>
      </c>
      <c r="C2643" s="1">
        <v>44371</v>
      </c>
      <c r="D2643">
        <v>3</v>
      </c>
      <c r="E2643" t="s">
        <v>44</v>
      </c>
      <c r="F2643">
        <v>3</v>
      </c>
      <c r="G2643" s="17">
        <v>499</v>
      </c>
      <c r="H2643" s="16">
        <v>0</v>
      </c>
      <c r="I2643" t="s">
        <v>45</v>
      </c>
      <c r="J2643" s="18">
        <f t="shared" si="164"/>
        <v>1497</v>
      </c>
      <c r="K2643">
        <f t="shared" si="165"/>
        <v>24</v>
      </c>
      <c r="L2643" t="str">
        <f t="shared" si="166"/>
        <v>Jun</v>
      </c>
      <c r="M2643">
        <f t="shared" si="167"/>
        <v>2021</v>
      </c>
    </row>
    <row r="2644" spans="1:13" x14ac:dyDescent="0.25">
      <c r="A2644">
        <v>1554</v>
      </c>
      <c r="B2644" t="s">
        <v>55</v>
      </c>
      <c r="C2644" s="1">
        <v>44371</v>
      </c>
      <c r="D2644">
        <v>3</v>
      </c>
      <c r="E2644" t="s">
        <v>37</v>
      </c>
      <c r="F2644">
        <v>4</v>
      </c>
      <c r="G2644" s="17">
        <v>24.95</v>
      </c>
      <c r="H2644" s="16">
        <v>0</v>
      </c>
      <c r="I2644" t="s">
        <v>10</v>
      </c>
      <c r="J2644" s="18">
        <f t="shared" si="164"/>
        <v>74.849999999999994</v>
      </c>
      <c r="K2644">
        <f t="shared" si="165"/>
        <v>24</v>
      </c>
      <c r="L2644" t="str">
        <f t="shared" si="166"/>
        <v>Jun</v>
      </c>
      <c r="M2644">
        <f t="shared" si="167"/>
        <v>2021</v>
      </c>
    </row>
    <row r="2645" spans="1:13" x14ac:dyDescent="0.25">
      <c r="A2645">
        <v>1310</v>
      </c>
      <c r="B2645" t="s">
        <v>22</v>
      </c>
      <c r="C2645" s="1">
        <v>44371</v>
      </c>
      <c r="D2645">
        <v>3</v>
      </c>
      <c r="E2645" t="s">
        <v>114</v>
      </c>
      <c r="F2645">
        <v>7</v>
      </c>
      <c r="G2645" s="17">
        <v>42.99</v>
      </c>
      <c r="H2645" s="16">
        <v>0</v>
      </c>
      <c r="I2645" t="s">
        <v>25</v>
      </c>
      <c r="J2645" s="18">
        <f t="shared" si="164"/>
        <v>128.97</v>
      </c>
      <c r="K2645">
        <f t="shared" si="165"/>
        <v>24</v>
      </c>
      <c r="L2645" t="str">
        <f t="shared" si="166"/>
        <v>Jun</v>
      </c>
      <c r="M2645">
        <f t="shared" si="167"/>
        <v>2021</v>
      </c>
    </row>
    <row r="2646" spans="1:13" x14ac:dyDescent="0.25">
      <c r="A2646">
        <v>867</v>
      </c>
      <c r="B2646" t="s">
        <v>32</v>
      </c>
      <c r="C2646" s="1">
        <v>44371</v>
      </c>
      <c r="D2646">
        <v>2</v>
      </c>
      <c r="E2646" t="s">
        <v>75</v>
      </c>
      <c r="F2646">
        <v>1</v>
      </c>
      <c r="G2646" s="17">
        <v>12</v>
      </c>
      <c r="H2646" s="16">
        <v>0</v>
      </c>
      <c r="I2646" t="s">
        <v>21</v>
      </c>
      <c r="J2646" s="18">
        <f t="shared" si="164"/>
        <v>24</v>
      </c>
      <c r="K2646">
        <f t="shared" si="165"/>
        <v>24</v>
      </c>
      <c r="L2646" t="str">
        <f t="shared" si="166"/>
        <v>Jun</v>
      </c>
      <c r="M2646">
        <f t="shared" si="167"/>
        <v>2021</v>
      </c>
    </row>
    <row r="2647" spans="1:13" x14ac:dyDescent="0.25">
      <c r="A2647">
        <v>28</v>
      </c>
      <c r="B2647" t="s">
        <v>27</v>
      </c>
      <c r="C2647" s="1">
        <v>44371</v>
      </c>
      <c r="D2647">
        <v>3</v>
      </c>
      <c r="E2647" t="s">
        <v>52</v>
      </c>
      <c r="F2647">
        <v>3</v>
      </c>
      <c r="G2647" s="17">
        <v>250</v>
      </c>
      <c r="H2647" s="16">
        <v>0</v>
      </c>
      <c r="I2647" t="s">
        <v>45</v>
      </c>
      <c r="J2647" s="18">
        <f t="shared" si="164"/>
        <v>750</v>
      </c>
      <c r="K2647">
        <f t="shared" si="165"/>
        <v>24</v>
      </c>
      <c r="L2647" t="str">
        <f t="shared" si="166"/>
        <v>Jun</v>
      </c>
      <c r="M2647">
        <f t="shared" si="167"/>
        <v>2021</v>
      </c>
    </row>
    <row r="2648" spans="1:13" x14ac:dyDescent="0.25">
      <c r="A2648">
        <v>985</v>
      </c>
      <c r="B2648" t="s">
        <v>93</v>
      </c>
      <c r="C2648" s="1">
        <v>44372</v>
      </c>
      <c r="D2648">
        <v>1</v>
      </c>
      <c r="E2648" t="s">
        <v>124</v>
      </c>
      <c r="F2648">
        <v>6</v>
      </c>
      <c r="G2648" s="17">
        <v>899</v>
      </c>
      <c r="H2648" s="16">
        <v>0</v>
      </c>
      <c r="I2648" t="s">
        <v>41</v>
      </c>
      <c r="J2648" s="18">
        <f t="shared" si="164"/>
        <v>899</v>
      </c>
      <c r="K2648">
        <f t="shared" si="165"/>
        <v>25</v>
      </c>
      <c r="L2648" t="str">
        <f t="shared" si="166"/>
        <v>Jun</v>
      </c>
      <c r="M2648">
        <f t="shared" si="167"/>
        <v>2021</v>
      </c>
    </row>
    <row r="2649" spans="1:13" x14ac:dyDescent="0.25">
      <c r="A2649">
        <v>1050</v>
      </c>
      <c r="B2649" t="s">
        <v>43</v>
      </c>
      <c r="C2649" s="1">
        <v>44372</v>
      </c>
      <c r="D2649">
        <v>5</v>
      </c>
      <c r="E2649" t="s">
        <v>84</v>
      </c>
      <c r="F2649">
        <v>4</v>
      </c>
      <c r="G2649" s="17">
        <v>14.99</v>
      </c>
      <c r="H2649" s="16">
        <v>0</v>
      </c>
      <c r="I2649" t="s">
        <v>10</v>
      </c>
      <c r="J2649" s="18">
        <f t="shared" si="164"/>
        <v>74.95</v>
      </c>
      <c r="K2649">
        <f t="shared" si="165"/>
        <v>25</v>
      </c>
      <c r="L2649" t="str">
        <f t="shared" si="166"/>
        <v>Jun</v>
      </c>
      <c r="M2649">
        <f t="shared" si="167"/>
        <v>2021</v>
      </c>
    </row>
    <row r="2650" spans="1:13" x14ac:dyDescent="0.25">
      <c r="A2650">
        <v>228</v>
      </c>
      <c r="B2650" t="s">
        <v>50</v>
      </c>
      <c r="C2650" s="1">
        <v>44372</v>
      </c>
      <c r="D2650">
        <v>2</v>
      </c>
      <c r="E2650" t="s">
        <v>110</v>
      </c>
      <c r="F2650">
        <v>6</v>
      </c>
      <c r="G2650" s="17">
        <v>883</v>
      </c>
      <c r="H2650" s="16">
        <v>0</v>
      </c>
      <c r="I2650" t="s">
        <v>41</v>
      </c>
      <c r="J2650" s="18">
        <f t="shared" si="164"/>
        <v>1766</v>
      </c>
      <c r="K2650">
        <f t="shared" si="165"/>
        <v>25</v>
      </c>
      <c r="L2650" t="str">
        <f t="shared" si="166"/>
        <v>Jun</v>
      </c>
      <c r="M2650">
        <f t="shared" si="167"/>
        <v>2021</v>
      </c>
    </row>
    <row r="2651" spans="1:13" x14ac:dyDescent="0.25">
      <c r="A2651">
        <v>1177</v>
      </c>
      <c r="B2651" t="s">
        <v>69</v>
      </c>
      <c r="C2651" s="1">
        <v>44373</v>
      </c>
      <c r="D2651">
        <v>6</v>
      </c>
      <c r="E2651" t="s">
        <v>9</v>
      </c>
      <c r="F2651">
        <v>4</v>
      </c>
      <c r="G2651" s="17">
        <v>24.99</v>
      </c>
      <c r="H2651" s="16">
        <v>0</v>
      </c>
      <c r="I2651" t="s">
        <v>10</v>
      </c>
      <c r="J2651" s="18">
        <f t="shared" si="164"/>
        <v>149.94</v>
      </c>
      <c r="K2651">
        <f t="shared" si="165"/>
        <v>26</v>
      </c>
      <c r="L2651" t="str">
        <f t="shared" si="166"/>
        <v>Jun</v>
      </c>
      <c r="M2651">
        <f t="shared" si="167"/>
        <v>2021</v>
      </c>
    </row>
    <row r="2652" spans="1:13" x14ac:dyDescent="0.25">
      <c r="A2652">
        <v>1101</v>
      </c>
      <c r="B2652" t="s">
        <v>64</v>
      </c>
      <c r="C2652" s="1">
        <v>44373</v>
      </c>
      <c r="D2652">
        <v>5</v>
      </c>
      <c r="E2652" t="s">
        <v>126</v>
      </c>
      <c r="F2652">
        <v>4</v>
      </c>
      <c r="G2652" s="17">
        <v>16.989999999999998</v>
      </c>
      <c r="H2652" s="16">
        <v>0</v>
      </c>
      <c r="I2652" t="s">
        <v>10</v>
      </c>
      <c r="J2652" s="18">
        <f t="shared" si="164"/>
        <v>84.949999999999989</v>
      </c>
      <c r="K2652">
        <f t="shared" si="165"/>
        <v>26</v>
      </c>
      <c r="L2652" t="str">
        <f t="shared" si="166"/>
        <v>Jun</v>
      </c>
      <c r="M2652">
        <f t="shared" si="167"/>
        <v>2021</v>
      </c>
    </row>
    <row r="2653" spans="1:13" x14ac:dyDescent="0.25">
      <c r="A2653">
        <v>1494</v>
      </c>
      <c r="B2653" t="s">
        <v>78</v>
      </c>
      <c r="C2653" s="1">
        <v>44373</v>
      </c>
      <c r="D2653">
        <v>2</v>
      </c>
      <c r="E2653" t="s">
        <v>74</v>
      </c>
      <c r="F2653">
        <v>5</v>
      </c>
      <c r="G2653" s="17">
        <v>245</v>
      </c>
      <c r="H2653" s="16">
        <v>0</v>
      </c>
      <c r="I2653" t="s">
        <v>13</v>
      </c>
      <c r="J2653" s="18">
        <f t="shared" si="164"/>
        <v>490</v>
      </c>
      <c r="K2653">
        <f t="shared" si="165"/>
        <v>26</v>
      </c>
      <c r="L2653" t="str">
        <f t="shared" si="166"/>
        <v>Jun</v>
      </c>
      <c r="M2653">
        <f t="shared" si="167"/>
        <v>2021</v>
      </c>
    </row>
    <row r="2654" spans="1:13" x14ac:dyDescent="0.25">
      <c r="A2654">
        <v>931</v>
      </c>
      <c r="B2654" t="s">
        <v>27</v>
      </c>
      <c r="C2654" s="1">
        <v>44373</v>
      </c>
      <c r="D2654">
        <v>3</v>
      </c>
      <c r="E2654" t="s">
        <v>105</v>
      </c>
      <c r="F2654">
        <v>4</v>
      </c>
      <c r="G2654" s="17">
        <v>14.99</v>
      </c>
      <c r="H2654" s="16">
        <v>0</v>
      </c>
      <c r="I2654" t="s">
        <v>10</v>
      </c>
      <c r="J2654" s="18">
        <f t="shared" si="164"/>
        <v>44.97</v>
      </c>
      <c r="K2654">
        <f t="shared" si="165"/>
        <v>26</v>
      </c>
      <c r="L2654" t="str">
        <f t="shared" si="166"/>
        <v>Jun</v>
      </c>
      <c r="M2654">
        <f t="shared" si="167"/>
        <v>2021</v>
      </c>
    </row>
    <row r="2655" spans="1:13" x14ac:dyDescent="0.25">
      <c r="A2655">
        <v>859</v>
      </c>
      <c r="B2655" t="s">
        <v>8</v>
      </c>
      <c r="C2655" s="1">
        <v>44374</v>
      </c>
      <c r="D2655">
        <v>6</v>
      </c>
      <c r="E2655" t="s">
        <v>56</v>
      </c>
      <c r="F2655">
        <v>3</v>
      </c>
      <c r="G2655" s="17">
        <v>455</v>
      </c>
      <c r="H2655" s="16">
        <v>0</v>
      </c>
      <c r="I2655" t="s">
        <v>45</v>
      </c>
      <c r="J2655" s="18">
        <f t="shared" si="164"/>
        <v>2730</v>
      </c>
      <c r="K2655">
        <f t="shared" si="165"/>
        <v>27</v>
      </c>
      <c r="L2655" t="str">
        <f t="shared" si="166"/>
        <v>Jun</v>
      </c>
      <c r="M2655">
        <f t="shared" si="167"/>
        <v>2021</v>
      </c>
    </row>
    <row r="2656" spans="1:13" x14ac:dyDescent="0.25">
      <c r="A2656">
        <v>1851</v>
      </c>
      <c r="B2656" t="s">
        <v>34</v>
      </c>
      <c r="C2656" s="1">
        <v>44374</v>
      </c>
      <c r="D2656">
        <v>4</v>
      </c>
      <c r="E2656" t="s">
        <v>17</v>
      </c>
      <c r="F2656">
        <v>2</v>
      </c>
      <c r="G2656" s="17">
        <v>179</v>
      </c>
      <c r="H2656" s="16">
        <v>0</v>
      </c>
      <c r="I2656" t="s">
        <v>18</v>
      </c>
      <c r="J2656" s="18">
        <f t="shared" si="164"/>
        <v>716</v>
      </c>
      <c r="K2656">
        <f t="shared" si="165"/>
        <v>27</v>
      </c>
      <c r="L2656" t="str">
        <f t="shared" si="166"/>
        <v>Jun</v>
      </c>
      <c r="M2656">
        <f t="shared" si="167"/>
        <v>2021</v>
      </c>
    </row>
    <row r="2657" spans="1:13" x14ac:dyDescent="0.25">
      <c r="A2657">
        <v>1351</v>
      </c>
      <c r="B2657" t="s">
        <v>27</v>
      </c>
      <c r="C2657" s="1">
        <v>44374</v>
      </c>
      <c r="D2657">
        <v>1</v>
      </c>
      <c r="E2657" t="s">
        <v>54</v>
      </c>
      <c r="F2657">
        <v>3</v>
      </c>
      <c r="G2657" s="17">
        <v>395</v>
      </c>
      <c r="H2657" s="16">
        <v>0</v>
      </c>
      <c r="I2657" t="s">
        <v>45</v>
      </c>
      <c r="J2657" s="18">
        <f t="shared" si="164"/>
        <v>395</v>
      </c>
      <c r="K2657">
        <f t="shared" si="165"/>
        <v>27</v>
      </c>
      <c r="L2657" t="str">
        <f t="shared" si="166"/>
        <v>Jun</v>
      </c>
      <c r="M2657">
        <f t="shared" si="167"/>
        <v>2021</v>
      </c>
    </row>
    <row r="2658" spans="1:13" x14ac:dyDescent="0.25">
      <c r="A2658">
        <v>654</v>
      </c>
      <c r="B2658" t="s">
        <v>73</v>
      </c>
      <c r="C2658" s="1">
        <v>44374</v>
      </c>
      <c r="D2658">
        <v>3</v>
      </c>
      <c r="E2658" t="s">
        <v>23</v>
      </c>
      <c r="F2658">
        <v>4</v>
      </c>
      <c r="G2658" s="17">
        <v>19.5</v>
      </c>
      <c r="H2658" s="16">
        <v>0</v>
      </c>
      <c r="I2658" t="s">
        <v>10</v>
      </c>
      <c r="J2658" s="18">
        <f t="shared" si="164"/>
        <v>58.5</v>
      </c>
      <c r="K2658">
        <f t="shared" si="165"/>
        <v>27</v>
      </c>
      <c r="L2658" t="str">
        <f t="shared" si="166"/>
        <v>Jun</v>
      </c>
      <c r="M2658">
        <f t="shared" si="167"/>
        <v>2021</v>
      </c>
    </row>
    <row r="2659" spans="1:13" x14ac:dyDescent="0.25">
      <c r="A2659">
        <v>277</v>
      </c>
      <c r="B2659" t="s">
        <v>86</v>
      </c>
      <c r="C2659" s="1">
        <v>44375</v>
      </c>
      <c r="D2659">
        <v>3</v>
      </c>
      <c r="E2659" t="s">
        <v>53</v>
      </c>
      <c r="F2659">
        <v>2</v>
      </c>
      <c r="G2659" s="17">
        <v>58.95</v>
      </c>
      <c r="H2659" s="16">
        <v>0</v>
      </c>
      <c r="I2659" t="s">
        <v>18</v>
      </c>
      <c r="J2659" s="18">
        <f t="shared" si="164"/>
        <v>176.85000000000002</v>
      </c>
      <c r="K2659">
        <f t="shared" si="165"/>
        <v>28</v>
      </c>
      <c r="L2659" t="str">
        <f t="shared" si="166"/>
        <v>Jun</v>
      </c>
      <c r="M2659">
        <f t="shared" si="167"/>
        <v>2021</v>
      </c>
    </row>
    <row r="2660" spans="1:13" x14ac:dyDescent="0.25">
      <c r="A2660">
        <v>625</v>
      </c>
      <c r="B2660" t="s">
        <v>78</v>
      </c>
      <c r="C2660" s="1">
        <v>44375</v>
      </c>
      <c r="D2660">
        <v>5</v>
      </c>
      <c r="E2660" t="s">
        <v>47</v>
      </c>
      <c r="F2660">
        <v>3</v>
      </c>
      <c r="G2660" s="17">
        <v>450</v>
      </c>
      <c r="H2660" s="16">
        <v>0</v>
      </c>
      <c r="I2660" t="s">
        <v>45</v>
      </c>
      <c r="J2660" s="18">
        <f t="shared" si="164"/>
        <v>2250</v>
      </c>
      <c r="K2660">
        <f t="shared" si="165"/>
        <v>28</v>
      </c>
      <c r="L2660" t="str">
        <f t="shared" si="166"/>
        <v>Jun</v>
      </c>
      <c r="M2660">
        <f t="shared" si="167"/>
        <v>2021</v>
      </c>
    </row>
    <row r="2661" spans="1:13" x14ac:dyDescent="0.25">
      <c r="A2661">
        <v>772</v>
      </c>
      <c r="B2661" t="s">
        <v>16</v>
      </c>
      <c r="C2661" s="1">
        <v>44375</v>
      </c>
      <c r="D2661">
        <v>4</v>
      </c>
      <c r="E2661" t="s">
        <v>60</v>
      </c>
      <c r="F2661">
        <v>4</v>
      </c>
      <c r="G2661" s="17">
        <v>24.95</v>
      </c>
      <c r="H2661" s="16">
        <v>0</v>
      </c>
      <c r="I2661" t="s">
        <v>10</v>
      </c>
      <c r="J2661" s="18">
        <f t="shared" si="164"/>
        <v>99.8</v>
      </c>
      <c r="K2661">
        <f t="shared" si="165"/>
        <v>28</v>
      </c>
      <c r="L2661" t="str">
        <f t="shared" si="166"/>
        <v>Jun</v>
      </c>
      <c r="M2661">
        <f t="shared" si="167"/>
        <v>2021</v>
      </c>
    </row>
    <row r="2662" spans="1:13" x14ac:dyDescent="0.25">
      <c r="A2662">
        <v>614</v>
      </c>
      <c r="B2662" t="s">
        <v>27</v>
      </c>
      <c r="C2662" s="1">
        <v>44375</v>
      </c>
      <c r="D2662">
        <v>4</v>
      </c>
      <c r="E2662" t="s">
        <v>87</v>
      </c>
      <c r="F2662">
        <v>7</v>
      </c>
      <c r="G2662" s="17">
        <v>49</v>
      </c>
      <c r="H2662" s="16">
        <v>0</v>
      </c>
      <c r="I2662" t="s">
        <v>25</v>
      </c>
      <c r="J2662" s="18">
        <f t="shared" si="164"/>
        <v>196</v>
      </c>
      <c r="K2662">
        <f t="shared" si="165"/>
        <v>28</v>
      </c>
      <c r="L2662" t="str">
        <f t="shared" si="166"/>
        <v>Jun</v>
      </c>
      <c r="M2662">
        <f t="shared" si="167"/>
        <v>2021</v>
      </c>
    </row>
    <row r="2663" spans="1:13" x14ac:dyDescent="0.25">
      <c r="A2663">
        <v>449</v>
      </c>
      <c r="B2663" t="s">
        <v>78</v>
      </c>
      <c r="C2663" s="1">
        <v>44376</v>
      </c>
      <c r="D2663">
        <v>3</v>
      </c>
      <c r="E2663" t="s">
        <v>24</v>
      </c>
      <c r="F2663">
        <v>7</v>
      </c>
      <c r="G2663" s="17">
        <v>37.99</v>
      </c>
      <c r="H2663" s="16">
        <v>0</v>
      </c>
      <c r="I2663" t="s">
        <v>25</v>
      </c>
      <c r="J2663" s="18">
        <f t="shared" si="164"/>
        <v>113.97</v>
      </c>
      <c r="K2663">
        <f t="shared" si="165"/>
        <v>29</v>
      </c>
      <c r="L2663" t="str">
        <f t="shared" si="166"/>
        <v>Jun</v>
      </c>
      <c r="M2663">
        <f t="shared" si="167"/>
        <v>2021</v>
      </c>
    </row>
    <row r="2664" spans="1:13" x14ac:dyDescent="0.25">
      <c r="A2664">
        <v>88</v>
      </c>
      <c r="B2664" t="s">
        <v>96</v>
      </c>
      <c r="C2664" s="1">
        <v>44376</v>
      </c>
      <c r="D2664">
        <v>1</v>
      </c>
      <c r="E2664" t="s">
        <v>83</v>
      </c>
      <c r="F2664">
        <v>1</v>
      </c>
      <c r="G2664" s="17">
        <v>8.99</v>
      </c>
      <c r="H2664" s="16">
        <v>0</v>
      </c>
      <c r="I2664" t="s">
        <v>21</v>
      </c>
      <c r="J2664" s="18">
        <f t="shared" si="164"/>
        <v>8.99</v>
      </c>
      <c r="K2664">
        <f t="shared" si="165"/>
        <v>29</v>
      </c>
      <c r="L2664" t="str">
        <f t="shared" si="166"/>
        <v>Jun</v>
      </c>
      <c r="M2664">
        <f t="shared" si="167"/>
        <v>2021</v>
      </c>
    </row>
    <row r="2665" spans="1:13" x14ac:dyDescent="0.25">
      <c r="A2665">
        <v>1500</v>
      </c>
      <c r="B2665" t="s">
        <v>82</v>
      </c>
      <c r="C2665" s="1">
        <v>44376</v>
      </c>
      <c r="D2665">
        <v>5</v>
      </c>
      <c r="E2665" t="s">
        <v>123</v>
      </c>
      <c r="F2665">
        <v>2</v>
      </c>
      <c r="G2665" s="17">
        <v>54</v>
      </c>
      <c r="H2665" s="16">
        <v>0</v>
      </c>
      <c r="I2665" t="s">
        <v>18</v>
      </c>
      <c r="J2665" s="18">
        <f t="shared" si="164"/>
        <v>270</v>
      </c>
      <c r="K2665">
        <f t="shared" si="165"/>
        <v>29</v>
      </c>
      <c r="L2665" t="str">
        <f t="shared" si="166"/>
        <v>Jun</v>
      </c>
      <c r="M2665">
        <f t="shared" si="167"/>
        <v>2021</v>
      </c>
    </row>
    <row r="2666" spans="1:13" x14ac:dyDescent="0.25">
      <c r="A2666">
        <v>33</v>
      </c>
      <c r="B2666" t="s">
        <v>34</v>
      </c>
      <c r="C2666" s="1">
        <v>44376</v>
      </c>
      <c r="D2666">
        <v>4</v>
      </c>
      <c r="E2666" t="s">
        <v>88</v>
      </c>
      <c r="F2666">
        <v>1</v>
      </c>
      <c r="G2666" s="17">
        <v>12</v>
      </c>
      <c r="H2666" s="16">
        <v>0</v>
      </c>
      <c r="I2666" t="s">
        <v>21</v>
      </c>
      <c r="J2666" s="18">
        <f t="shared" si="164"/>
        <v>48</v>
      </c>
      <c r="K2666">
        <f t="shared" si="165"/>
        <v>29</v>
      </c>
      <c r="L2666" t="str">
        <f t="shared" si="166"/>
        <v>Jun</v>
      </c>
      <c r="M2666">
        <f t="shared" si="167"/>
        <v>2021</v>
      </c>
    </row>
    <row r="2667" spans="1:13" x14ac:dyDescent="0.25">
      <c r="A2667">
        <v>1743</v>
      </c>
      <c r="B2667" t="s">
        <v>86</v>
      </c>
      <c r="C2667" s="1">
        <v>44376</v>
      </c>
      <c r="D2667">
        <v>3</v>
      </c>
      <c r="E2667" t="s">
        <v>102</v>
      </c>
      <c r="F2667">
        <v>4</v>
      </c>
      <c r="G2667" s="17">
        <v>15.5</v>
      </c>
      <c r="H2667" s="16">
        <v>0</v>
      </c>
      <c r="I2667" t="s">
        <v>10</v>
      </c>
      <c r="J2667" s="18">
        <f t="shared" si="164"/>
        <v>46.5</v>
      </c>
      <c r="K2667">
        <f t="shared" si="165"/>
        <v>29</v>
      </c>
      <c r="L2667" t="str">
        <f t="shared" si="166"/>
        <v>Jun</v>
      </c>
      <c r="M2667">
        <f t="shared" si="167"/>
        <v>2021</v>
      </c>
    </row>
    <row r="2668" spans="1:13" x14ac:dyDescent="0.25">
      <c r="A2668">
        <v>341</v>
      </c>
      <c r="B2668" t="s">
        <v>43</v>
      </c>
      <c r="C2668" s="1">
        <v>44376</v>
      </c>
      <c r="D2668">
        <v>5</v>
      </c>
      <c r="E2668" t="s">
        <v>37</v>
      </c>
      <c r="F2668">
        <v>4</v>
      </c>
      <c r="G2668" s="17">
        <v>24.95</v>
      </c>
      <c r="H2668" s="16">
        <v>0</v>
      </c>
      <c r="I2668" t="s">
        <v>10</v>
      </c>
      <c r="J2668" s="18">
        <f t="shared" si="164"/>
        <v>124.75</v>
      </c>
      <c r="K2668">
        <f t="shared" si="165"/>
        <v>29</v>
      </c>
      <c r="L2668" t="str">
        <f t="shared" si="166"/>
        <v>Jun</v>
      </c>
      <c r="M2668">
        <f t="shared" si="167"/>
        <v>2021</v>
      </c>
    </row>
    <row r="2669" spans="1:13" x14ac:dyDescent="0.25">
      <c r="A2669">
        <v>261</v>
      </c>
      <c r="B2669" t="s">
        <v>48</v>
      </c>
      <c r="C2669" s="1">
        <v>44376</v>
      </c>
      <c r="D2669">
        <v>2</v>
      </c>
      <c r="E2669" t="s">
        <v>88</v>
      </c>
      <c r="F2669">
        <v>1</v>
      </c>
      <c r="G2669" s="17">
        <v>12</v>
      </c>
      <c r="H2669" s="16">
        <v>0</v>
      </c>
      <c r="I2669" t="s">
        <v>21</v>
      </c>
      <c r="J2669" s="18">
        <f t="shared" si="164"/>
        <v>24</v>
      </c>
      <c r="K2669">
        <f t="shared" si="165"/>
        <v>29</v>
      </c>
      <c r="L2669" t="str">
        <f t="shared" si="166"/>
        <v>Jun</v>
      </c>
      <c r="M2669">
        <f t="shared" si="167"/>
        <v>2021</v>
      </c>
    </row>
    <row r="2670" spans="1:13" x14ac:dyDescent="0.25">
      <c r="A2670">
        <v>1951</v>
      </c>
      <c r="B2670" t="s">
        <v>16</v>
      </c>
      <c r="C2670" s="1">
        <v>44377</v>
      </c>
      <c r="D2670">
        <v>1</v>
      </c>
      <c r="E2670" t="s">
        <v>76</v>
      </c>
      <c r="F2670">
        <v>7</v>
      </c>
      <c r="G2670" s="17">
        <v>49</v>
      </c>
      <c r="H2670" s="16">
        <v>0</v>
      </c>
      <c r="I2670" t="s">
        <v>25</v>
      </c>
      <c r="J2670" s="18">
        <f t="shared" si="164"/>
        <v>49</v>
      </c>
      <c r="K2670">
        <f t="shared" si="165"/>
        <v>30</v>
      </c>
      <c r="L2670" t="str">
        <f t="shared" si="166"/>
        <v>Jun</v>
      </c>
      <c r="M2670">
        <f t="shared" si="167"/>
        <v>2021</v>
      </c>
    </row>
    <row r="2671" spans="1:13" x14ac:dyDescent="0.25">
      <c r="A2671">
        <v>887</v>
      </c>
      <c r="B2671" t="s">
        <v>30</v>
      </c>
      <c r="C2671" s="1">
        <v>44377</v>
      </c>
      <c r="D2671">
        <v>4</v>
      </c>
      <c r="E2671" t="s">
        <v>113</v>
      </c>
      <c r="F2671">
        <v>4</v>
      </c>
      <c r="G2671" s="17">
        <v>16.989999999999998</v>
      </c>
      <c r="H2671" s="16">
        <v>0</v>
      </c>
      <c r="I2671" t="s">
        <v>10</v>
      </c>
      <c r="J2671" s="18">
        <f t="shared" si="164"/>
        <v>67.959999999999994</v>
      </c>
      <c r="K2671">
        <f t="shared" si="165"/>
        <v>30</v>
      </c>
      <c r="L2671" t="str">
        <f t="shared" si="166"/>
        <v>Jun</v>
      </c>
      <c r="M2671">
        <f t="shared" si="167"/>
        <v>2021</v>
      </c>
    </row>
    <row r="2672" spans="1:13" x14ac:dyDescent="0.25">
      <c r="A2672">
        <v>740</v>
      </c>
      <c r="B2672" t="s">
        <v>30</v>
      </c>
      <c r="C2672" s="1">
        <v>44377</v>
      </c>
      <c r="D2672">
        <v>2</v>
      </c>
      <c r="E2672" t="s">
        <v>17</v>
      </c>
      <c r="F2672">
        <v>2</v>
      </c>
      <c r="G2672" s="17">
        <v>179</v>
      </c>
      <c r="H2672" s="16">
        <v>0</v>
      </c>
      <c r="I2672" t="s">
        <v>18</v>
      </c>
      <c r="J2672" s="18">
        <f t="shared" si="164"/>
        <v>358</v>
      </c>
      <c r="K2672">
        <f t="shared" si="165"/>
        <v>30</v>
      </c>
      <c r="L2672" t="str">
        <f t="shared" si="166"/>
        <v>Jun</v>
      </c>
      <c r="M2672">
        <f t="shared" si="167"/>
        <v>2021</v>
      </c>
    </row>
    <row r="2673" spans="1:13" x14ac:dyDescent="0.25">
      <c r="A2673">
        <v>1958</v>
      </c>
      <c r="B2673" t="s">
        <v>71</v>
      </c>
      <c r="C2673" s="1">
        <v>44377</v>
      </c>
      <c r="D2673">
        <v>3</v>
      </c>
      <c r="E2673" t="s">
        <v>123</v>
      </c>
      <c r="F2673">
        <v>2</v>
      </c>
      <c r="G2673" s="17">
        <v>54</v>
      </c>
      <c r="H2673" s="16">
        <v>0</v>
      </c>
      <c r="I2673" t="s">
        <v>18</v>
      </c>
      <c r="J2673" s="18">
        <f t="shared" si="164"/>
        <v>162</v>
      </c>
      <c r="K2673">
        <f t="shared" si="165"/>
        <v>30</v>
      </c>
      <c r="L2673" t="str">
        <f t="shared" si="166"/>
        <v>Jun</v>
      </c>
      <c r="M2673">
        <f t="shared" si="167"/>
        <v>2021</v>
      </c>
    </row>
    <row r="2674" spans="1:13" x14ac:dyDescent="0.25">
      <c r="A2674">
        <v>2097</v>
      </c>
      <c r="B2674" t="s">
        <v>27</v>
      </c>
      <c r="C2674" s="1">
        <v>44377</v>
      </c>
      <c r="D2674">
        <v>3</v>
      </c>
      <c r="E2674" t="s">
        <v>33</v>
      </c>
      <c r="F2674">
        <v>4</v>
      </c>
      <c r="G2674" s="17">
        <v>14.99</v>
      </c>
      <c r="H2674" s="16">
        <v>0</v>
      </c>
      <c r="I2674" t="s">
        <v>10</v>
      </c>
      <c r="J2674" s="18">
        <f t="shared" si="164"/>
        <v>44.97</v>
      </c>
      <c r="K2674">
        <f t="shared" si="165"/>
        <v>30</v>
      </c>
      <c r="L2674" t="str">
        <f t="shared" si="166"/>
        <v>Jun</v>
      </c>
      <c r="M2674">
        <f t="shared" si="167"/>
        <v>2021</v>
      </c>
    </row>
    <row r="2675" spans="1:13" x14ac:dyDescent="0.25">
      <c r="A2675">
        <v>849</v>
      </c>
      <c r="B2675" t="s">
        <v>34</v>
      </c>
      <c r="C2675" s="1">
        <v>44377</v>
      </c>
      <c r="D2675">
        <v>2</v>
      </c>
      <c r="E2675" t="s">
        <v>110</v>
      </c>
      <c r="F2675">
        <v>6</v>
      </c>
      <c r="G2675" s="17">
        <v>883</v>
      </c>
      <c r="H2675" s="16">
        <v>0</v>
      </c>
      <c r="I2675" t="s">
        <v>41</v>
      </c>
      <c r="J2675" s="18">
        <f t="shared" si="164"/>
        <v>1766</v>
      </c>
      <c r="K2675">
        <f t="shared" si="165"/>
        <v>30</v>
      </c>
      <c r="L2675" t="str">
        <f t="shared" si="166"/>
        <v>Jun</v>
      </c>
      <c r="M2675">
        <f t="shared" si="167"/>
        <v>2021</v>
      </c>
    </row>
    <row r="2676" spans="1:13" x14ac:dyDescent="0.25">
      <c r="A2676">
        <v>1774</v>
      </c>
      <c r="B2676" t="s">
        <v>48</v>
      </c>
      <c r="C2676" s="1">
        <v>44377</v>
      </c>
      <c r="D2676">
        <v>5</v>
      </c>
      <c r="E2676" t="s">
        <v>23</v>
      </c>
      <c r="F2676">
        <v>4</v>
      </c>
      <c r="G2676" s="17">
        <v>19.5</v>
      </c>
      <c r="H2676" s="16">
        <v>0</v>
      </c>
      <c r="I2676" t="s">
        <v>10</v>
      </c>
      <c r="J2676" s="18">
        <f t="shared" si="164"/>
        <v>97.5</v>
      </c>
      <c r="K2676">
        <f t="shared" si="165"/>
        <v>30</v>
      </c>
      <c r="L2676" t="str">
        <f t="shared" si="166"/>
        <v>Jun</v>
      </c>
      <c r="M2676">
        <f t="shared" si="167"/>
        <v>2021</v>
      </c>
    </row>
    <row r="2677" spans="1:13" x14ac:dyDescent="0.25">
      <c r="A2677">
        <v>1244</v>
      </c>
      <c r="B2677" t="s">
        <v>39</v>
      </c>
      <c r="C2677" s="1">
        <v>44377</v>
      </c>
      <c r="D2677">
        <v>6</v>
      </c>
      <c r="E2677" t="s">
        <v>47</v>
      </c>
      <c r="F2677">
        <v>3</v>
      </c>
      <c r="G2677" s="17">
        <v>450</v>
      </c>
      <c r="H2677" s="16">
        <v>0</v>
      </c>
      <c r="I2677" t="s">
        <v>45</v>
      </c>
      <c r="J2677" s="18">
        <f t="shared" si="164"/>
        <v>2700</v>
      </c>
      <c r="K2677">
        <f t="shared" si="165"/>
        <v>30</v>
      </c>
      <c r="L2677" t="str">
        <f t="shared" si="166"/>
        <v>Jun</v>
      </c>
      <c r="M2677">
        <f t="shared" si="167"/>
        <v>2021</v>
      </c>
    </row>
    <row r="2678" spans="1:13" x14ac:dyDescent="0.25">
      <c r="A2678">
        <v>2043</v>
      </c>
      <c r="B2678" t="s">
        <v>63</v>
      </c>
      <c r="C2678" s="1">
        <v>44378</v>
      </c>
      <c r="D2678">
        <v>3</v>
      </c>
      <c r="E2678" t="s">
        <v>75</v>
      </c>
      <c r="F2678">
        <v>1</v>
      </c>
      <c r="G2678" s="17">
        <v>12</v>
      </c>
      <c r="H2678" s="16">
        <v>0</v>
      </c>
      <c r="I2678" t="s">
        <v>21</v>
      </c>
      <c r="J2678" s="18">
        <f t="shared" si="164"/>
        <v>36</v>
      </c>
      <c r="K2678">
        <f t="shared" si="165"/>
        <v>1</v>
      </c>
      <c r="L2678" t="str">
        <f t="shared" si="166"/>
        <v>Jul</v>
      </c>
      <c r="M2678">
        <f t="shared" si="167"/>
        <v>2021</v>
      </c>
    </row>
    <row r="2679" spans="1:13" x14ac:dyDescent="0.25">
      <c r="A2679">
        <v>1200</v>
      </c>
      <c r="B2679" t="s">
        <v>86</v>
      </c>
      <c r="C2679" s="1">
        <v>44378</v>
      </c>
      <c r="D2679">
        <v>2</v>
      </c>
      <c r="E2679" t="s">
        <v>12</v>
      </c>
      <c r="F2679">
        <v>5</v>
      </c>
      <c r="G2679" s="17">
        <v>214</v>
      </c>
      <c r="H2679" s="16">
        <v>0</v>
      </c>
      <c r="I2679" t="s">
        <v>13</v>
      </c>
      <c r="J2679" s="18">
        <f t="shared" si="164"/>
        <v>428</v>
      </c>
      <c r="K2679">
        <f t="shared" si="165"/>
        <v>1</v>
      </c>
      <c r="L2679" t="str">
        <f t="shared" si="166"/>
        <v>Jul</v>
      </c>
      <c r="M2679">
        <f t="shared" si="167"/>
        <v>2021</v>
      </c>
    </row>
    <row r="2680" spans="1:13" x14ac:dyDescent="0.25">
      <c r="A2680">
        <v>645</v>
      </c>
      <c r="B2680" t="s">
        <v>27</v>
      </c>
      <c r="C2680" s="1">
        <v>44378</v>
      </c>
      <c r="D2680">
        <v>3</v>
      </c>
      <c r="E2680" t="s">
        <v>35</v>
      </c>
      <c r="F2680">
        <v>4</v>
      </c>
      <c r="G2680" s="17">
        <v>20.95</v>
      </c>
      <c r="H2680" s="16">
        <v>0</v>
      </c>
      <c r="I2680" t="s">
        <v>10</v>
      </c>
      <c r="J2680" s="18">
        <f t="shared" si="164"/>
        <v>62.849999999999994</v>
      </c>
      <c r="K2680">
        <f t="shared" si="165"/>
        <v>1</v>
      </c>
      <c r="L2680" t="str">
        <f t="shared" si="166"/>
        <v>Jul</v>
      </c>
      <c r="M2680">
        <f t="shared" si="167"/>
        <v>2021</v>
      </c>
    </row>
    <row r="2681" spans="1:13" x14ac:dyDescent="0.25">
      <c r="A2681">
        <v>894</v>
      </c>
      <c r="B2681" t="s">
        <v>69</v>
      </c>
      <c r="C2681" s="1">
        <v>44378</v>
      </c>
      <c r="D2681">
        <v>2</v>
      </c>
      <c r="E2681" t="s">
        <v>89</v>
      </c>
      <c r="F2681">
        <v>7</v>
      </c>
      <c r="G2681" s="17">
        <v>49.95</v>
      </c>
      <c r="H2681" s="16">
        <v>0</v>
      </c>
      <c r="I2681" t="s">
        <v>25</v>
      </c>
      <c r="J2681" s="18">
        <f t="shared" si="164"/>
        <v>99.9</v>
      </c>
      <c r="K2681">
        <f t="shared" si="165"/>
        <v>1</v>
      </c>
      <c r="L2681" t="str">
        <f t="shared" si="166"/>
        <v>Jul</v>
      </c>
      <c r="M2681">
        <f t="shared" si="167"/>
        <v>2021</v>
      </c>
    </row>
    <row r="2682" spans="1:13" x14ac:dyDescent="0.25">
      <c r="A2682">
        <v>983</v>
      </c>
      <c r="B2682" t="s">
        <v>48</v>
      </c>
      <c r="C2682" s="1">
        <v>44378</v>
      </c>
      <c r="D2682">
        <v>2</v>
      </c>
      <c r="E2682" t="s">
        <v>35</v>
      </c>
      <c r="F2682">
        <v>4</v>
      </c>
      <c r="G2682" s="17">
        <v>20.95</v>
      </c>
      <c r="H2682" s="16">
        <v>0</v>
      </c>
      <c r="I2682" t="s">
        <v>10</v>
      </c>
      <c r="J2682" s="18">
        <f t="shared" si="164"/>
        <v>41.9</v>
      </c>
      <c r="K2682">
        <f t="shared" si="165"/>
        <v>1</v>
      </c>
      <c r="L2682" t="str">
        <f t="shared" si="166"/>
        <v>Jul</v>
      </c>
      <c r="M2682">
        <f t="shared" si="167"/>
        <v>2021</v>
      </c>
    </row>
    <row r="2683" spans="1:13" x14ac:dyDescent="0.25">
      <c r="A2683">
        <v>40</v>
      </c>
      <c r="B2683" t="s">
        <v>129</v>
      </c>
      <c r="C2683" s="1">
        <v>44378</v>
      </c>
      <c r="D2683">
        <v>1</v>
      </c>
      <c r="E2683" t="s">
        <v>100</v>
      </c>
      <c r="F2683">
        <v>4</v>
      </c>
      <c r="G2683" s="17">
        <v>23.99</v>
      </c>
      <c r="H2683" s="16">
        <v>0</v>
      </c>
      <c r="I2683" t="s">
        <v>10</v>
      </c>
      <c r="J2683" s="18">
        <f t="shared" si="164"/>
        <v>23.99</v>
      </c>
      <c r="K2683">
        <f t="shared" si="165"/>
        <v>1</v>
      </c>
      <c r="L2683" t="str">
        <f t="shared" si="166"/>
        <v>Jul</v>
      </c>
      <c r="M2683">
        <f t="shared" si="167"/>
        <v>2021</v>
      </c>
    </row>
    <row r="2684" spans="1:13" x14ac:dyDescent="0.25">
      <c r="A2684">
        <v>1915</v>
      </c>
      <c r="B2684" t="s">
        <v>16</v>
      </c>
      <c r="C2684" s="1">
        <v>44378</v>
      </c>
      <c r="D2684">
        <v>2</v>
      </c>
      <c r="E2684" t="s">
        <v>12</v>
      </c>
      <c r="F2684">
        <v>5</v>
      </c>
      <c r="G2684" s="17">
        <v>214</v>
      </c>
      <c r="H2684" s="16">
        <v>0</v>
      </c>
      <c r="I2684" t="s">
        <v>13</v>
      </c>
      <c r="J2684" s="18">
        <f t="shared" si="164"/>
        <v>428</v>
      </c>
      <c r="K2684">
        <f t="shared" si="165"/>
        <v>1</v>
      </c>
      <c r="L2684" t="str">
        <f t="shared" si="166"/>
        <v>Jul</v>
      </c>
      <c r="M2684">
        <f t="shared" si="167"/>
        <v>2021</v>
      </c>
    </row>
    <row r="2685" spans="1:13" x14ac:dyDescent="0.25">
      <c r="A2685">
        <v>490</v>
      </c>
      <c r="B2685" t="s">
        <v>95</v>
      </c>
      <c r="C2685" s="1">
        <v>44378</v>
      </c>
      <c r="D2685">
        <v>4</v>
      </c>
      <c r="E2685" t="s">
        <v>23</v>
      </c>
      <c r="F2685">
        <v>4</v>
      </c>
      <c r="G2685" s="17">
        <v>19.5</v>
      </c>
      <c r="H2685" s="16">
        <v>0</v>
      </c>
      <c r="I2685" t="s">
        <v>10</v>
      </c>
      <c r="J2685" s="18">
        <f t="shared" si="164"/>
        <v>78</v>
      </c>
      <c r="K2685">
        <f t="shared" si="165"/>
        <v>1</v>
      </c>
      <c r="L2685" t="str">
        <f t="shared" si="166"/>
        <v>Jul</v>
      </c>
      <c r="M2685">
        <f t="shared" si="167"/>
        <v>2021</v>
      </c>
    </row>
    <row r="2686" spans="1:13" x14ac:dyDescent="0.25">
      <c r="A2686">
        <v>634</v>
      </c>
      <c r="B2686" t="s">
        <v>14</v>
      </c>
      <c r="C2686" s="1">
        <v>44378</v>
      </c>
      <c r="D2686">
        <v>5</v>
      </c>
      <c r="E2686" t="s">
        <v>103</v>
      </c>
      <c r="F2686">
        <v>7</v>
      </c>
      <c r="G2686" s="17">
        <v>28.99</v>
      </c>
      <c r="H2686" s="16">
        <v>0</v>
      </c>
      <c r="I2686" t="s">
        <v>25</v>
      </c>
      <c r="J2686" s="18">
        <f t="shared" si="164"/>
        <v>144.94999999999999</v>
      </c>
      <c r="K2686">
        <f t="shared" si="165"/>
        <v>1</v>
      </c>
      <c r="L2686" t="str">
        <f t="shared" si="166"/>
        <v>Jul</v>
      </c>
      <c r="M2686">
        <f t="shared" si="167"/>
        <v>2021</v>
      </c>
    </row>
    <row r="2687" spans="1:13" x14ac:dyDescent="0.25">
      <c r="A2687">
        <v>222</v>
      </c>
      <c r="B2687" t="s">
        <v>71</v>
      </c>
      <c r="C2687" s="1">
        <v>44379</v>
      </c>
      <c r="D2687">
        <v>2</v>
      </c>
      <c r="E2687" t="s">
        <v>57</v>
      </c>
      <c r="F2687">
        <v>7</v>
      </c>
      <c r="G2687" s="17">
        <v>29.99</v>
      </c>
      <c r="H2687" s="16">
        <v>0</v>
      </c>
      <c r="I2687" t="s">
        <v>25</v>
      </c>
      <c r="J2687" s="18">
        <f t="shared" si="164"/>
        <v>59.98</v>
      </c>
      <c r="K2687">
        <f t="shared" si="165"/>
        <v>2</v>
      </c>
      <c r="L2687" t="str">
        <f t="shared" si="166"/>
        <v>Jul</v>
      </c>
      <c r="M2687">
        <f t="shared" si="167"/>
        <v>2021</v>
      </c>
    </row>
    <row r="2688" spans="1:13" x14ac:dyDescent="0.25">
      <c r="A2688">
        <v>378</v>
      </c>
      <c r="B2688" t="s">
        <v>48</v>
      </c>
      <c r="C2688" s="1">
        <v>44379</v>
      </c>
      <c r="D2688">
        <v>5</v>
      </c>
      <c r="E2688" t="s">
        <v>105</v>
      </c>
      <c r="F2688">
        <v>4</v>
      </c>
      <c r="G2688" s="17">
        <v>14.99</v>
      </c>
      <c r="H2688" s="16">
        <v>0</v>
      </c>
      <c r="I2688" t="s">
        <v>10</v>
      </c>
      <c r="J2688" s="18">
        <f t="shared" si="164"/>
        <v>74.95</v>
      </c>
      <c r="K2688">
        <f t="shared" si="165"/>
        <v>2</v>
      </c>
      <c r="L2688" t="str">
        <f t="shared" si="166"/>
        <v>Jul</v>
      </c>
      <c r="M2688">
        <f t="shared" si="167"/>
        <v>2021</v>
      </c>
    </row>
    <row r="2689" spans="1:13" x14ac:dyDescent="0.25">
      <c r="A2689">
        <v>404</v>
      </c>
      <c r="B2689" t="s">
        <v>90</v>
      </c>
      <c r="C2689" s="1">
        <v>44379</v>
      </c>
      <c r="D2689">
        <v>2</v>
      </c>
      <c r="E2689" t="s">
        <v>70</v>
      </c>
      <c r="F2689">
        <v>7</v>
      </c>
      <c r="G2689" s="17">
        <v>34.99</v>
      </c>
      <c r="H2689" s="16">
        <v>0</v>
      </c>
      <c r="I2689" t="s">
        <v>25</v>
      </c>
      <c r="J2689" s="18">
        <f t="shared" si="164"/>
        <v>69.98</v>
      </c>
      <c r="K2689">
        <f t="shared" si="165"/>
        <v>2</v>
      </c>
      <c r="L2689" t="str">
        <f t="shared" si="166"/>
        <v>Jul</v>
      </c>
      <c r="M2689">
        <f t="shared" si="167"/>
        <v>2021</v>
      </c>
    </row>
    <row r="2690" spans="1:13" x14ac:dyDescent="0.25">
      <c r="A2690">
        <v>1981</v>
      </c>
      <c r="B2690" t="s">
        <v>27</v>
      </c>
      <c r="C2690" s="1">
        <v>44380</v>
      </c>
      <c r="D2690">
        <v>4</v>
      </c>
      <c r="E2690" t="s">
        <v>70</v>
      </c>
      <c r="F2690">
        <v>7</v>
      </c>
      <c r="G2690" s="17">
        <v>34.99</v>
      </c>
      <c r="H2690" s="16">
        <v>0</v>
      </c>
      <c r="I2690" t="s">
        <v>25</v>
      </c>
      <c r="J2690" s="18">
        <f t="shared" si="164"/>
        <v>139.96</v>
      </c>
      <c r="K2690">
        <f t="shared" si="165"/>
        <v>3</v>
      </c>
      <c r="L2690" t="str">
        <f t="shared" si="166"/>
        <v>Jul</v>
      </c>
      <c r="M2690">
        <f t="shared" si="167"/>
        <v>2021</v>
      </c>
    </row>
    <row r="2691" spans="1:13" x14ac:dyDescent="0.25">
      <c r="A2691">
        <v>624</v>
      </c>
      <c r="B2691" t="s">
        <v>92</v>
      </c>
      <c r="C2691" s="1">
        <v>44380</v>
      </c>
      <c r="D2691">
        <v>4</v>
      </c>
      <c r="E2691" t="s">
        <v>88</v>
      </c>
      <c r="F2691">
        <v>1</v>
      </c>
      <c r="G2691" s="17">
        <v>12</v>
      </c>
      <c r="H2691" s="16">
        <v>0</v>
      </c>
      <c r="I2691" t="s">
        <v>21</v>
      </c>
      <c r="J2691" s="18">
        <f t="shared" ref="J2691:J2754" si="168">G2691*D2691</f>
        <v>48</v>
      </c>
      <c r="K2691">
        <f t="shared" ref="K2691:K2754" si="169">DAY(C2691)</f>
        <v>3</v>
      </c>
      <c r="L2691" t="str">
        <f t="shared" ref="L2691:L2754" si="170">TEXT(C2691,"mmm")</f>
        <v>Jul</v>
      </c>
      <c r="M2691">
        <f t="shared" ref="M2691:M2754" si="171">YEAR(C2691)</f>
        <v>2021</v>
      </c>
    </row>
    <row r="2692" spans="1:13" x14ac:dyDescent="0.25">
      <c r="A2692">
        <v>1024</v>
      </c>
      <c r="B2692" t="s">
        <v>86</v>
      </c>
      <c r="C2692" s="1">
        <v>44380</v>
      </c>
      <c r="D2692">
        <v>4</v>
      </c>
      <c r="E2692" t="s">
        <v>87</v>
      </c>
      <c r="F2692">
        <v>7</v>
      </c>
      <c r="G2692" s="17">
        <v>49</v>
      </c>
      <c r="H2692" s="16">
        <v>0</v>
      </c>
      <c r="I2692" t="s">
        <v>25</v>
      </c>
      <c r="J2692" s="18">
        <f t="shared" si="168"/>
        <v>196</v>
      </c>
      <c r="K2692">
        <f t="shared" si="169"/>
        <v>3</v>
      </c>
      <c r="L2692" t="str">
        <f t="shared" si="170"/>
        <v>Jul</v>
      </c>
      <c r="M2692">
        <f t="shared" si="171"/>
        <v>2021</v>
      </c>
    </row>
    <row r="2693" spans="1:13" x14ac:dyDescent="0.25">
      <c r="A2693">
        <v>106</v>
      </c>
      <c r="B2693" t="s">
        <v>34</v>
      </c>
      <c r="C2693" s="1">
        <v>44380</v>
      </c>
      <c r="D2693">
        <v>3</v>
      </c>
      <c r="E2693" t="s">
        <v>20</v>
      </c>
      <c r="F2693">
        <v>1</v>
      </c>
      <c r="G2693" s="17">
        <v>10.99</v>
      </c>
      <c r="H2693" s="16">
        <v>0</v>
      </c>
      <c r="I2693" t="s">
        <v>21</v>
      </c>
      <c r="J2693" s="18">
        <f t="shared" si="168"/>
        <v>32.97</v>
      </c>
      <c r="K2693">
        <f t="shared" si="169"/>
        <v>3</v>
      </c>
      <c r="L2693" t="str">
        <f t="shared" si="170"/>
        <v>Jul</v>
      </c>
      <c r="M2693">
        <f t="shared" si="171"/>
        <v>2021</v>
      </c>
    </row>
    <row r="2694" spans="1:13" x14ac:dyDescent="0.25">
      <c r="A2694">
        <v>904</v>
      </c>
      <c r="B2694" t="s">
        <v>27</v>
      </c>
      <c r="C2694" s="1">
        <v>44380</v>
      </c>
      <c r="D2694">
        <v>2</v>
      </c>
      <c r="E2694" t="s">
        <v>58</v>
      </c>
      <c r="F2694">
        <v>7</v>
      </c>
      <c r="G2694" s="17">
        <v>29.99</v>
      </c>
      <c r="H2694" s="16">
        <v>0</v>
      </c>
      <c r="I2694" t="s">
        <v>25</v>
      </c>
      <c r="J2694" s="18">
        <f t="shared" si="168"/>
        <v>59.98</v>
      </c>
      <c r="K2694">
        <f t="shared" si="169"/>
        <v>3</v>
      </c>
      <c r="L2694" t="str">
        <f t="shared" si="170"/>
        <v>Jul</v>
      </c>
      <c r="M2694">
        <f t="shared" si="171"/>
        <v>2021</v>
      </c>
    </row>
    <row r="2695" spans="1:13" x14ac:dyDescent="0.25">
      <c r="A2695">
        <v>1337</v>
      </c>
      <c r="B2695" t="s">
        <v>119</v>
      </c>
      <c r="C2695" s="1">
        <v>44380</v>
      </c>
      <c r="D2695">
        <v>3</v>
      </c>
      <c r="E2695" t="s">
        <v>47</v>
      </c>
      <c r="F2695">
        <v>3</v>
      </c>
      <c r="G2695" s="17">
        <v>450</v>
      </c>
      <c r="H2695" s="16">
        <v>0</v>
      </c>
      <c r="I2695" t="s">
        <v>45</v>
      </c>
      <c r="J2695" s="18">
        <f t="shared" si="168"/>
        <v>1350</v>
      </c>
      <c r="K2695">
        <f t="shared" si="169"/>
        <v>3</v>
      </c>
      <c r="L2695" t="str">
        <f t="shared" si="170"/>
        <v>Jul</v>
      </c>
      <c r="M2695">
        <f t="shared" si="171"/>
        <v>2021</v>
      </c>
    </row>
    <row r="2696" spans="1:13" x14ac:dyDescent="0.25">
      <c r="A2696">
        <v>1804</v>
      </c>
      <c r="B2696" t="s">
        <v>22</v>
      </c>
      <c r="C2696" s="1">
        <v>44381</v>
      </c>
      <c r="D2696">
        <v>3</v>
      </c>
      <c r="E2696" t="s">
        <v>9</v>
      </c>
      <c r="F2696">
        <v>4</v>
      </c>
      <c r="G2696" s="17">
        <v>24.99</v>
      </c>
      <c r="H2696" s="16">
        <v>0</v>
      </c>
      <c r="I2696" t="s">
        <v>10</v>
      </c>
      <c r="J2696" s="18">
        <f t="shared" si="168"/>
        <v>74.97</v>
      </c>
      <c r="K2696">
        <f t="shared" si="169"/>
        <v>4</v>
      </c>
      <c r="L2696" t="str">
        <f t="shared" si="170"/>
        <v>Jul</v>
      </c>
      <c r="M2696">
        <f t="shared" si="171"/>
        <v>2021</v>
      </c>
    </row>
    <row r="2697" spans="1:13" x14ac:dyDescent="0.25">
      <c r="A2697">
        <v>1706</v>
      </c>
      <c r="B2697" t="s">
        <v>63</v>
      </c>
      <c r="C2697" s="1">
        <v>44382</v>
      </c>
      <c r="D2697">
        <v>2</v>
      </c>
      <c r="E2697" t="s">
        <v>12</v>
      </c>
      <c r="F2697">
        <v>5</v>
      </c>
      <c r="G2697" s="17">
        <v>214</v>
      </c>
      <c r="H2697" s="16">
        <v>0</v>
      </c>
      <c r="I2697" t="s">
        <v>13</v>
      </c>
      <c r="J2697" s="18">
        <f t="shared" si="168"/>
        <v>428</v>
      </c>
      <c r="K2697">
        <f t="shared" si="169"/>
        <v>5</v>
      </c>
      <c r="L2697" t="str">
        <f t="shared" si="170"/>
        <v>Jul</v>
      </c>
      <c r="M2697">
        <f t="shared" si="171"/>
        <v>2021</v>
      </c>
    </row>
    <row r="2698" spans="1:13" x14ac:dyDescent="0.25">
      <c r="A2698">
        <v>506</v>
      </c>
      <c r="B2698" t="s">
        <v>63</v>
      </c>
      <c r="C2698" s="1">
        <v>44382</v>
      </c>
      <c r="D2698">
        <v>5</v>
      </c>
      <c r="E2698" t="s">
        <v>47</v>
      </c>
      <c r="F2698">
        <v>3</v>
      </c>
      <c r="G2698" s="17">
        <v>450</v>
      </c>
      <c r="H2698" s="16">
        <v>0</v>
      </c>
      <c r="I2698" t="s">
        <v>45</v>
      </c>
      <c r="J2698" s="18">
        <f t="shared" si="168"/>
        <v>2250</v>
      </c>
      <c r="K2698">
        <f t="shared" si="169"/>
        <v>5</v>
      </c>
      <c r="L2698" t="str">
        <f t="shared" si="170"/>
        <v>Jul</v>
      </c>
      <c r="M2698">
        <f t="shared" si="171"/>
        <v>2021</v>
      </c>
    </row>
    <row r="2699" spans="1:13" x14ac:dyDescent="0.25">
      <c r="A2699">
        <v>474</v>
      </c>
      <c r="B2699" t="s">
        <v>63</v>
      </c>
      <c r="C2699" s="1">
        <v>44383</v>
      </c>
      <c r="D2699">
        <v>2</v>
      </c>
      <c r="E2699" t="s">
        <v>20</v>
      </c>
      <c r="F2699">
        <v>1</v>
      </c>
      <c r="G2699" s="17">
        <v>10.99</v>
      </c>
      <c r="H2699" s="16">
        <v>0</v>
      </c>
      <c r="I2699" t="s">
        <v>21</v>
      </c>
      <c r="J2699" s="18">
        <f t="shared" si="168"/>
        <v>21.98</v>
      </c>
      <c r="K2699">
        <f t="shared" si="169"/>
        <v>6</v>
      </c>
      <c r="L2699" t="str">
        <f t="shared" si="170"/>
        <v>Jul</v>
      </c>
      <c r="M2699">
        <f t="shared" si="171"/>
        <v>2021</v>
      </c>
    </row>
    <row r="2700" spans="1:13" x14ac:dyDescent="0.25">
      <c r="A2700">
        <v>282</v>
      </c>
      <c r="B2700" t="s">
        <v>30</v>
      </c>
      <c r="C2700" s="1">
        <v>44383</v>
      </c>
      <c r="D2700">
        <v>3</v>
      </c>
      <c r="E2700" t="s">
        <v>38</v>
      </c>
      <c r="F2700">
        <v>5</v>
      </c>
      <c r="G2700" s="17">
        <v>189</v>
      </c>
      <c r="H2700" s="16">
        <v>0</v>
      </c>
      <c r="I2700" t="s">
        <v>13</v>
      </c>
      <c r="J2700" s="18">
        <f t="shared" si="168"/>
        <v>567</v>
      </c>
      <c r="K2700">
        <f t="shared" si="169"/>
        <v>6</v>
      </c>
      <c r="L2700" t="str">
        <f t="shared" si="170"/>
        <v>Jul</v>
      </c>
      <c r="M2700">
        <f t="shared" si="171"/>
        <v>2021</v>
      </c>
    </row>
    <row r="2701" spans="1:13" x14ac:dyDescent="0.25">
      <c r="A2701">
        <v>78</v>
      </c>
      <c r="B2701" t="s">
        <v>48</v>
      </c>
      <c r="C2701" s="1">
        <v>44383</v>
      </c>
      <c r="D2701">
        <v>4</v>
      </c>
      <c r="E2701" t="s">
        <v>9</v>
      </c>
      <c r="F2701">
        <v>4</v>
      </c>
      <c r="G2701" s="17">
        <v>24.99</v>
      </c>
      <c r="H2701" s="16">
        <v>0</v>
      </c>
      <c r="I2701" t="s">
        <v>10</v>
      </c>
      <c r="J2701" s="18">
        <f t="shared" si="168"/>
        <v>99.96</v>
      </c>
      <c r="K2701">
        <f t="shared" si="169"/>
        <v>6</v>
      </c>
      <c r="L2701" t="str">
        <f t="shared" si="170"/>
        <v>Jul</v>
      </c>
      <c r="M2701">
        <f t="shared" si="171"/>
        <v>2021</v>
      </c>
    </row>
    <row r="2702" spans="1:13" x14ac:dyDescent="0.25">
      <c r="A2702">
        <v>421</v>
      </c>
      <c r="B2702" t="s">
        <v>27</v>
      </c>
      <c r="C2702" s="1">
        <v>44383</v>
      </c>
      <c r="D2702">
        <v>3</v>
      </c>
      <c r="E2702" t="s">
        <v>47</v>
      </c>
      <c r="F2702">
        <v>3</v>
      </c>
      <c r="G2702" s="17">
        <v>450</v>
      </c>
      <c r="H2702" s="16">
        <v>0</v>
      </c>
      <c r="I2702" t="s">
        <v>45</v>
      </c>
      <c r="J2702" s="18">
        <f t="shared" si="168"/>
        <v>1350</v>
      </c>
      <c r="K2702">
        <f t="shared" si="169"/>
        <v>6</v>
      </c>
      <c r="L2702" t="str">
        <f t="shared" si="170"/>
        <v>Jul</v>
      </c>
      <c r="M2702">
        <f t="shared" si="171"/>
        <v>2021</v>
      </c>
    </row>
    <row r="2703" spans="1:13" x14ac:dyDescent="0.25">
      <c r="A2703">
        <v>987</v>
      </c>
      <c r="B2703" t="s">
        <v>63</v>
      </c>
      <c r="C2703" s="1">
        <v>44383</v>
      </c>
      <c r="D2703">
        <v>4</v>
      </c>
      <c r="E2703" t="s">
        <v>17</v>
      </c>
      <c r="F2703">
        <v>2</v>
      </c>
      <c r="G2703" s="17">
        <v>179</v>
      </c>
      <c r="H2703" s="16">
        <v>0</v>
      </c>
      <c r="I2703" t="s">
        <v>18</v>
      </c>
      <c r="J2703" s="18">
        <f t="shared" si="168"/>
        <v>716</v>
      </c>
      <c r="K2703">
        <f t="shared" si="169"/>
        <v>6</v>
      </c>
      <c r="L2703" t="str">
        <f t="shared" si="170"/>
        <v>Jul</v>
      </c>
      <c r="M2703">
        <f t="shared" si="171"/>
        <v>2021</v>
      </c>
    </row>
    <row r="2704" spans="1:13" x14ac:dyDescent="0.25">
      <c r="A2704">
        <v>434</v>
      </c>
      <c r="B2704" t="s">
        <v>34</v>
      </c>
      <c r="C2704" s="1">
        <v>44384</v>
      </c>
      <c r="D2704">
        <v>4</v>
      </c>
      <c r="E2704" t="s">
        <v>118</v>
      </c>
      <c r="F2704">
        <v>4</v>
      </c>
      <c r="G2704" s="17">
        <v>16.75</v>
      </c>
      <c r="H2704" s="16">
        <v>0</v>
      </c>
      <c r="I2704" t="s">
        <v>10</v>
      </c>
      <c r="J2704" s="18">
        <f t="shared" si="168"/>
        <v>67</v>
      </c>
      <c r="K2704">
        <f t="shared" si="169"/>
        <v>7</v>
      </c>
      <c r="L2704" t="str">
        <f t="shared" si="170"/>
        <v>Jul</v>
      </c>
      <c r="M2704">
        <f t="shared" si="171"/>
        <v>2021</v>
      </c>
    </row>
    <row r="2705" spans="1:13" x14ac:dyDescent="0.25">
      <c r="A2705">
        <v>1953</v>
      </c>
      <c r="B2705" t="s">
        <v>32</v>
      </c>
      <c r="C2705" s="1">
        <v>44384</v>
      </c>
      <c r="D2705">
        <v>6</v>
      </c>
      <c r="E2705" t="s">
        <v>94</v>
      </c>
      <c r="F2705">
        <v>7</v>
      </c>
      <c r="G2705" s="17">
        <v>36.99</v>
      </c>
      <c r="H2705" s="16">
        <v>0</v>
      </c>
      <c r="I2705" t="s">
        <v>25</v>
      </c>
      <c r="J2705" s="18">
        <f t="shared" si="168"/>
        <v>221.94</v>
      </c>
      <c r="K2705">
        <f t="shared" si="169"/>
        <v>7</v>
      </c>
      <c r="L2705" t="str">
        <f t="shared" si="170"/>
        <v>Jul</v>
      </c>
      <c r="M2705">
        <f t="shared" si="171"/>
        <v>2021</v>
      </c>
    </row>
    <row r="2706" spans="1:13" x14ac:dyDescent="0.25">
      <c r="A2706">
        <v>1930</v>
      </c>
      <c r="B2706" t="s">
        <v>119</v>
      </c>
      <c r="C2706" s="1">
        <v>44384</v>
      </c>
      <c r="D2706">
        <v>2</v>
      </c>
      <c r="E2706" t="s">
        <v>121</v>
      </c>
      <c r="F2706">
        <v>5</v>
      </c>
      <c r="G2706" s="17">
        <v>189</v>
      </c>
      <c r="H2706" s="16">
        <v>0</v>
      </c>
      <c r="I2706" t="s">
        <v>13</v>
      </c>
      <c r="J2706" s="18">
        <f t="shared" si="168"/>
        <v>378</v>
      </c>
      <c r="K2706">
        <f t="shared" si="169"/>
        <v>7</v>
      </c>
      <c r="L2706" t="str">
        <f t="shared" si="170"/>
        <v>Jul</v>
      </c>
      <c r="M2706">
        <f t="shared" si="171"/>
        <v>2021</v>
      </c>
    </row>
    <row r="2707" spans="1:13" x14ac:dyDescent="0.25">
      <c r="A2707">
        <v>94</v>
      </c>
      <c r="B2707" t="s">
        <v>86</v>
      </c>
      <c r="C2707" s="1">
        <v>44384</v>
      </c>
      <c r="D2707">
        <v>5</v>
      </c>
      <c r="E2707" t="s">
        <v>33</v>
      </c>
      <c r="F2707">
        <v>4</v>
      </c>
      <c r="G2707" s="17">
        <v>14.99</v>
      </c>
      <c r="H2707" s="16">
        <v>0</v>
      </c>
      <c r="I2707" t="s">
        <v>10</v>
      </c>
      <c r="J2707" s="18">
        <f t="shared" si="168"/>
        <v>74.95</v>
      </c>
      <c r="K2707">
        <f t="shared" si="169"/>
        <v>7</v>
      </c>
      <c r="L2707" t="str">
        <f t="shared" si="170"/>
        <v>Jul</v>
      </c>
      <c r="M2707">
        <f t="shared" si="171"/>
        <v>2021</v>
      </c>
    </row>
    <row r="2708" spans="1:13" x14ac:dyDescent="0.25">
      <c r="A2708">
        <v>1834</v>
      </c>
      <c r="B2708" t="s">
        <v>48</v>
      </c>
      <c r="C2708" s="1">
        <v>44384</v>
      </c>
      <c r="D2708">
        <v>3</v>
      </c>
      <c r="E2708" t="s">
        <v>88</v>
      </c>
      <c r="F2708">
        <v>1</v>
      </c>
      <c r="G2708" s="17">
        <v>12</v>
      </c>
      <c r="H2708" s="16">
        <v>0</v>
      </c>
      <c r="I2708" t="s">
        <v>21</v>
      </c>
      <c r="J2708" s="18">
        <f t="shared" si="168"/>
        <v>36</v>
      </c>
      <c r="K2708">
        <f t="shared" si="169"/>
        <v>7</v>
      </c>
      <c r="L2708" t="str">
        <f t="shared" si="170"/>
        <v>Jul</v>
      </c>
      <c r="M2708">
        <f t="shared" si="171"/>
        <v>2021</v>
      </c>
    </row>
    <row r="2709" spans="1:13" x14ac:dyDescent="0.25">
      <c r="A2709">
        <v>119</v>
      </c>
      <c r="B2709" t="s">
        <v>16</v>
      </c>
      <c r="C2709" s="1">
        <v>44385</v>
      </c>
      <c r="D2709">
        <v>5</v>
      </c>
      <c r="E2709" t="s">
        <v>20</v>
      </c>
      <c r="F2709">
        <v>1</v>
      </c>
      <c r="G2709" s="17">
        <v>10.99</v>
      </c>
      <c r="H2709" s="16">
        <v>0</v>
      </c>
      <c r="I2709" t="s">
        <v>21</v>
      </c>
      <c r="J2709" s="18">
        <f t="shared" si="168"/>
        <v>54.95</v>
      </c>
      <c r="K2709">
        <f t="shared" si="169"/>
        <v>8</v>
      </c>
      <c r="L2709" t="str">
        <f t="shared" si="170"/>
        <v>Jul</v>
      </c>
      <c r="M2709">
        <f t="shared" si="171"/>
        <v>2021</v>
      </c>
    </row>
    <row r="2710" spans="1:13" x14ac:dyDescent="0.25">
      <c r="A2710">
        <v>732</v>
      </c>
      <c r="B2710" t="s">
        <v>42</v>
      </c>
      <c r="C2710" s="1">
        <v>44385</v>
      </c>
      <c r="D2710">
        <v>4</v>
      </c>
      <c r="E2710" t="s">
        <v>54</v>
      </c>
      <c r="F2710">
        <v>3</v>
      </c>
      <c r="G2710" s="17">
        <v>395</v>
      </c>
      <c r="H2710" s="16">
        <v>0</v>
      </c>
      <c r="I2710" t="s">
        <v>45</v>
      </c>
      <c r="J2710" s="18">
        <f t="shared" si="168"/>
        <v>1580</v>
      </c>
      <c r="K2710">
        <f t="shared" si="169"/>
        <v>8</v>
      </c>
      <c r="L2710" t="str">
        <f t="shared" si="170"/>
        <v>Jul</v>
      </c>
      <c r="M2710">
        <f t="shared" si="171"/>
        <v>2021</v>
      </c>
    </row>
    <row r="2711" spans="1:13" x14ac:dyDescent="0.25">
      <c r="A2711">
        <v>263</v>
      </c>
      <c r="B2711" t="s">
        <v>27</v>
      </c>
      <c r="C2711" s="1">
        <v>44385</v>
      </c>
      <c r="D2711">
        <v>4</v>
      </c>
      <c r="E2711" t="s">
        <v>53</v>
      </c>
      <c r="F2711">
        <v>2</v>
      </c>
      <c r="G2711" s="17">
        <v>58.95</v>
      </c>
      <c r="H2711" s="16">
        <v>0</v>
      </c>
      <c r="I2711" t="s">
        <v>18</v>
      </c>
      <c r="J2711" s="18">
        <f t="shared" si="168"/>
        <v>235.8</v>
      </c>
      <c r="K2711">
        <f t="shared" si="169"/>
        <v>8</v>
      </c>
      <c r="L2711" t="str">
        <f t="shared" si="170"/>
        <v>Jul</v>
      </c>
      <c r="M2711">
        <f t="shared" si="171"/>
        <v>2021</v>
      </c>
    </row>
    <row r="2712" spans="1:13" x14ac:dyDescent="0.25">
      <c r="A2712">
        <v>364</v>
      </c>
      <c r="B2712" t="s">
        <v>92</v>
      </c>
      <c r="C2712" s="1">
        <v>44385</v>
      </c>
      <c r="D2712">
        <v>2</v>
      </c>
      <c r="E2712" t="s">
        <v>97</v>
      </c>
      <c r="F2712">
        <v>1</v>
      </c>
      <c r="G2712" s="17">
        <v>8.99</v>
      </c>
      <c r="H2712" s="16">
        <v>0</v>
      </c>
      <c r="I2712" t="s">
        <v>21</v>
      </c>
      <c r="J2712" s="18">
        <f t="shared" si="168"/>
        <v>17.98</v>
      </c>
      <c r="K2712">
        <f t="shared" si="169"/>
        <v>8</v>
      </c>
      <c r="L2712" t="str">
        <f t="shared" si="170"/>
        <v>Jul</v>
      </c>
      <c r="M2712">
        <f t="shared" si="171"/>
        <v>2021</v>
      </c>
    </row>
    <row r="2713" spans="1:13" x14ac:dyDescent="0.25">
      <c r="A2713">
        <v>1013</v>
      </c>
      <c r="B2713" t="s">
        <v>32</v>
      </c>
      <c r="C2713" s="1">
        <v>44385</v>
      </c>
      <c r="D2713">
        <v>2</v>
      </c>
      <c r="E2713" t="s">
        <v>102</v>
      </c>
      <c r="F2713">
        <v>4</v>
      </c>
      <c r="G2713" s="17">
        <v>15.5</v>
      </c>
      <c r="H2713" s="16">
        <v>0</v>
      </c>
      <c r="I2713" t="s">
        <v>10</v>
      </c>
      <c r="J2713" s="18">
        <f t="shared" si="168"/>
        <v>31</v>
      </c>
      <c r="K2713">
        <f t="shared" si="169"/>
        <v>8</v>
      </c>
      <c r="L2713" t="str">
        <f t="shared" si="170"/>
        <v>Jul</v>
      </c>
      <c r="M2713">
        <f t="shared" si="171"/>
        <v>2021</v>
      </c>
    </row>
    <row r="2714" spans="1:13" x14ac:dyDescent="0.25">
      <c r="A2714">
        <v>398</v>
      </c>
      <c r="B2714" t="s">
        <v>16</v>
      </c>
      <c r="C2714" s="1">
        <v>44385</v>
      </c>
      <c r="D2714">
        <v>4</v>
      </c>
      <c r="E2714" t="s">
        <v>89</v>
      </c>
      <c r="F2714">
        <v>7</v>
      </c>
      <c r="G2714" s="17">
        <v>49.95</v>
      </c>
      <c r="H2714" s="16">
        <v>0</v>
      </c>
      <c r="I2714" t="s">
        <v>25</v>
      </c>
      <c r="J2714" s="18">
        <f t="shared" si="168"/>
        <v>199.8</v>
      </c>
      <c r="K2714">
        <f t="shared" si="169"/>
        <v>8</v>
      </c>
      <c r="L2714" t="str">
        <f t="shared" si="170"/>
        <v>Jul</v>
      </c>
      <c r="M2714">
        <f t="shared" si="171"/>
        <v>2021</v>
      </c>
    </row>
    <row r="2715" spans="1:13" x14ac:dyDescent="0.25">
      <c r="A2715">
        <v>150</v>
      </c>
      <c r="B2715" t="s">
        <v>27</v>
      </c>
      <c r="C2715" s="1">
        <v>44386</v>
      </c>
      <c r="D2715">
        <v>2</v>
      </c>
      <c r="E2715" t="s">
        <v>20</v>
      </c>
      <c r="F2715">
        <v>1</v>
      </c>
      <c r="G2715" s="17">
        <v>10.99</v>
      </c>
      <c r="H2715" s="16">
        <v>0</v>
      </c>
      <c r="I2715" t="s">
        <v>21</v>
      </c>
      <c r="J2715" s="18">
        <f t="shared" si="168"/>
        <v>21.98</v>
      </c>
      <c r="K2715">
        <f t="shared" si="169"/>
        <v>9</v>
      </c>
      <c r="L2715" t="str">
        <f t="shared" si="170"/>
        <v>Jul</v>
      </c>
      <c r="M2715">
        <f t="shared" si="171"/>
        <v>2021</v>
      </c>
    </row>
    <row r="2716" spans="1:13" x14ac:dyDescent="0.25">
      <c r="A2716">
        <v>127</v>
      </c>
      <c r="B2716" t="s">
        <v>32</v>
      </c>
      <c r="C2716" s="1">
        <v>44386</v>
      </c>
      <c r="D2716">
        <v>6</v>
      </c>
      <c r="E2716" t="s">
        <v>56</v>
      </c>
      <c r="F2716">
        <v>3</v>
      </c>
      <c r="G2716" s="17">
        <v>455</v>
      </c>
      <c r="H2716" s="16">
        <v>0</v>
      </c>
      <c r="I2716" t="s">
        <v>45</v>
      </c>
      <c r="J2716" s="18">
        <f t="shared" si="168"/>
        <v>2730</v>
      </c>
      <c r="K2716">
        <f t="shared" si="169"/>
        <v>9</v>
      </c>
      <c r="L2716" t="str">
        <f t="shared" si="170"/>
        <v>Jul</v>
      </c>
      <c r="M2716">
        <f t="shared" si="171"/>
        <v>2021</v>
      </c>
    </row>
    <row r="2717" spans="1:13" x14ac:dyDescent="0.25">
      <c r="A2717">
        <v>883</v>
      </c>
      <c r="B2717" t="s">
        <v>73</v>
      </c>
      <c r="C2717" s="1">
        <v>44386</v>
      </c>
      <c r="D2717">
        <v>2</v>
      </c>
      <c r="E2717" t="s">
        <v>79</v>
      </c>
      <c r="F2717">
        <v>4</v>
      </c>
      <c r="G2717" s="17">
        <v>13.99</v>
      </c>
      <c r="H2717" s="16">
        <v>0</v>
      </c>
      <c r="I2717" t="s">
        <v>10</v>
      </c>
      <c r="J2717" s="18">
        <f t="shared" si="168"/>
        <v>27.98</v>
      </c>
      <c r="K2717">
        <f t="shared" si="169"/>
        <v>9</v>
      </c>
      <c r="L2717" t="str">
        <f t="shared" si="170"/>
        <v>Jul</v>
      </c>
      <c r="M2717">
        <f t="shared" si="171"/>
        <v>2021</v>
      </c>
    </row>
    <row r="2718" spans="1:13" x14ac:dyDescent="0.25">
      <c r="A2718">
        <v>1392</v>
      </c>
      <c r="B2718" t="s">
        <v>39</v>
      </c>
      <c r="C2718" s="1">
        <v>44386</v>
      </c>
      <c r="D2718">
        <v>5</v>
      </c>
      <c r="E2718" t="s">
        <v>12</v>
      </c>
      <c r="F2718">
        <v>5</v>
      </c>
      <c r="G2718" s="17">
        <v>214</v>
      </c>
      <c r="H2718" s="16">
        <v>0</v>
      </c>
      <c r="I2718" t="s">
        <v>13</v>
      </c>
      <c r="J2718" s="18">
        <f t="shared" si="168"/>
        <v>1070</v>
      </c>
      <c r="K2718">
        <f t="shared" si="169"/>
        <v>9</v>
      </c>
      <c r="L2718" t="str">
        <f t="shared" si="170"/>
        <v>Jul</v>
      </c>
      <c r="M2718">
        <f t="shared" si="171"/>
        <v>2021</v>
      </c>
    </row>
    <row r="2719" spans="1:13" x14ac:dyDescent="0.25">
      <c r="A2719">
        <v>733</v>
      </c>
      <c r="B2719" t="s">
        <v>67</v>
      </c>
      <c r="C2719" s="1">
        <v>44386</v>
      </c>
      <c r="D2719">
        <v>6</v>
      </c>
      <c r="E2719" t="s">
        <v>68</v>
      </c>
      <c r="F2719">
        <v>7</v>
      </c>
      <c r="G2719" s="17">
        <v>27.5</v>
      </c>
      <c r="H2719" s="16">
        <v>0</v>
      </c>
      <c r="I2719" t="s">
        <v>25</v>
      </c>
      <c r="J2719" s="18">
        <f t="shared" si="168"/>
        <v>165</v>
      </c>
      <c r="K2719">
        <f t="shared" si="169"/>
        <v>9</v>
      </c>
      <c r="L2719" t="str">
        <f t="shared" si="170"/>
        <v>Jul</v>
      </c>
      <c r="M2719">
        <f t="shared" si="171"/>
        <v>2021</v>
      </c>
    </row>
    <row r="2720" spans="1:13" x14ac:dyDescent="0.25">
      <c r="A2720">
        <v>1842</v>
      </c>
      <c r="B2720" t="s">
        <v>27</v>
      </c>
      <c r="C2720" s="1">
        <v>44386</v>
      </c>
      <c r="D2720">
        <v>5</v>
      </c>
      <c r="E2720" t="s">
        <v>20</v>
      </c>
      <c r="F2720">
        <v>1</v>
      </c>
      <c r="G2720" s="17">
        <v>10.99</v>
      </c>
      <c r="H2720" s="16">
        <v>0</v>
      </c>
      <c r="I2720" t="s">
        <v>21</v>
      </c>
      <c r="J2720" s="18">
        <f t="shared" si="168"/>
        <v>54.95</v>
      </c>
      <c r="K2720">
        <f t="shared" si="169"/>
        <v>9</v>
      </c>
      <c r="L2720" t="str">
        <f t="shared" si="170"/>
        <v>Jul</v>
      </c>
      <c r="M2720">
        <f t="shared" si="171"/>
        <v>2021</v>
      </c>
    </row>
    <row r="2721" spans="1:13" x14ac:dyDescent="0.25">
      <c r="A2721">
        <v>1244</v>
      </c>
      <c r="B2721" t="s">
        <v>39</v>
      </c>
      <c r="C2721" s="1">
        <v>44387</v>
      </c>
      <c r="D2721">
        <v>5</v>
      </c>
      <c r="E2721" t="s">
        <v>60</v>
      </c>
      <c r="F2721">
        <v>4</v>
      </c>
      <c r="G2721" s="17">
        <v>24.95</v>
      </c>
      <c r="H2721" s="16">
        <v>0</v>
      </c>
      <c r="I2721" t="s">
        <v>10</v>
      </c>
      <c r="J2721" s="18">
        <f t="shared" si="168"/>
        <v>124.75</v>
      </c>
      <c r="K2721">
        <f t="shared" si="169"/>
        <v>10</v>
      </c>
      <c r="L2721" t="str">
        <f t="shared" si="170"/>
        <v>Jul</v>
      </c>
      <c r="M2721">
        <f t="shared" si="171"/>
        <v>2021</v>
      </c>
    </row>
    <row r="2722" spans="1:13" x14ac:dyDescent="0.25">
      <c r="A2722">
        <v>617</v>
      </c>
      <c r="B2722" t="s">
        <v>42</v>
      </c>
      <c r="C2722" s="1">
        <v>44387</v>
      </c>
      <c r="D2722">
        <v>1</v>
      </c>
      <c r="E2722" t="s">
        <v>98</v>
      </c>
      <c r="F2722">
        <v>1</v>
      </c>
      <c r="G2722" s="17">
        <v>11.99</v>
      </c>
      <c r="H2722" s="16">
        <v>0</v>
      </c>
      <c r="I2722" t="s">
        <v>21</v>
      </c>
      <c r="J2722" s="18">
        <f t="shared" si="168"/>
        <v>11.99</v>
      </c>
      <c r="K2722">
        <f t="shared" si="169"/>
        <v>10</v>
      </c>
      <c r="L2722" t="str">
        <f t="shared" si="170"/>
        <v>Jul</v>
      </c>
      <c r="M2722">
        <f t="shared" si="171"/>
        <v>2021</v>
      </c>
    </row>
    <row r="2723" spans="1:13" x14ac:dyDescent="0.25">
      <c r="A2723">
        <v>1412</v>
      </c>
      <c r="B2723" t="s">
        <v>48</v>
      </c>
      <c r="C2723" s="1">
        <v>44387</v>
      </c>
      <c r="D2723">
        <v>5</v>
      </c>
      <c r="E2723" t="s">
        <v>37</v>
      </c>
      <c r="F2723">
        <v>4</v>
      </c>
      <c r="G2723" s="17">
        <v>24.95</v>
      </c>
      <c r="H2723" s="16">
        <v>0</v>
      </c>
      <c r="I2723" t="s">
        <v>10</v>
      </c>
      <c r="J2723" s="18">
        <f t="shared" si="168"/>
        <v>124.75</v>
      </c>
      <c r="K2723">
        <f t="shared" si="169"/>
        <v>10</v>
      </c>
      <c r="L2723" t="str">
        <f t="shared" si="170"/>
        <v>Jul</v>
      </c>
      <c r="M2723">
        <f t="shared" si="171"/>
        <v>2021</v>
      </c>
    </row>
    <row r="2724" spans="1:13" x14ac:dyDescent="0.25">
      <c r="A2724">
        <v>1864</v>
      </c>
      <c r="B2724" t="s">
        <v>27</v>
      </c>
      <c r="C2724" s="1">
        <v>44387</v>
      </c>
      <c r="D2724">
        <v>3</v>
      </c>
      <c r="E2724" t="s">
        <v>114</v>
      </c>
      <c r="F2724">
        <v>7</v>
      </c>
      <c r="G2724" s="17">
        <v>42.99</v>
      </c>
      <c r="H2724" s="16">
        <v>0</v>
      </c>
      <c r="I2724" t="s">
        <v>25</v>
      </c>
      <c r="J2724" s="18">
        <f t="shared" si="168"/>
        <v>128.97</v>
      </c>
      <c r="K2724">
        <f t="shared" si="169"/>
        <v>10</v>
      </c>
      <c r="L2724" t="str">
        <f t="shared" si="170"/>
        <v>Jul</v>
      </c>
      <c r="M2724">
        <f t="shared" si="171"/>
        <v>2021</v>
      </c>
    </row>
    <row r="2725" spans="1:13" x14ac:dyDescent="0.25">
      <c r="A2725">
        <v>1146</v>
      </c>
      <c r="B2725" t="s">
        <v>39</v>
      </c>
      <c r="C2725" s="1">
        <v>44387</v>
      </c>
      <c r="D2725">
        <v>5</v>
      </c>
      <c r="E2725" t="s">
        <v>102</v>
      </c>
      <c r="F2725">
        <v>4</v>
      </c>
      <c r="G2725" s="17">
        <v>15.5</v>
      </c>
      <c r="H2725" s="16">
        <v>0</v>
      </c>
      <c r="I2725" t="s">
        <v>10</v>
      </c>
      <c r="J2725" s="18">
        <f t="shared" si="168"/>
        <v>77.5</v>
      </c>
      <c r="K2725">
        <f t="shared" si="169"/>
        <v>10</v>
      </c>
      <c r="L2725" t="str">
        <f t="shared" si="170"/>
        <v>Jul</v>
      </c>
      <c r="M2725">
        <f t="shared" si="171"/>
        <v>2021</v>
      </c>
    </row>
    <row r="2726" spans="1:13" x14ac:dyDescent="0.25">
      <c r="A2726">
        <v>584</v>
      </c>
      <c r="B2726" t="s">
        <v>32</v>
      </c>
      <c r="C2726" s="1">
        <v>44387</v>
      </c>
      <c r="D2726">
        <v>4</v>
      </c>
      <c r="E2726" t="s">
        <v>17</v>
      </c>
      <c r="F2726">
        <v>2</v>
      </c>
      <c r="G2726" s="17">
        <v>179</v>
      </c>
      <c r="H2726" s="16">
        <v>0</v>
      </c>
      <c r="I2726" t="s">
        <v>18</v>
      </c>
      <c r="J2726" s="18">
        <f t="shared" si="168"/>
        <v>716</v>
      </c>
      <c r="K2726">
        <f t="shared" si="169"/>
        <v>10</v>
      </c>
      <c r="L2726" t="str">
        <f t="shared" si="170"/>
        <v>Jul</v>
      </c>
      <c r="M2726">
        <f t="shared" si="171"/>
        <v>2021</v>
      </c>
    </row>
    <row r="2727" spans="1:13" x14ac:dyDescent="0.25">
      <c r="A2727">
        <v>405</v>
      </c>
      <c r="B2727" t="s">
        <v>125</v>
      </c>
      <c r="C2727" s="1">
        <v>44387</v>
      </c>
      <c r="D2727">
        <v>6</v>
      </c>
      <c r="E2727" t="s">
        <v>51</v>
      </c>
      <c r="F2727">
        <v>5</v>
      </c>
      <c r="G2727" s="17">
        <v>225</v>
      </c>
      <c r="H2727" s="16">
        <v>0</v>
      </c>
      <c r="I2727" t="s">
        <v>13</v>
      </c>
      <c r="J2727" s="18">
        <f t="shared" si="168"/>
        <v>1350</v>
      </c>
      <c r="K2727">
        <f t="shared" si="169"/>
        <v>10</v>
      </c>
      <c r="L2727" t="str">
        <f t="shared" si="170"/>
        <v>Jul</v>
      </c>
      <c r="M2727">
        <f t="shared" si="171"/>
        <v>2021</v>
      </c>
    </row>
    <row r="2728" spans="1:13" x14ac:dyDescent="0.25">
      <c r="A2728">
        <v>1878</v>
      </c>
      <c r="B2728" t="s">
        <v>48</v>
      </c>
      <c r="C2728" s="1">
        <v>44388</v>
      </c>
      <c r="D2728">
        <v>4</v>
      </c>
      <c r="E2728" t="s">
        <v>40</v>
      </c>
      <c r="F2728">
        <v>6</v>
      </c>
      <c r="G2728" s="17">
        <v>599</v>
      </c>
      <c r="H2728" s="16">
        <v>0</v>
      </c>
      <c r="I2728" t="s">
        <v>41</v>
      </c>
      <c r="J2728" s="18">
        <f t="shared" si="168"/>
        <v>2396</v>
      </c>
      <c r="K2728">
        <f t="shared" si="169"/>
        <v>11</v>
      </c>
      <c r="L2728" t="str">
        <f t="shared" si="170"/>
        <v>Jul</v>
      </c>
      <c r="M2728">
        <f t="shared" si="171"/>
        <v>2021</v>
      </c>
    </row>
    <row r="2729" spans="1:13" x14ac:dyDescent="0.25">
      <c r="A2729">
        <v>737</v>
      </c>
      <c r="B2729" t="s">
        <v>16</v>
      </c>
      <c r="C2729" s="1">
        <v>44388</v>
      </c>
      <c r="D2729">
        <v>2</v>
      </c>
      <c r="E2729" t="s">
        <v>40</v>
      </c>
      <c r="F2729">
        <v>6</v>
      </c>
      <c r="G2729" s="17">
        <v>599</v>
      </c>
      <c r="H2729" s="16">
        <v>0</v>
      </c>
      <c r="I2729" t="s">
        <v>41</v>
      </c>
      <c r="J2729" s="18">
        <f t="shared" si="168"/>
        <v>1198</v>
      </c>
      <c r="K2729">
        <f t="shared" si="169"/>
        <v>11</v>
      </c>
      <c r="L2729" t="str">
        <f t="shared" si="170"/>
        <v>Jul</v>
      </c>
      <c r="M2729">
        <f t="shared" si="171"/>
        <v>2021</v>
      </c>
    </row>
    <row r="2730" spans="1:13" x14ac:dyDescent="0.25">
      <c r="A2730">
        <v>1876</v>
      </c>
      <c r="B2730" t="s">
        <v>128</v>
      </c>
      <c r="C2730" s="1">
        <v>44388</v>
      </c>
      <c r="D2730">
        <v>3</v>
      </c>
      <c r="E2730" t="s">
        <v>74</v>
      </c>
      <c r="F2730">
        <v>5</v>
      </c>
      <c r="G2730" s="17">
        <v>245</v>
      </c>
      <c r="H2730" s="16">
        <v>0</v>
      </c>
      <c r="I2730" t="s">
        <v>13</v>
      </c>
      <c r="J2730" s="18">
        <f t="shared" si="168"/>
        <v>735</v>
      </c>
      <c r="K2730">
        <f t="shared" si="169"/>
        <v>11</v>
      </c>
      <c r="L2730" t="str">
        <f t="shared" si="170"/>
        <v>Jul</v>
      </c>
      <c r="M2730">
        <f t="shared" si="171"/>
        <v>2021</v>
      </c>
    </row>
    <row r="2731" spans="1:13" x14ac:dyDescent="0.25">
      <c r="A2731">
        <v>1762</v>
      </c>
      <c r="B2731" t="s">
        <v>34</v>
      </c>
      <c r="C2731" s="1">
        <v>44388</v>
      </c>
      <c r="D2731">
        <v>2</v>
      </c>
      <c r="E2731" t="s">
        <v>24</v>
      </c>
      <c r="F2731">
        <v>7</v>
      </c>
      <c r="G2731" s="17">
        <v>37.99</v>
      </c>
      <c r="H2731" s="16">
        <v>0</v>
      </c>
      <c r="I2731" t="s">
        <v>25</v>
      </c>
      <c r="J2731" s="18">
        <f t="shared" si="168"/>
        <v>75.98</v>
      </c>
      <c r="K2731">
        <f t="shared" si="169"/>
        <v>11</v>
      </c>
      <c r="L2731" t="str">
        <f t="shared" si="170"/>
        <v>Jul</v>
      </c>
      <c r="M2731">
        <f t="shared" si="171"/>
        <v>2021</v>
      </c>
    </row>
    <row r="2732" spans="1:13" x14ac:dyDescent="0.25">
      <c r="A2732">
        <v>1531</v>
      </c>
      <c r="B2732" t="s">
        <v>95</v>
      </c>
      <c r="C2732" s="1">
        <v>44388</v>
      </c>
      <c r="D2732">
        <v>3</v>
      </c>
      <c r="E2732" t="s">
        <v>70</v>
      </c>
      <c r="F2732">
        <v>7</v>
      </c>
      <c r="G2732" s="17">
        <v>34.99</v>
      </c>
      <c r="H2732" s="16">
        <v>0</v>
      </c>
      <c r="I2732" t="s">
        <v>25</v>
      </c>
      <c r="J2732" s="18">
        <f t="shared" si="168"/>
        <v>104.97</v>
      </c>
      <c r="K2732">
        <f t="shared" si="169"/>
        <v>11</v>
      </c>
      <c r="L2732" t="str">
        <f t="shared" si="170"/>
        <v>Jul</v>
      </c>
      <c r="M2732">
        <f t="shared" si="171"/>
        <v>2021</v>
      </c>
    </row>
    <row r="2733" spans="1:13" x14ac:dyDescent="0.25">
      <c r="A2733">
        <v>392</v>
      </c>
      <c r="B2733" t="s">
        <v>27</v>
      </c>
      <c r="C2733" s="1">
        <v>44388</v>
      </c>
      <c r="D2733">
        <v>5</v>
      </c>
      <c r="E2733" t="s">
        <v>87</v>
      </c>
      <c r="F2733">
        <v>7</v>
      </c>
      <c r="G2733" s="17">
        <v>49</v>
      </c>
      <c r="H2733" s="16">
        <v>0</v>
      </c>
      <c r="I2733" t="s">
        <v>25</v>
      </c>
      <c r="J2733" s="18">
        <f t="shared" si="168"/>
        <v>245</v>
      </c>
      <c r="K2733">
        <f t="shared" si="169"/>
        <v>11</v>
      </c>
      <c r="L2733" t="str">
        <f t="shared" si="170"/>
        <v>Jul</v>
      </c>
      <c r="M2733">
        <f t="shared" si="171"/>
        <v>2021</v>
      </c>
    </row>
    <row r="2734" spans="1:13" x14ac:dyDescent="0.25">
      <c r="A2734">
        <v>688</v>
      </c>
      <c r="B2734" t="s">
        <v>86</v>
      </c>
      <c r="C2734" s="1">
        <v>44389</v>
      </c>
      <c r="D2734">
        <v>4</v>
      </c>
      <c r="E2734" t="s">
        <v>99</v>
      </c>
      <c r="F2734">
        <v>1</v>
      </c>
      <c r="G2734" s="17">
        <v>7.99</v>
      </c>
      <c r="H2734" s="16">
        <v>0</v>
      </c>
      <c r="I2734" t="s">
        <v>21</v>
      </c>
      <c r="J2734" s="18">
        <f t="shared" si="168"/>
        <v>31.96</v>
      </c>
      <c r="K2734">
        <f t="shared" si="169"/>
        <v>12</v>
      </c>
      <c r="L2734" t="str">
        <f t="shared" si="170"/>
        <v>Jul</v>
      </c>
      <c r="M2734">
        <f t="shared" si="171"/>
        <v>2021</v>
      </c>
    </row>
    <row r="2735" spans="1:13" x14ac:dyDescent="0.25">
      <c r="A2735">
        <v>1425</v>
      </c>
      <c r="B2735" t="s">
        <v>16</v>
      </c>
      <c r="C2735" s="1">
        <v>44389</v>
      </c>
      <c r="D2735">
        <v>5</v>
      </c>
      <c r="E2735" t="s">
        <v>80</v>
      </c>
      <c r="F2735">
        <v>4</v>
      </c>
      <c r="G2735" s="17">
        <v>19.989999999999998</v>
      </c>
      <c r="H2735" s="16">
        <v>0</v>
      </c>
      <c r="I2735" t="s">
        <v>10</v>
      </c>
      <c r="J2735" s="18">
        <f t="shared" si="168"/>
        <v>99.949999999999989</v>
      </c>
      <c r="K2735">
        <f t="shared" si="169"/>
        <v>12</v>
      </c>
      <c r="L2735" t="str">
        <f t="shared" si="170"/>
        <v>Jul</v>
      </c>
      <c r="M2735">
        <f t="shared" si="171"/>
        <v>2021</v>
      </c>
    </row>
    <row r="2736" spans="1:13" x14ac:dyDescent="0.25">
      <c r="A2736">
        <v>1380</v>
      </c>
      <c r="B2736" t="s">
        <v>27</v>
      </c>
      <c r="C2736" s="1">
        <v>44389</v>
      </c>
      <c r="D2736">
        <v>4</v>
      </c>
      <c r="E2736" t="s">
        <v>44</v>
      </c>
      <c r="F2736">
        <v>3</v>
      </c>
      <c r="G2736" s="17">
        <v>499</v>
      </c>
      <c r="H2736" s="16">
        <v>0</v>
      </c>
      <c r="I2736" t="s">
        <v>45</v>
      </c>
      <c r="J2736" s="18">
        <f t="shared" si="168"/>
        <v>1996</v>
      </c>
      <c r="K2736">
        <f t="shared" si="169"/>
        <v>12</v>
      </c>
      <c r="L2736" t="str">
        <f t="shared" si="170"/>
        <v>Jul</v>
      </c>
      <c r="M2736">
        <f t="shared" si="171"/>
        <v>2021</v>
      </c>
    </row>
    <row r="2737" spans="1:13" x14ac:dyDescent="0.25">
      <c r="A2737">
        <v>322</v>
      </c>
      <c r="B2737" t="s">
        <v>48</v>
      </c>
      <c r="C2737" s="1">
        <v>44389</v>
      </c>
      <c r="D2737">
        <v>3</v>
      </c>
      <c r="E2737" t="s">
        <v>106</v>
      </c>
      <c r="F2737">
        <v>1</v>
      </c>
      <c r="G2737" s="17">
        <v>4.99</v>
      </c>
      <c r="H2737" s="16">
        <v>0</v>
      </c>
      <c r="I2737" t="s">
        <v>21</v>
      </c>
      <c r="J2737" s="18">
        <f t="shared" si="168"/>
        <v>14.97</v>
      </c>
      <c r="K2737">
        <f t="shared" si="169"/>
        <v>12</v>
      </c>
      <c r="L2737" t="str">
        <f t="shared" si="170"/>
        <v>Jul</v>
      </c>
      <c r="M2737">
        <f t="shared" si="171"/>
        <v>2021</v>
      </c>
    </row>
    <row r="2738" spans="1:13" x14ac:dyDescent="0.25">
      <c r="A2738">
        <v>494</v>
      </c>
      <c r="B2738" t="s">
        <v>27</v>
      </c>
      <c r="C2738" s="1">
        <v>44389</v>
      </c>
      <c r="D2738">
        <v>3</v>
      </c>
      <c r="E2738" t="s">
        <v>56</v>
      </c>
      <c r="F2738">
        <v>3</v>
      </c>
      <c r="G2738" s="17">
        <v>455</v>
      </c>
      <c r="H2738" s="16">
        <v>0</v>
      </c>
      <c r="I2738" t="s">
        <v>45</v>
      </c>
      <c r="J2738" s="18">
        <f t="shared" si="168"/>
        <v>1365</v>
      </c>
      <c r="K2738">
        <f t="shared" si="169"/>
        <v>12</v>
      </c>
      <c r="L2738" t="str">
        <f t="shared" si="170"/>
        <v>Jul</v>
      </c>
      <c r="M2738">
        <f t="shared" si="171"/>
        <v>2021</v>
      </c>
    </row>
    <row r="2739" spans="1:13" x14ac:dyDescent="0.25">
      <c r="A2739">
        <v>657</v>
      </c>
      <c r="B2739" t="s">
        <v>19</v>
      </c>
      <c r="C2739" s="1">
        <v>44389</v>
      </c>
      <c r="D2739">
        <v>5</v>
      </c>
      <c r="E2739" t="s">
        <v>85</v>
      </c>
      <c r="F2739">
        <v>4</v>
      </c>
      <c r="G2739" s="17">
        <v>17.5</v>
      </c>
      <c r="H2739" s="16">
        <v>0</v>
      </c>
      <c r="I2739" t="s">
        <v>10</v>
      </c>
      <c r="J2739" s="18">
        <f t="shared" si="168"/>
        <v>87.5</v>
      </c>
      <c r="K2739">
        <f t="shared" si="169"/>
        <v>12</v>
      </c>
      <c r="L2739" t="str">
        <f t="shared" si="170"/>
        <v>Jul</v>
      </c>
      <c r="M2739">
        <f t="shared" si="171"/>
        <v>2021</v>
      </c>
    </row>
    <row r="2740" spans="1:13" x14ac:dyDescent="0.25">
      <c r="A2740">
        <v>855</v>
      </c>
      <c r="B2740" t="s">
        <v>22</v>
      </c>
      <c r="C2740" s="1">
        <v>44389</v>
      </c>
      <c r="D2740">
        <v>3</v>
      </c>
      <c r="E2740" t="s">
        <v>115</v>
      </c>
      <c r="F2740">
        <v>2</v>
      </c>
      <c r="G2740" s="17">
        <v>69</v>
      </c>
      <c r="H2740" s="16">
        <v>0</v>
      </c>
      <c r="I2740" t="s">
        <v>18</v>
      </c>
      <c r="J2740" s="18">
        <f t="shared" si="168"/>
        <v>207</v>
      </c>
      <c r="K2740">
        <f t="shared" si="169"/>
        <v>12</v>
      </c>
      <c r="L2740" t="str">
        <f t="shared" si="170"/>
        <v>Jul</v>
      </c>
      <c r="M2740">
        <f t="shared" si="171"/>
        <v>2021</v>
      </c>
    </row>
    <row r="2741" spans="1:13" x14ac:dyDescent="0.25">
      <c r="A2741">
        <v>2066</v>
      </c>
      <c r="B2741" t="s">
        <v>48</v>
      </c>
      <c r="C2741" s="1">
        <v>44390</v>
      </c>
      <c r="D2741">
        <v>2</v>
      </c>
      <c r="E2741" t="s">
        <v>83</v>
      </c>
      <c r="F2741">
        <v>1</v>
      </c>
      <c r="G2741" s="17">
        <v>8.99</v>
      </c>
      <c r="H2741" s="16">
        <v>0</v>
      </c>
      <c r="I2741" t="s">
        <v>21</v>
      </c>
      <c r="J2741" s="18">
        <f t="shared" si="168"/>
        <v>17.98</v>
      </c>
      <c r="K2741">
        <f t="shared" si="169"/>
        <v>13</v>
      </c>
      <c r="L2741" t="str">
        <f t="shared" si="170"/>
        <v>Jul</v>
      </c>
      <c r="M2741">
        <f t="shared" si="171"/>
        <v>2021</v>
      </c>
    </row>
    <row r="2742" spans="1:13" x14ac:dyDescent="0.25">
      <c r="A2742">
        <v>196</v>
      </c>
      <c r="B2742" t="s">
        <v>16</v>
      </c>
      <c r="C2742" s="1">
        <v>44390</v>
      </c>
      <c r="D2742">
        <v>1</v>
      </c>
      <c r="E2742" t="s">
        <v>126</v>
      </c>
      <c r="F2742">
        <v>4</v>
      </c>
      <c r="G2742" s="17">
        <v>16.989999999999998</v>
      </c>
      <c r="H2742" s="16">
        <v>0</v>
      </c>
      <c r="I2742" t="s">
        <v>10</v>
      </c>
      <c r="J2742" s="18">
        <f t="shared" si="168"/>
        <v>16.989999999999998</v>
      </c>
      <c r="K2742">
        <f t="shared" si="169"/>
        <v>13</v>
      </c>
      <c r="L2742" t="str">
        <f t="shared" si="170"/>
        <v>Jul</v>
      </c>
      <c r="M2742">
        <f t="shared" si="171"/>
        <v>2021</v>
      </c>
    </row>
    <row r="2743" spans="1:13" x14ac:dyDescent="0.25">
      <c r="A2743">
        <v>557</v>
      </c>
      <c r="B2743" t="s">
        <v>16</v>
      </c>
      <c r="C2743" s="1">
        <v>44391</v>
      </c>
      <c r="D2743">
        <v>4</v>
      </c>
      <c r="E2743" t="s">
        <v>89</v>
      </c>
      <c r="F2743">
        <v>7</v>
      </c>
      <c r="G2743" s="17">
        <v>49.95</v>
      </c>
      <c r="H2743" s="16">
        <v>0</v>
      </c>
      <c r="I2743" t="s">
        <v>25</v>
      </c>
      <c r="J2743" s="18">
        <f t="shared" si="168"/>
        <v>199.8</v>
      </c>
      <c r="K2743">
        <f t="shared" si="169"/>
        <v>14</v>
      </c>
      <c r="L2743" t="str">
        <f t="shared" si="170"/>
        <v>Jul</v>
      </c>
      <c r="M2743">
        <f t="shared" si="171"/>
        <v>2021</v>
      </c>
    </row>
    <row r="2744" spans="1:13" x14ac:dyDescent="0.25">
      <c r="A2744">
        <v>1796</v>
      </c>
      <c r="B2744" t="s">
        <v>78</v>
      </c>
      <c r="C2744" s="1">
        <v>44391</v>
      </c>
      <c r="D2744">
        <v>2</v>
      </c>
      <c r="E2744" t="s">
        <v>124</v>
      </c>
      <c r="F2744">
        <v>6</v>
      </c>
      <c r="G2744" s="17">
        <v>899</v>
      </c>
      <c r="H2744" s="16">
        <v>0</v>
      </c>
      <c r="I2744" t="s">
        <v>41</v>
      </c>
      <c r="J2744" s="18">
        <f t="shared" si="168"/>
        <v>1798</v>
      </c>
      <c r="K2744">
        <f t="shared" si="169"/>
        <v>14</v>
      </c>
      <c r="L2744" t="str">
        <f t="shared" si="170"/>
        <v>Jul</v>
      </c>
      <c r="M2744">
        <f t="shared" si="171"/>
        <v>2021</v>
      </c>
    </row>
    <row r="2745" spans="1:13" x14ac:dyDescent="0.25">
      <c r="A2745">
        <v>614</v>
      </c>
      <c r="B2745" t="s">
        <v>27</v>
      </c>
      <c r="C2745" s="1">
        <v>44391</v>
      </c>
      <c r="D2745">
        <v>4</v>
      </c>
      <c r="E2745" t="s">
        <v>83</v>
      </c>
      <c r="F2745">
        <v>1</v>
      </c>
      <c r="G2745" s="17">
        <v>8.99</v>
      </c>
      <c r="H2745" s="16">
        <v>0</v>
      </c>
      <c r="I2745" t="s">
        <v>21</v>
      </c>
      <c r="J2745" s="18">
        <f t="shared" si="168"/>
        <v>35.96</v>
      </c>
      <c r="K2745">
        <f t="shared" si="169"/>
        <v>14</v>
      </c>
      <c r="L2745" t="str">
        <f t="shared" si="170"/>
        <v>Jul</v>
      </c>
      <c r="M2745">
        <f t="shared" si="171"/>
        <v>2021</v>
      </c>
    </row>
    <row r="2746" spans="1:13" x14ac:dyDescent="0.25">
      <c r="A2746">
        <v>1644</v>
      </c>
      <c r="B2746" t="s">
        <v>82</v>
      </c>
      <c r="C2746" s="1">
        <v>44392</v>
      </c>
      <c r="D2746">
        <v>3</v>
      </c>
      <c r="E2746" t="s">
        <v>56</v>
      </c>
      <c r="F2746">
        <v>3</v>
      </c>
      <c r="G2746" s="17">
        <v>455</v>
      </c>
      <c r="H2746" s="16">
        <v>0</v>
      </c>
      <c r="I2746" t="s">
        <v>45</v>
      </c>
      <c r="J2746" s="18">
        <f t="shared" si="168"/>
        <v>1365</v>
      </c>
      <c r="K2746">
        <f t="shared" si="169"/>
        <v>15</v>
      </c>
      <c r="L2746" t="str">
        <f t="shared" si="170"/>
        <v>Jul</v>
      </c>
      <c r="M2746">
        <f t="shared" si="171"/>
        <v>2021</v>
      </c>
    </row>
    <row r="2747" spans="1:13" x14ac:dyDescent="0.25">
      <c r="A2747">
        <v>711</v>
      </c>
      <c r="B2747" t="s">
        <v>22</v>
      </c>
      <c r="C2747" s="1">
        <v>44392</v>
      </c>
      <c r="D2747">
        <v>4</v>
      </c>
      <c r="E2747" t="s">
        <v>123</v>
      </c>
      <c r="F2747">
        <v>2</v>
      </c>
      <c r="G2747" s="17">
        <v>54</v>
      </c>
      <c r="H2747" s="16">
        <v>0</v>
      </c>
      <c r="I2747" t="s">
        <v>18</v>
      </c>
      <c r="J2747" s="18">
        <f t="shared" si="168"/>
        <v>216</v>
      </c>
      <c r="K2747">
        <f t="shared" si="169"/>
        <v>15</v>
      </c>
      <c r="L2747" t="str">
        <f t="shared" si="170"/>
        <v>Jul</v>
      </c>
      <c r="M2747">
        <f t="shared" si="171"/>
        <v>2021</v>
      </c>
    </row>
    <row r="2748" spans="1:13" x14ac:dyDescent="0.25">
      <c r="A2748">
        <v>222</v>
      </c>
      <c r="B2748" t="s">
        <v>71</v>
      </c>
      <c r="C2748" s="1">
        <v>44392</v>
      </c>
      <c r="D2748">
        <v>1</v>
      </c>
      <c r="E2748" t="s">
        <v>114</v>
      </c>
      <c r="F2748">
        <v>7</v>
      </c>
      <c r="G2748" s="17">
        <v>42.99</v>
      </c>
      <c r="H2748" s="16">
        <v>0</v>
      </c>
      <c r="I2748" t="s">
        <v>25</v>
      </c>
      <c r="J2748" s="18">
        <f t="shared" si="168"/>
        <v>42.99</v>
      </c>
      <c r="K2748">
        <f t="shared" si="169"/>
        <v>15</v>
      </c>
      <c r="L2748" t="str">
        <f t="shared" si="170"/>
        <v>Jul</v>
      </c>
      <c r="M2748">
        <f t="shared" si="171"/>
        <v>2021</v>
      </c>
    </row>
    <row r="2749" spans="1:13" x14ac:dyDescent="0.25">
      <c r="A2749">
        <v>1940</v>
      </c>
      <c r="B2749" t="s">
        <v>43</v>
      </c>
      <c r="C2749" s="1">
        <v>44392</v>
      </c>
      <c r="D2749">
        <v>3</v>
      </c>
      <c r="E2749" t="s">
        <v>91</v>
      </c>
      <c r="F2749">
        <v>4</v>
      </c>
      <c r="G2749" s="17">
        <v>23.99</v>
      </c>
      <c r="H2749" s="16">
        <v>0</v>
      </c>
      <c r="I2749" t="s">
        <v>10</v>
      </c>
      <c r="J2749" s="18">
        <f t="shared" si="168"/>
        <v>71.97</v>
      </c>
      <c r="K2749">
        <f t="shared" si="169"/>
        <v>15</v>
      </c>
      <c r="L2749" t="str">
        <f t="shared" si="170"/>
        <v>Jul</v>
      </c>
      <c r="M2749">
        <f t="shared" si="171"/>
        <v>2021</v>
      </c>
    </row>
    <row r="2750" spans="1:13" x14ac:dyDescent="0.25">
      <c r="A2750">
        <v>423</v>
      </c>
      <c r="B2750" t="s">
        <v>16</v>
      </c>
      <c r="C2750" s="1">
        <v>44393</v>
      </c>
      <c r="D2750">
        <v>4</v>
      </c>
      <c r="E2750" t="s">
        <v>26</v>
      </c>
      <c r="F2750">
        <v>4</v>
      </c>
      <c r="G2750" s="17">
        <v>12.99</v>
      </c>
      <c r="H2750" s="16">
        <v>0</v>
      </c>
      <c r="I2750" t="s">
        <v>10</v>
      </c>
      <c r="J2750" s="18">
        <f t="shared" si="168"/>
        <v>51.96</v>
      </c>
      <c r="K2750">
        <f t="shared" si="169"/>
        <v>16</v>
      </c>
      <c r="L2750" t="str">
        <f t="shared" si="170"/>
        <v>Jul</v>
      </c>
      <c r="M2750">
        <f t="shared" si="171"/>
        <v>2021</v>
      </c>
    </row>
    <row r="2751" spans="1:13" x14ac:dyDescent="0.25">
      <c r="A2751">
        <v>144</v>
      </c>
      <c r="B2751" t="s">
        <v>61</v>
      </c>
      <c r="C2751" s="1">
        <v>44393</v>
      </c>
      <c r="D2751">
        <v>2</v>
      </c>
      <c r="E2751" t="s">
        <v>40</v>
      </c>
      <c r="F2751">
        <v>6</v>
      </c>
      <c r="G2751" s="17">
        <v>599</v>
      </c>
      <c r="H2751" s="16">
        <v>0</v>
      </c>
      <c r="I2751" t="s">
        <v>41</v>
      </c>
      <c r="J2751" s="18">
        <f t="shared" si="168"/>
        <v>1198</v>
      </c>
      <c r="K2751">
        <f t="shared" si="169"/>
        <v>16</v>
      </c>
      <c r="L2751" t="str">
        <f t="shared" si="170"/>
        <v>Jul</v>
      </c>
      <c r="M2751">
        <f t="shared" si="171"/>
        <v>2021</v>
      </c>
    </row>
    <row r="2752" spans="1:13" x14ac:dyDescent="0.25">
      <c r="A2752">
        <v>1974</v>
      </c>
      <c r="B2752" t="s">
        <v>86</v>
      </c>
      <c r="C2752" s="1">
        <v>44393</v>
      </c>
      <c r="D2752">
        <v>2</v>
      </c>
      <c r="E2752" t="s">
        <v>123</v>
      </c>
      <c r="F2752">
        <v>2</v>
      </c>
      <c r="G2752" s="17">
        <v>54</v>
      </c>
      <c r="H2752" s="16">
        <v>0</v>
      </c>
      <c r="I2752" t="s">
        <v>18</v>
      </c>
      <c r="J2752" s="18">
        <f t="shared" si="168"/>
        <v>108</v>
      </c>
      <c r="K2752">
        <f t="shared" si="169"/>
        <v>16</v>
      </c>
      <c r="L2752" t="str">
        <f t="shared" si="170"/>
        <v>Jul</v>
      </c>
      <c r="M2752">
        <f t="shared" si="171"/>
        <v>2021</v>
      </c>
    </row>
    <row r="2753" spans="1:13" x14ac:dyDescent="0.25">
      <c r="A2753">
        <v>1433</v>
      </c>
      <c r="B2753" t="s">
        <v>27</v>
      </c>
      <c r="C2753" s="1">
        <v>44393</v>
      </c>
      <c r="D2753">
        <v>3</v>
      </c>
      <c r="E2753" t="s">
        <v>52</v>
      </c>
      <c r="F2753">
        <v>3</v>
      </c>
      <c r="G2753" s="17">
        <v>250</v>
      </c>
      <c r="H2753" s="16">
        <v>0</v>
      </c>
      <c r="I2753" t="s">
        <v>45</v>
      </c>
      <c r="J2753" s="18">
        <f t="shared" si="168"/>
        <v>750</v>
      </c>
      <c r="K2753">
        <f t="shared" si="169"/>
        <v>16</v>
      </c>
      <c r="L2753" t="str">
        <f t="shared" si="170"/>
        <v>Jul</v>
      </c>
      <c r="M2753">
        <f t="shared" si="171"/>
        <v>2021</v>
      </c>
    </row>
    <row r="2754" spans="1:13" x14ac:dyDescent="0.25">
      <c r="A2754">
        <v>116</v>
      </c>
      <c r="B2754" t="s">
        <v>27</v>
      </c>
      <c r="C2754" s="1">
        <v>44394</v>
      </c>
      <c r="D2754">
        <v>3</v>
      </c>
      <c r="E2754" t="s">
        <v>115</v>
      </c>
      <c r="F2754">
        <v>2</v>
      </c>
      <c r="G2754" s="17">
        <v>69</v>
      </c>
      <c r="H2754" s="16">
        <v>0</v>
      </c>
      <c r="I2754" t="s">
        <v>18</v>
      </c>
      <c r="J2754" s="18">
        <f t="shared" si="168"/>
        <v>207</v>
      </c>
      <c r="K2754">
        <f t="shared" si="169"/>
        <v>17</v>
      </c>
      <c r="L2754" t="str">
        <f t="shared" si="170"/>
        <v>Jul</v>
      </c>
      <c r="M2754">
        <f t="shared" si="171"/>
        <v>2021</v>
      </c>
    </row>
    <row r="2755" spans="1:13" x14ac:dyDescent="0.25">
      <c r="A2755">
        <v>329</v>
      </c>
      <c r="B2755" t="s">
        <v>11</v>
      </c>
      <c r="C2755" s="1">
        <v>44394</v>
      </c>
      <c r="D2755">
        <v>1</v>
      </c>
      <c r="E2755" t="s">
        <v>66</v>
      </c>
      <c r="F2755">
        <v>2</v>
      </c>
      <c r="G2755" s="17">
        <v>119</v>
      </c>
      <c r="H2755" s="16">
        <v>0</v>
      </c>
      <c r="I2755" t="s">
        <v>18</v>
      </c>
      <c r="J2755" s="18">
        <f t="shared" ref="J2755:J2818" si="172">G2755*D2755</f>
        <v>119</v>
      </c>
      <c r="K2755">
        <f t="shared" ref="K2755:K2818" si="173">DAY(C2755)</f>
        <v>17</v>
      </c>
      <c r="L2755" t="str">
        <f t="shared" ref="L2755:L2818" si="174">TEXT(C2755,"mmm")</f>
        <v>Jul</v>
      </c>
      <c r="M2755">
        <f t="shared" ref="M2755:M2818" si="175">YEAR(C2755)</f>
        <v>2021</v>
      </c>
    </row>
    <row r="2756" spans="1:13" x14ac:dyDescent="0.25">
      <c r="A2756">
        <v>2024</v>
      </c>
      <c r="B2756" t="s">
        <v>61</v>
      </c>
      <c r="C2756" s="1">
        <v>44394</v>
      </c>
      <c r="D2756">
        <v>2</v>
      </c>
      <c r="E2756" t="s">
        <v>84</v>
      </c>
      <c r="F2756">
        <v>4</v>
      </c>
      <c r="G2756" s="17">
        <v>14.99</v>
      </c>
      <c r="H2756" s="16">
        <v>0</v>
      </c>
      <c r="I2756" t="s">
        <v>10</v>
      </c>
      <c r="J2756" s="18">
        <f t="shared" si="172"/>
        <v>29.98</v>
      </c>
      <c r="K2756">
        <f t="shared" si="173"/>
        <v>17</v>
      </c>
      <c r="L2756" t="str">
        <f t="shared" si="174"/>
        <v>Jul</v>
      </c>
      <c r="M2756">
        <f t="shared" si="175"/>
        <v>2021</v>
      </c>
    </row>
    <row r="2757" spans="1:13" x14ac:dyDescent="0.25">
      <c r="A2757">
        <v>833</v>
      </c>
      <c r="B2757" t="s">
        <v>30</v>
      </c>
      <c r="C2757" s="1">
        <v>44394</v>
      </c>
      <c r="D2757">
        <v>3</v>
      </c>
      <c r="E2757" t="s">
        <v>84</v>
      </c>
      <c r="F2757">
        <v>4</v>
      </c>
      <c r="G2757" s="17">
        <v>14.99</v>
      </c>
      <c r="H2757" s="16">
        <v>0</v>
      </c>
      <c r="I2757" t="s">
        <v>10</v>
      </c>
      <c r="J2757" s="18">
        <f t="shared" si="172"/>
        <v>44.97</v>
      </c>
      <c r="K2757">
        <f t="shared" si="173"/>
        <v>17</v>
      </c>
      <c r="L2757" t="str">
        <f t="shared" si="174"/>
        <v>Jul</v>
      </c>
      <c r="M2757">
        <f t="shared" si="175"/>
        <v>2021</v>
      </c>
    </row>
    <row r="2758" spans="1:13" x14ac:dyDescent="0.25">
      <c r="A2758">
        <v>1849</v>
      </c>
      <c r="B2758" t="s">
        <v>30</v>
      </c>
      <c r="C2758" s="1">
        <v>44394</v>
      </c>
      <c r="D2758">
        <v>4</v>
      </c>
      <c r="E2758" t="s">
        <v>31</v>
      </c>
      <c r="F2758">
        <v>2</v>
      </c>
      <c r="G2758" s="17">
        <v>129.94999999999999</v>
      </c>
      <c r="H2758" s="16">
        <v>0</v>
      </c>
      <c r="I2758" t="s">
        <v>18</v>
      </c>
      <c r="J2758" s="18">
        <f t="shared" si="172"/>
        <v>519.79999999999995</v>
      </c>
      <c r="K2758">
        <f t="shared" si="173"/>
        <v>17</v>
      </c>
      <c r="L2758" t="str">
        <f t="shared" si="174"/>
        <v>Jul</v>
      </c>
      <c r="M2758">
        <f t="shared" si="175"/>
        <v>2021</v>
      </c>
    </row>
    <row r="2759" spans="1:13" x14ac:dyDescent="0.25">
      <c r="A2759">
        <v>544</v>
      </c>
      <c r="B2759" t="s">
        <v>34</v>
      </c>
      <c r="C2759" s="1">
        <v>44394</v>
      </c>
      <c r="D2759">
        <v>4</v>
      </c>
      <c r="E2759" t="s">
        <v>118</v>
      </c>
      <c r="F2759">
        <v>4</v>
      </c>
      <c r="G2759" s="17">
        <v>16.75</v>
      </c>
      <c r="H2759" s="16">
        <v>0</v>
      </c>
      <c r="I2759" t="s">
        <v>10</v>
      </c>
      <c r="J2759" s="18">
        <f t="shared" si="172"/>
        <v>67</v>
      </c>
      <c r="K2759">
        <f t="shared" si="173"/>
        <v>17</v>
      </c>
      <c r="L2759" t="str">
        <f t="shared" si="174"/>
        <v>Jul</v>
      </c>
      <c r="M2759">
        <f t="shared" si="175"/>
        <v>2021</v>
      </c>
    </row>
    <row r="2760" spans="1:13" x14ac:dyDescent="0.25">
      <c r="A2760">
        <v>302</v>
      </c>
      <c r="B2760" t="s">
        <v>90</v>
      </c>
      <c r="C2760" s="1">
        <v>44394</v>
      </c>
      <c r="D2760">
        <v>1</v>
      </c>
      <c r="E2760" t="s">
        <v>31</v>
      </c>
      <c r="F2760">
        <v>2</v>
      </c>
      <c r="G2760" s="17">
        <v>129.94999999999999</v>
      </c>
      <c r="H2760" s="16">
        <v>0</v>
      </c>
      <c r="I2760" t="s">
        <v>18</v>
      </c>
      <c r="J2760" s="18">
        <f t="shared" si="172"/>
        <v>129.94999999999999</v>
      </c>
      <c r="K2760">
        <f t="shared" si="173"/>
        <v>17</v>
      </c>
      <c r="L2760" t="str">
        <f t="shared" si="174"/>
        <v>Jul</v>
      </c>
      <c r="M2760">
        <f t="shared" si="175"/>
        <v>2021</v>
      </c>
    </row>
    <row r="2761" spans="1:13" x14ac:dyDescent="0.25">
      <c r="A2761">
        <v>42</v>
      </c>
      <c r="B2761" t="s">
        <v>95</v>
      </c>
      <c r="C2761" s="1">
        <v>44395</v>
      </c>
      <c r="D2761">
        <v>3</v>
      </c>
      <c r="E2761" t="s">
        <v>65</v>
      </c>
      <c r="F2761">
        <v>1</v>
      </c>
      <c r="G2761" s="17">
        <v>9.99</v>
      </c>
      <c r="H2761" s="16">
        <v>0</v>
      </c>
      <c r="I2761" t="s">
        <v>21</v>
      </c>
      <c r="J2761" s="18">
        <f t="shared" si="172"/>
        <v>29.97</v>
      </c>
      <c r="K2761">
        <f t="shared" si="173"/>
        <v>18</v>
      </c>
      <c r="L2761" t="str">
        <f t="shared" si="174"/>
        <v>Jul</v>
      </c>
      <c r="M2761">
        <f t="shared" si="175"/>
        <v>2021</v>
      </c>
    </row>
    <row r="2762" spans="1:13" x14ac:dyDescent="0.25">
      <c r="A2762">
        <v>1693</v>
      </c>
      <c r="B2762" t="s">
        <v>27</v>
      </c>
      <c r="C2762" s="1">
        <v>44395</v>
      </c>
      <c r="D2762">
        <v>3</v>
      </c>
      <c r="E2762" t="s">
        <v>46</v>
      </c>
      <c r="F2762">
        <v>3</v>
      </c>
      <c r="G2762" s="17">
        <v>399</v>
      </c>
      <c r="H2762" s="16">
        <v>0</v>
      </c>
      <c r="I2762" t="s">
        <v>45</v>
      </c>
      <c r="J2762" s="18">
        <f t="shared" si="172"/>
        <v>1197</v>
      </c>
      <c r="K2762">
        <f t="shared" si="173"/>
        <v>18</v>
      </c>
      <c r="L2762" t="str">
        <f t="shared" si="174"/>
        <v>Jul</v>
      </c>
      <c r="M2762">
        <f t="shared" si="175"/>
        <v>2021</v>
      </c>
    </row>
    <row r="2763" spans="1:13" x14ac:dyDescent="0.25">
      <c r="A2763">
        <v>755</v>
      </c>
      <c r="B2763" t="s">
        <v>16</v>
      </c>
      <c r="C2763" s="1">
        <v>44395</v>
      </c>
      <c r="D2763">
        <v>4</v>
      </c>
      <c r="E2763" t="s">
        <v>97</v>
      </c>
      <c r="F2763">
        <v>1</v>
      </c>
      <c r="G2763" s="17">
        <v>8.99</v>
      </c>
      <c r="H2763" s="16">
        <v>0</v>
      </c>
      <c r="I2763" t="s">
        <v>21</v>
      </c>
      <c r="J2763" s="18">
        <f t="shared" si="172"/>
        <v>35.96</v>
      </c>
      <c r="K2763">
        <f t="shared" si="173"/>
        <v>18</v>
      </c>
      <c r="L2763" t="str">
        <f t="shared" si="174"/>
        <v>Jul</v>
      </c>
      <c r="M2763">
        <f t="shared" si="175"/>
        <v>2021</v>
      </c>
    </row>
    <row r="2764" spans="1:13" x14ac:dyDescent="0.25">
      <c r="A2764">
        <v>1698</v>
      </c>
      <c r="B2764" t="s">
        <v>128</v>
      </c>
      <c r="C2764" s="1">
        <v>44395</v>
      </c>
      <c r="D2764">
        <v>4</v>
      </c>
      <c r="E2764" t="s">
        <v>105</v>
      </c>
      <c r="F2764">
        <v>4</v>
      </c>
      <c r="G2764" s="17">
        <v>14.99</v>
      </c>
      <c r="H2764" s="16">
        <v>0</v>
      </c>
      <c r="I2764" t="s">
        <v>10</v>
      </c>
      <c r="J2764" s="18">
        <f t="shared" si="172"/>
        <v>59.96</v>
      </c>
      <c r="K2764">
        <f t="shared" si="173"/>
        <v>18</v>
      </c>
      <c r="L2764" t="str">
        <f t="shared" si="174"/>
        <v>Jul</v>
      </c>
      <c r="M2764">
        <f t="shared" si="175"/>
        <v>2021</v>
      </c>
    </row>
    <row r="2765" spans="1:13" x14ac:dyDescent="0.25">
      <c r="A2765">
        <v>955</v>
      </c>
      <c r="B2765" t="s">
        <v>32</v>
      </c>
      <c r="C2765" s="1">
        <v>44395</v>
      </c>
      <c r="D2765">
        <v>5</v>
      </c>
      <c r="E2765" t="s">
        <v>56</v>
      </c>
      <c r="F2765">
        <v>3</v>
      </c>
      <c r="G2765" s="17">
        <v>455</v>
      </c>
      <c r="H2765" s="16">
        <v>0</v>
      </c>
      <c r="I2765" t="s">
        <v>45</v>
      </c>
      <c r="J2765" s="18">
        <f t="shared" si="172"/>
        <v>2275</v>
      </c>
      <c r="K2765">
        <f t="shared" si="173"/>
        <v>18</v>
      </c>
      <c r="L2765" t="str">
        <f t="shared" si="174"/>
        <v>Jul</v>
      </c>
      <c r="M2765">
        <f t="shared" si="175"/>
        <v>2021</v>
      </c>
    </row>
    <row r="2766" spans="1:13" x14ac:dyDescent="0.25">
      <c r="A2766">
        <v>1790</v>
      </c>
      <c r="B2766" t="s">
        <v>16</v>
      </c>
      <c r="C2766" s="1">
        <v>44395</v>
      </c>
      <c r="D2766">
        <v>3</v>
      </c>
      <c r="E2766" t="s">
        <v>88</v>
      </c>
      <c r="F2766">
        <v>1</v>
      </c>
      <c r="G2766" s="17">
        <v>12</v>
      </c>
      <c r="H2766" s="16">
        <v>0</v>
      </c>
      <c r="I2766" t="s">
        <v>21</v>
      </c>
      <c r="J2766" s="18">
        <f t="shared" si="172"/>
        <v>36</v>
      </c>
      <c r="K2766">
        <f t="shared" si="173"/>
        <v>18</v>
      </c>
      <c r="L2766" t="str">
        <f t="shared" si="174"/>
        <v>Jul</v>
      </c>
      <c r="M2766">
        <f t="shared" si="175"/>
        <v>2021</v>
      </c>
    </row>
    <row r="2767" spans="1:13" x14ac:dyDescent="0.25">
      <c r="A2767">
        <v>301</v>
      </c>
      <c r="B2767" t="s">
        <v>27</v>
      </c>
      <c r="C2767" s="1">
        <v>44396</v>
      </c>
      <c r="D2767">
        <v>4</v>
      </c>
      <c r="E2767" t="s">
        <v>68</v>
      </c>
      <c r="F2767">
        <v>7</v>
      </c>
      <c r="G2767" s="17">
        <v>27.5</v>
      </c>
      <c r="H2767" s="16">
        <v>0</v>
      </c>
      <c r="I2767" t="s">
        <v>25</v>
      </c>
      <c r="J2767" s="18">
        <f t="shared" si="172"/>
        <v>110</v>
      </c>
      <c r="K2767">
        <f t="shared" si="173"/>
        <v>19</v>
      </c>
      <c r="L2767" t="str">
        <f t="shared" si="174"/>
        <v>Jul</v>
      </c>
      <c r="M2767">
        <f t="shared" si="175"/>
        <v>2021</v>
      </c>
    </row>
    <row r="2768" spans="1:13" x14ac:dyDescent="0.25">
      <c r="A2768">
        <v>2073</v>
      </c>
      <c r="B2768" t="s">
        <v>93</v>
      </c>
      <c r="C2768" s="1">
        <v>44396</v>
      </c>
      <c r="D2768">
        <v>4</v>
      </c>
      <c r="E2768" t="s">
        <v>100</v>
      </c>
      <c r="F2768">
        <v>4</v>
      </c>
      <c r="G2768" s="17">
        <v>23.99</v>
      </c>
      <c r="H2768" s="16">
        <v>0</v>
      </c>
      <c r="I2768" t="s">
        <v>10</v>
      </c>
      <c r="J2768" s="18">
        <f t="shared" si="172"/>
        <v>95.96</v>
      </c>
      <c r="K2768">
        <f t="shared" si="173"/>
        <v>19</v>
      </c>
      <c r="L2768" t="str">
        <f t="shared" si="174"/>
        <v>Jul</v>
      </c>
      <c r="M2768">
        <f t="shared" si="175"/>
        <v>2021</v>
      </c>
    </row>
    <row r="2769" spans="1:13" x14ac:dyDescent="0.25">
      <c r="A2769">
        <v>316</v>
      </c>
      <c r="B2769" t="s">
        <v>73</v>
      </c>
      <c r="C2769" s="1">
        <v>44396</v>
      </c>
      <c r="D2769">
        <v>3</v>
      </c>
      <c r="E2769" t="s">
        <v>87</v>
      </c>
      <c r="F2769">
        <v>7</v>
      </c>
      <c r="G2769" s="17">
        <v>49</v>
      </c>
      <c r="H2769" s="16">
        <v>0</v>
      </c>
      <c r="I2769" t="s">
        <v>25</v>
      </c>
      <c r="J2769" s="18">
        <f t="shared" si="172"/>
        <v>147</v>
      </c>
      <c r="K2769">
        <f t="shared" si="173"/>
        <v>19</v>
      </c>
      <c r="L2769" t="str">
        <f t="shared" si="174"/>
        <v>Jul</v>
      </c>
      <c r="M2769">
        <f t="shared" si="175"/>
        <v>2021</v>
      </c>
    </row>
    <row r="2770" spans="1:13" x14ac:dyDescent="0.25">
      <c r="A2770">
        <v>941</v>
      </c>
      <c r="B2770" t="s">
        <v>101</v>
      </c>
      <c r="C2770" s="1">
        <v>44396</v>
      </c>
      <c r="D2770">
        <v>3</v>
      </c>
      <c r="E2770" t="s">
        <v>114</v>
      </c>
      <c r="F2770">
        <v>7</v>
      </c>
      <c r="G2770" s="17">
        <v>42.99</v>
      </c>
      <c r="H2770" s="16">
        <v>0</v>
      </c>
      <c r="I2770" t="s">
        <v>25</v>
      </c>
      <c r="J2770" s="18">
        <f t="shared" si="172"/>
        <v>128.97</v>
      </c>
      <c r="K2770">
        <f t="shared" si="173"/>
        <v>19</v>
      </c>
      <c r="L2770" t="str">
        <f t="shared" si="174"/>
        <v>Jul</v>
      </c>
      <c r="M2770">
        <f t="shared" si="175"/>
        <v>2021</v>
      </c>
    </row>
    <row r="2771" spans="1:13" x14ac:dyDescent="0.25">
      <c r="A2771">
        <v>1956</v>
      </c>
      <c r="B2771" t="s">
        <v>48</v>
      </c>
      <c r="C2771" s="1">
        <v>44396</v>
      </c>
      <c r="D2771">
        <v>6</v>
      </c>
      <c r="E2771" t="s">
        <v>62</v>
      </c>
      <c r="F2771">
        <v>6</v>
      </c>
      <c r="G2771" s="17">
        <v>549</v>
      </c>
      <c r="H2771" s="16">
        <v>0</v>
      </c>
      <c r="I2771" t="s">
        <v>41</v>
      </c>
      <c r="J2771" s="18">
        <f t="shared" si="172"/>
        <v>3294</v>
      </c>
      <c r="K2771">
        <f t="shared" si="173"/>
        <v>19</v>
      </c>
      <c r="L2771" t="str">
        <f t="shared" si="174"/>
        <v>Jul</v>
      </c>
      <c r="M2771">
        <f t="shared" si="175"/>
        <v>2021</v>
      </c>
    </row>
    <row r="2772" spans="1:13" x14ac:dyDescent="0.25">
      <c r="A2772">
        <v>121</v>
      </c>
      <c r="B2772" t="s">
        <v>32</v>
      </c>
      <c r="C2772" s="1">
        <v>44396</v>
      </c>
      <c r="D2772">
        <v>5</v>
      </c>
      <c r="E2772" t="s">
        <v>37</v>
      </c>
      <c r="F2772">
        <v>4</v>
      </c>
      <c r="G2772" s="17">
        <v>24.95</v>
      </c>
      <c r="H2772" s="16">
        <v>0</v>
      </c>
      <c r="I2772" t="s">
        <v>10</v>
      </c>
      <c r="J2772" s="18">
        <f t="shared" si="172"/>
        <v>124.75</v>
      </c>
      <c r="K2772">
        <f t="shared" si="173"/>
        <v>19</v>
      </c>
      <c r="L2772" t="str">
        <f t="shared" si="174"/>
        <v>Jul</v>
      </c>
      <c r="M2772">
        <f t="shared" si="175"/>
        <v>2021</v>
      </c>
    </row>
    <row r="2773" spans="1:13" x14ac:dyDescent="0.25">
      <c r="A2773">
        <v>761</v>
      </c>
      <c r="B2773" t="s">
        <v>48</v>
      </c>
      <c r="C2773" s="1">
        <v>44397</v>
      </c>
      <c r="D2773">
        <v>4</v>
      </c>
      <c r="E2773" t="s">
        <v>57</v>
      </c>
      <c r="F2773">
        <v>7</v>
      </c>
      <c r="G2773" s="17">
        <v>29.99</v>
      </c>
      <c r="H2773" s="16">
        <v>0</v>
      </c>
      <c r="I2773" t="s">
        <v>25</v>
      </c>
      <c r="J2773" s="18">
        <f t="shared" si="172"/>
        <v>119.96</v>
      </c>
      <c r="K2773">
        <f t="shared" si="173"/>
        <v>20</v>
      </c>
      <c r="L2773" t="str">
        <f t="shared" si="174"/>
        <v>Jul</v>
      </c>
      <c r="M2773">
        <f t="shared" si="175"/>
        <v>2021</v>
      </c>
    </row>
    <row r="2774" spans="1:13" x14ac:dyDescent="0.25">
      <c r="A2774">
        <v>501</v>
      </c>
      <c r="B2774" t="s">
        <v>16</v>
      </c>
      <c r="C2774" s="1">
        <v>44397</v>
      </c>
      <c r="D2774">
        <v>3</v>
      </c>
      <c r="E2774" t="s">
        <v>99</v>
      </c>
      <c r="F2774">
        <v>1</v>
      </c>
      <c r="G2774" s="17">
        <v>7.99</v>
      </c>
      <c r="H2774" s="16">
        <v>0</v>
      </c>
      <c r="I2774" t="s">
        <v>21</v>
      </c>
      <c r="J2774" s="18">
        <f t="shared" si="172"/>
        <v>23.97</v>
      </c>
      <c r="K2774">
        <f t="shared" si="173"/>
        <v>20</v>
      </c>
      <c r="L2774" t="str">
        <f t="shared" si="174"/>
        <v>Jul</v>
      </c>
      <c r="M2774">
        <f t="shared" si="175"/>
        <v>2021</v>
      </c>
    </row>
    <row r="2775" spans="1:13" x14ac:dyDescent="0.25">
      <c r="A2775">
        <v>2038</v>
      </c>
      <c r="B2775" t="s">
        <v>93</v>
      </c>
      <c r="C2775" s="1">
        <v>44397</v>
      </c>
      <c r="D2775">
        <v>5</v>
      </c>
      <c r="E2775" t="s">
        <v>58</v>
      </c>
      <c r="F2775">
        <v>7</v>
      </c>
      <c r="G2775" s="17">
        <v>29.99</v>
      </c>
      <c r="H2775" s="16">
        <v>0</v>
      </c>
      <c r="I2775" t="s">
        <v>25</v>
      </c>
      <c r="J2775" s="18">
        <f t="shared" si="172"/>
        <v>149.94999999999999</v>
      </c>
      <c r="K2775">
        <f t="shared" si="173"/>
        <v>20</v>
      </c>
      <c r="L2775" t="str">
        <f t="shared" si="174"/>
        <v>Jul</v>
      </c>
      <c r="M2775">
        <f t="shared" si="175"/>
        <v>2021</v>
      </c>
    </row>
    <row r="2776" spans="1:13" x14ac:dyDescent="0.25">
      <c r="A2776">
        <v>16</v>
      </c>
      <c r="B2776" t="s">
        <v>125</v>
      </c>
      <c r="C2776" s="1">
        <v>44397</v>
      </c>
      <c r="D2776">
        <v>4</v>
      </c>
      <c r="E2776" t="s">
        <v>77</v>
      </c>
      <c r="F2776">
        <v>2</v>
      </c>
      <c r="G2776" s="17">
        <v>167</v>
      </c>
      <c r="H2776" s="16">
        <v>0</v>
      </c>
      <c r="I2776" t="s">
        <v>18</v>
      </c>
      <c r="J2776" s="18">
        <f t="shared" si="172"/>
        <v>668</v>
      </c>
      <c r="K2776">
        <f t="shared" si="173"/>
        <v>20</v>
      </c>
      <c r="L2776" t="str">
        <f t="shared" si="174"/>
        <v>Jul</v>
      </c>
      <c r="M2776">
        <f t="shared" si="175"/>
        <v>2021</v>
      </c>
    </row>
    <row r="2777" spans="1:13" x14ac:dyDescent="0.25">
      <c r="A2777">
        <v>620</v>
      </c>
      <c r="B2777" t="s">
        <v>82</v>
      </c>
      <c r="C2777" s="1">
        <v>44398</v>
      </c>
      <c r="D2777">
        <v>5</v>
      </c>
      <c r="E2777" t="s">
        <v>38</v>
      </c>
      <c r="F2777">
        <v>5</v>
      </c>
      <c r="G2777" s="17">
        <v>189</v>
      </c>
      <c r="H2777" s="16">
        <v>0</v>
      </c>
      <c r="I2777" t="s">
        <v>13</v>
      </c>
      <c r="J2777" s="18">
        <f t="shared" si="172"/>
        <v>945</v>
      </c>
      <c r="K2777">
        <f t="shared" si="173"/>
        <v>21</v>
      </c>
      <c r="L2777" t="str">
        <f t="shared" si="174"/>
        <v>Jul</v>
      </c>
      <c r="M2777">
        <f t="shared" si="175"/>
        <v>2021</v>
      </c>
    </row>
    <row r="2778" spans="1:13" x14ac:dyDescent="0.25">
      <c r="A2778">
        <v>496</v>
      </c>
      <c r="B2778" t="s">
        <v>72</v>
      </c>
      <c r="C2778" s="1">
        <v>44398</v>
      </c>
      <c r="D2778">
        <v>2</v>
      </c>
      <c r="E2778" t="s">
        <v>126</v>
      </c>
      <c r="F2778">
        <v>4</v>
      </c>
      <c r="G2778" s="17">
        <v>16.989999999999998</v>
      </c>
      <c r="H2778" s="16">
        <v>0</v>
      </c>
      <c r="I2778" t="s">
        <v>10</v>
      </c>
      <c r="J2778" s="18">
        <f t="shared" si="172"/>
        <v>33.979999999999997</v>
      </c>
      <c r="K2778">
        <f t="shared" si="173"/>
        <v>21</v>
      </c>
      <c r="L2778" t="str">
        <f t="shared" si="174"/>
        <v>Jul</v>
      </c>
      <c r="M2778">
        <f t="shared" si="175"/>
        <v>2021</v>
      </c>
    </row>
    <row r="2779" spans="1:13" x14ac:dyDescent="0.25">
      <c r="A2779">
        <v>100</v>
      </c>
      <c r="B2779" t="s">
        <v>16</v>
      </c>
      <c r="C2779" s="1">
        <v>44399</v>
      </c>
      <c r="D2779">
        <v>4</v>
      </c>
      <c r="E2779" t="s">
        <v>23</v>
      </c>
      <c r="F2779">
        <v>4</v>
      </c>
      <c r="G2779" s="17">
        <v>19.5</v>
      </c>
      <c r="H2779" s="16">
        <v>0</v>
      </c>
      <c r="I2779" t="s">
        <v>10</v>
      </c>
      <c r="J2779" s="18">
        <f t="shared" si="172"/>
        <v>78</v>
      </c>
      <c r="K2779">
        <f t="shared" si="173"/>
        <v>22</v>
      </c>
      <c r="L2779" t="str">
        <f t="shared" si="174"/>
        <v>Jul</v>
      </c>
      <c r="M2779">
        <f t="shared" si="175"/>
        <v>2021</v>
      </c>
    </row>
    <row r="2780" spans="1:13" x14ac:dyDescent="0.25">
      <c r="A2780">
        <v>140</v>
      </c>
      <c r="B2780" t="s">
        <v>63</v>
      </c>
      <c r="C2780" s="1">
        <v>44399</v>
      </c>
      <c r="D2780">
        <v>1</v>
      </c>
      <c r="E2780" t="s">
        <v>9</v>
      </c>
      <c r="F2780">
        <v>4</v>
      </c>
      <c r="G2780" s="17">
        <v>24.99</v>
      </c>
      <c r="H2780" s="16">
        <v>0</v>
      </c>
      <c r="I2780" t="s">
        <v>10</v>
      </c>
      <c r="J2780" s="18">
        <f t="shared" si="172"/>
        <v>24.99</v>
      </c>
      <c r="K2780">
        <f t="shared" si="173"/>
        <v>22</v>
      </c>
      <c r="L2780" t="str">
        <f t="shared" si="174"/>
        <v>Jul</v>
      </c>
      <c r="M2780">
        <f t="shared" si="175"/>
        <v>2021</v>
      </c>
    </row>
    <row r="2781" spans="1:13" x14ac:dyDescent="0.25">
      <c r="A2781">
        <v>126</v>
      </c>
      <c r="B2781" t="s">
        <v>61</v>
      </c>
      <c r="C2781" s="1">
        <v>44399</v>
      </c>
      <c r="D2781">
        <v>3</v>
      </c>
      <c r="E2781" t="s">
        <v>35</v>
      </c>
      <c r="F2781">
        <v>4</v>
      </c>
      <c r="G2781" s="17">
        <v>20.95</v>
      </c>
      <c r="H2781" s="16">
        <v>0</v>
      </c>
      <c r="I2781" t="s">
        <v>10</v>
      </c>
      <c r="J2781" s="18">
        <f t="shared" si="172"/>
        <v>62.849999999999994</v>
      </c>
      <c r="K2781">
        <f t="shared" si="173"/>
        <v>22</v>
      </c>
      <c r="L2781" t="str">
        <f t="shared" si="174"/>
        <v>Jul</v>
      </c>
      <c r="M2781">
        <f t="shared" si="175"/>
        <v>2021</v>
      </c>
    </row>
    <row r="2782" spans="1:13" x14ac:dyDescent="0.25">
      <c r="A2782">
        <v>265</v>
      </c>
      <c r="B2782" t="s">
        <v>27</v>
      </c>
      <c r="C2782" s="1">
        <v>44399</v>
      </c>
      <c r="D2782">
        <v>3</v>
      </c>
      <c r="E2782" t="s">
        <v>76</v>
      </c>
      <c r="F2782">
        <v>7</v>
      </c>
      <c r="G2782" s="17">
        <v>49</v>
      </c>
      <c r="H2782" s="16">
        <v>0</v>
      </c>
      <c r="I2782" t="s">
        <v>25</v>
      </c>
      <c r="J2782" s="18">
        <f t="shared" si="172"/>
        <v>147</v>
      </c>
      <c r="K2782">
        <f t="shared" si="173"/>
        <v>22</v>
      </c>
      <c r="L2782" t="str">
        <f t="shared" si="174"/>
        <v>Jul</v>
      </c>
      <c r="M2782">
        <f t="shared" si="175"/>
        <v>2021</v>
      </c>
    </row>
    <row r="2783" spans="1:13" x14ac:dyDescent="0.25">
      <c r="A2783">
        <v>1069</v>
      </c>
      <c r="B2783" t="s">
        <v>50</v>
      </c>
      <c r="C2783" s="1">
        <v>44400</v>
      </c>
      <c r="D2783">
        <v>5</v>
      </c>
      <c r="E2783" t="s">
        <v>89</v>
      </c>
      <c r="F2783">
        <v>7</v>
      </c>
      <c r="G2783" s="17">
        <v>49.95</v>
      </c>
      <c r="H2783" s="16">
        <v>0</v>
      </c>
      <c r="I2783" t="s">
        <v>25</v>
      </c>
      <c r="J2783" s="18">
        <f t="shared" si="172"/>
        <v>249.75</v>
      </c>
      <c r="K2783">
        <f t="shared" si="173"/>
        <v>23</v>
      </c>
      <c r="L2783" t="str">
        <f t="shared" si="174"/>
        <v>Jul</v>
      </c>
      <c r="M2783">
        <f t="shared" si="175"/>
        <v>2021</v>
      </c>
    </row>
    <row r="2784" spans="1:13" x14ac:dyDescent="0.25">
      <c r="A2784">
        <v>366</v>
      </c>
      <c r="B2784" t="s">
        <v>61</v>
      </c>
      <c r="C2784" s="1">
        <v>44400</v>
      </c>
      <c r="D2784">
        <v>2</v>
      </c>
      <c r="E2784" t="s">
        <v>12</v>
      </c>
      <c r="F2784">
        <v>5</v>
      </c>
      <c r="G2784" s="17">
        <v>214</v>
      </c>
      <c r="H2784" s="16">
        <v>0</v>
      </c>
      <c r="I2784" t="s">
        <v>13</v>
      </c>
      <c r="J2784" s="18">
        <f t="shared" si="172"/>
        <v>428</v>
      </c>
      <c r="K2784">
        <f t="shared" si="173"/>
        <v>23</v>
      </c>
      <c r="L2784" t="str">
        <f t="shared" si="174"/>
        <v>Jul</v>
      </c>
      <c r="M2784">
        <f t="shared" si="175"/>
        <v>2021</v>
      </c>
    </row>
    <row r="2785" spans="1:13" x14ac:dyDescent="0.25">
      <c r="A2785">
        <v>1942</v>
      </c>
      <c r="B2785" t="s">
        <v>43</v>
      </c>
      <c r="C2785" s="1">
        <v>44401</v>
      </c>
      <c r="D2785">
        <v>5</v>
      </c>
      <c r="E2785" t="s">
        <v>85</v>
      </c>
      <c r="F2785">
        <v>4</v>
      </c>
      <c r="G2785" s="17">
        <v>17.5</v>
      </c>
      <c r="H2785" s="16">
        <v>0</v>
      </c>
      <c r="I2785" t="s">
        <v>10</v>
      </c>
      <c r="J2785" s="18">
        <f t="shared" si="172"/>
        <v>87.5</v>
      </c>
      <c r="K2785">
        <f t="shared" si="173"/>
        <v>24</v>
      </c>
      <c r="L2785" t="str">
        <f t="shared" si="174"/>
        <v>Jul</v>
      </c>
      <c r="M2785">
        <f t="shared" si="175"/>
        <v>2021</v>
      </c>
    </row>
    <row r="2786" spans="1:13" x14ac:dyDescent="0.25">
      <c r="A2786">
        <v>1781</v>
      </c>
      <c r="B2786" t="s">
        <v>101</v>
      </c>
      <c r="C2786" s="1">
        <v>44401</v>
      </c>
      <c r="D2786">
        <v>2</v>
      </c>
      <c r="E2786" t="s">
        <v>23</v>
      </c>
      <c r="F2786">
        <v>4</v>
      </c>
      <c r="G2786" s="17">
        <v>19.5</v>
      </c>
      <c r="H2786" s="16">
        <v>0</v>
      </c>
      <c r="I2786" t="s">
        <v>10</v>
      </c>
      <c r="J2786" s="18">
        <f t="shared" si="172"/>
        <v>39</v>
      </c>
      <c r="K2786">
        <f t="shared" si="173"/>
        <v>24</v>
      </c>
      <c r="L2786" t="str">
        <f t="shared" si="174"/>
        <v>Jul</v>
      </c>
      <c r="M2786">
        <f t="shared" si="175"/>
        <v>2021</v>
      </c>
    </row>
    <row r="2787" spans="1:13" x14ac:dyDescent="0.25">
      <c r="A2787">
        <v>1524</v>
      </c>
      <c r="B2787" t="s">
        <v>42</v>
      </c>
      <c r="C2787" s="1">
        <v>44401</v>
      </c>
      <c r="D2787">
        <v>4</v>
      </c>
      <c r="E2787" t="s">
        <v>38</v>
      </c>
      <c r="F2787">
        <v>5</v>
      </c>
      <c r="G2787" s="17">
        <v>189</v>
      </c>
      <c r="H2787" s="16">
        <v>0</v>
      </c>
      <c r="I2787" t="s">
        <v>13</v>
      </c>
      <c r="J2787" s="18">
        <f t="shared" si="172"/>
        <v>756</v>
      </c>
      <c r="K2787">
        <f t="shared" si="173"/>
        <v>24</v>
      </c>
      <c r="L2787" t="str">
        <f t="shared" si="174"/>
        <v>Jul</v>
      </c>
      <c r="M2787">
        <f t="shared" si="175"/>
        <v>2021</v>
      </c>
    </row>
    <row r="2788" spans="1:13" x14ac:dyDescent="0.25">
      <c r="A2788">
        <v>1497</v>
      </c>
      <c r="B2788" t="s">
        <v>30</v>
      </c>
      <c r="C2788" s="1">
        <v>44402</v>
      </c>
      <c r="D2788">
        <v>4</v>
      </c>
      <c r="E2788" t="s">
        <v>68</v>
      </c>
      <c r="F2788">
        <v>7</v>
      </c>
      <c r="G2788" s="17">
        <v>27.5</v>
      </c>
      <c r="H2788" s="16">
        <v>0</v>
      </c>
      <c r="I2788" t="s">
        <v>25</v>
      </c>
      <c r="J2788" s="18">
        <f t="shared" si="172"/>
        <v>110</v>
      </c>
      <c r="K2788">
        <f t="shared" si="173"/>
        <v>25</v>
      </c>
      <c r="L2788" t="str">
        <f t="shared" si="174"/>
        <v>Jul</v>
      </c>
      <c r="M2788">
        <f t="shared" si="175"/>
        <v>2021</v>
      </c>
    </row>
    <row r="2789" spans="1:13" x14ac:dyDescent="0.25">
      <c r="A2789">
        <v>1296</v>
      </c>
      <c r="B2789" t="s">
        <v>61</v>
      </c>
      <c r="C2789" s="1">
        <v>44402</v>
      </c>
      <c r="D2789">
        <v>3</v>
      </c>
      <c r="E2789" t="s">
        <v>9</v>
      </c>
      <c r="F2789">
        <v>4</v>
      </c>
      <c r="G2789" s="17">
        <v>24.99</v>
      </c>
      <c r="H2789" s="16">
        <v>0</v>
      </c>
      <c r="I2789" t="s">
        <v>10</v>
      </c>
      <c r="J2789" s="18">
        <f t="shared" si="172"/>
        <v>74.97</v>
      </c>
      <c r="K2789">
        <f t="shared" si="173"/>
        <v>25</v>
      </c>
      <c r="L2789" t="str">
        <f t="shared" si="174"/>
        <v>Jul</v>
      </c>
      <c r="M2789">
        <f t="shared" si="175"/>
        <v>2021</v>
      </c>
    </row>
    <row r="2790" spans="1:13" x14ac:dyDescent="0.25">
      <c r="A2790">
        <v>1731</v>
      </c>
      <c r="B2790" t="s">
        <v>42</v>
      </c>
      <c r="C2790" s="1">
        <v>44402</v>
      </c>
      <c r="D2790">
        <v>4</v>
      </c>
      <c r="E2790" t="s">
        <v>68</v>
      </c>
      <c r="F2790">
        <v>7</v>
      </c>
      <c r="G2790" s="17">
        <v>27.5</v>
      </c>
      <c r="H2790" s="16">
        <v>0</v>
      </c>
      <c r="I2790" t="s">
        <v>25</v>
      </c>
      <c r="J2790" s="18">
        <f t="shared" si="172"/>
        <v>110</v>
      </c>
      <c r="K2790">
        <f t="shared" si="173"/>
        <v>25</v>
      </c>
      <c r="L2790" t="str">
        <f t="shared" si="174"/>
        <v>Jul</v>
      </c>
      <c r="M2790">
        <f t="shared" si="175"/>
        <v>2021</v>
      </c>
    </row>
    <row r="2791" spans="1:13" x14ac:dyDescent="0.25">
      <c r="A2791">
        <v>1</v>
      </c>
      <c r="B2791" t="s">
        <v>50</v>
      </c>
      <c r="C2791" s="1">
        <v>44402</v>
      </c>
      <c r="D2791">
        <v>2</v>
      </c>
      <c r="E2791" t="s">
        <v>58</v>
      </c>
      <c r="F2791">
        <v>7</v>
      </c>
      <c r="G2791" s="17">
        <v>29.99</v>
      </c>
      <c r="H2791" s="16">
        <v>0</v>
      </c>
      <c r="I2791" t="s">
        <v>25</v>
      </c>
      <c r="J2791" s="18">
        <f t="shared" si="172"/>
        <v>59.98</v>
      </c>
      <c r="K2791">
        <f t="shared" si="173"/>
        <v>25</v>
      </c>
      <c r="L2791" t="str">
        <f t="shared" si="174"/>
        <v>Jul</v>
      </c>
      <c r="M2791">
        <f t="shared" si="175"/>
        <v>2021</v>
      </c>
    </row>
    <row r="2792" spans="1:13" x14ac:dyDescent="0.25">
      <c r="A2792">
        <v>2048</v>
      </c>
      <c r="B2792" t="s">
        <v>48</v>
      </c>
      <c r="C2792" s="1">
        <v>44402</v>
      </c>
      <c r="D2792">
        <v>3</v>
      </c>
      <c r="E2792" t="s">
        <v>47</v>
      </c>
      <c r="F2792">
        <v>3</v>
      </c>
      <c r="G2792" s="17">
        <v>450</v>
      </c>
      <c r="H2792" s="16">
        <v>0</v>
      </c>
      <c r="I2792" t="s">
        <v>45</v>
      </c>
      <c r="J2792" s="18">
        <f t="shared" si="172"/>
        <v>1350</v>
      </c>
      <c r="K2792">
        <f t="shared" si="173"/>
        <v>25</v>
      </c>
      <c r="L2792" t="str">
        <f t="shared" si="174"/>
        <v>Jul</v>
      </c>
      <c r="M2792">
        <f t="shared" si="175"/>
        <v>2021</v>
      </c>
    </row>
    <row r="2793" spans="1:13" x14ac:dyDescent="0.25">
      <c r="A2793">
        <v>777</v>
      </c>
      <c r="B2793" t="s">
        <v>64</v>
      </c>
      <c r="C2793" s="1">
        <v>44402</v>
      </c>
      <c r="D2793">
        <v>2</v>
      </c>
      <c r="E2793" t="s">
        <v>54</v>
      </c>
      <c r="F2793">
        <v>3</v>
      </c>
      <c r="G2793" s="17">
        <v>395</v>
      </c>
      <c r="H2793" s="16">
        <v>0</v>
      </c>
      <c r="I2793" t="s">
        <v>45</v>
      </c>
      <c r="J2793" s="18">
        <f t="shared" si="172"/>
        <v>790</v>
      </c>
      <c r="K2793">
        <f t="shared" si="173"/>
        <v>25</v>
      </c>
      <c r="L2793" t="str">
        <f t="shared" si="174"/>
        <v>Jul</v>
      </c>
      <c r="M2793">
        <f t="shared" si="175"/>
        <v>2021</v>
      </c>
    </row>
    <row r="2794" spans="1:13" x14ac:dyDescent="0.25">
      <c r="A2794">
        <v>364</v>
      </c>
      <c r="B2794" t="s">
        <v>92</v>
      </c>
      <c r="C2794" s="1">
        <v>44403</v>
      </c>
      <c r="D2794">
        <v>4</v>
      </c>
      <c r="E2794" t="s">
        <v>58</v>
      </c>
      <c r="F2794">
        <v>7</v>
      </c>
      <c r="G2794" s="17">
        <v>29.99</v>
      </c>
      <c r="H2794" s="16">
        <v>0</v>
      </c>
      <c r="I2794" t="s">
        <v>25</v>
      </c>
      <c r="J2794" s="18">
        <f t="shared" si="172"/>
        <v>119.96</v>
      </c>
      <c r="K2794">
        <f t="shared" si="173"/>
        <v>26</v>
      </c>
      <c r="L2794" t="str">
        <f t="shared" si="174"/>
        <v>Jul</v>
      </c>
      <c r="M2794">
        <f t="shared" si="175"/>
        <v>2021</v>
      </c>
    </row>
    <row r="2795" spans="1:13" x14ac:dyDescent="0.25">
      <c r="A2795">
        <v>223</v>
      </c>
      <c r="B2795" t="s">
        <v>82</v>
      </c>
      <c r="C2795" s="1">
        <v>44404</v>
      </c>
      <c r="D2795">
        <v>3</v>
      </c>
      <c r="E2795" t="s">
        <v>68</v>
      </c>
      <c r="F2795">
        <v>7</v>
      </c>
      <c r="G2795" s="17">
        <v>27.5</v>
      </c>
      <c r="H2795" s="16">
        <v>0</v>
      </c>
      <c r="I2795" t="s">
        <v>25</v>
      </c>
      <c r="J2795" s="18">
        <f t="shared" si="172"/>
        <v>82.5</v>
      </c>
      <c r="K2795">
        <f t="shared" si="173"/>
        <v>27</v>
      </c>
      <c r="L2795" t="str">
        <f t="shared" si="174"/>
        <v>Jul</v>
      </c>
      <c r="M2795">
        <f t="shared" si="175"/>
        <v>2021</v>
      </c>
    </row>
    <row r="2796" spans="1:13" x14ac:dyDescent="0.25">
      <c r="A2796">
        <v>1851</v>
      </c>
      <c r="B2796" t="s">
        <v>34</v>
      </c>
      <c r="C2796" s="1">
        <v>44404</v>
      </c>
      <c r="D2796">
        <v>3</v>
      </c>
      <c r="E2796" t="s">
        <v>38</v>
      </c>
      <c r="F2796">
        <v>5</v>
      </c>
      <c r="G2796" s="17">
        <v>189</v>
      </c>
      <c r="H2796" s="16">
        <v>0</v>
      </c>
      <c r="I2796" t="s">
        <v>13</v>
      </c>
      <c r="J2796" s="18">
        <f t="shared" si="172"/>
        <v>567</v>
      </c>
      <c r="K2796">
        <f t="shared" si="173"/>
        <v>27</v>
      </c>
      <c r="L2796" t="str">
        <f t="shared" si="174"/>
        <v>Jul</v>
      </c>
      <c r="M2796">
        <f t="shared" si="175"/>
        <v>2021</v>
      </c>
    </row>
    <row r="2797" spans="1:13" x14ac:dyDescent="0.25">
      <c r="A2797">
        <v>379</v>
      </c>
      <c r="B2797" t="s">
        <v>107</v>
      </c>
      <c r="C2797" s="1">
        <v>44404</v>
      </c>
      <c r="D2797">
        <v>4</v>
      </c>
      <c r="E2797" t="s">
        <v>26</v>
      </c>
      <c r="F2797">
        <v>4</v>
      </c>
      <c r="G2797" s="17">
        <v>12.99</v>
      </c>
      <c r="H2797" s="16">
        <v>0</v>
      </c>
      <c r="I2797" t="s">
        <v>10</v>
      </c>
      <c r="J2797" s="18">
        <f t="shared" si="172"/>
        <v>51.96</v>
      </c>
      <c r="K2797">
        <f t="shared" si="173"/>
        <v>27</v>
      </c>
      <c r="L2797" t="str">
        <f t="shared" si="174"/>
        <v>Jul</v>
      </c>
      <c r="M2797">
        <f t="shared" si="175"/>
        <v>2021</v>
      </c>
    </row>
    <row r="2798" spans="1:13" x14ac:dyDescent="0.25">
      <c r="A2798">
        <v>2108</v>
      </c>
      <c r="B2798" t="s">
        <v>48</v>
      </c>
      <c r="C2798" s="1">
        <v>44404</v>
      </c>
      <c r="D2798">
        <v>6</v>
      </c>
      <c r="E2798" t="s">
        <v>20</v>
      </c>
      <c r="F2798">
        <v>1</v>
      </c>
      <c r="G2798" s="17">
        <v>10.99</v>
      </c>
      <c r="H2798" s="16">
        <v>0</v>
      </c>
      <c r="I2798" t="s">
        <v>21</v>
      </c>
      <c r="J2798" s="18">
        <f t="shared" si="172"/>
        <v>65.94</v>
      </c>
      <c r="K2798">
        <f t="shared" si="173"/>
        <v>27</v>
      </c>
      <c r="L2798" t="str">
        <f t="shared" si="174"/>
        <v>Jul</v>
      </c>
      <c r="M2798">
        <f t="shared" si="175"/>
        <v>2021</v>
      </c>
    </row>
    <row r="2799" spans="1:13" x14ac:dyDescent="0.25">
      <c r="A2799">
        <v>968</v>
      </c>
      <c r="B2799" t="s">
        <v>42</v>
      </c>
      <c r="C2799" s="1">
        <v>44404</v>
      </c>
      <c r="D2799">
        <v>3</v>
      </c>
      <c r="E2799" t="s">
        <v>122</v>
      </c>
      <c r="F2799">
        <v>7</v>
      </c>
      <c r="G2799" s="17">
        <v>44.95</v>
      </c>
      <c r="H2799" s="16">
        <v>0</v>
      </c>
      <c r="I2799" t="s">
        <v>25</v>
      </c>
      <c r="J2799" s="18">
        <f t="shared" si="172"/>
        <v>134.85000000000002</v>
      </c>
      <c r="K2799">
        <f t="shared" si="173"/>
        <v>27</v>
      </c>
      <c r="L2799" t="str">
        <f t="shared" si="174"/>
        <v>Jul</v>
      </c>
      <c r="M2799">
        <f t="shared" si="175"/>
        <v>2021</v>
      </c>
    </row>
    <row r="2800" spans="1:13" x14ac:dyDescent="0.25">
      <c r="A2800">
        <v>1178</v>
      </c>
      <c r="B2800" t="s">
        <v>61</v>
      </c>
      <c r="C2800" s="1">
        <v>44404</v>
      </c>
      <c r="D2800">
        <v>2</v>
      </c>
      <c r="E2800" t="s">
        <v>103</v>
      </c>
      <c r="F2800">
        <v>7</v>
      </c>
      <c r="G2800" s="17">
        <v>28.99</v>
      </c>
      <c r="H2800" s="16">
        <v>0</v>
      </c>
      <c r="I2800" t="s">
        <v>25</v>
      </c>
      <c r="J2800" s="18">
        <f t="shared" si="172"/>
        <v>57.98</v>
      </c>
      <c r="K2800">
        <f t="shared" si="173"/>
        <v>27</v>
      </c>
      <c r="L2800" t="str">
        <f t="shared" si="174"/>
        <v>Jul</v>
      </c>
      <c r="M2800">
        <f t="shared" si="175"/>
        <v>2021</v>
      </c>
    </row>
    <row r="2801" spans="1:13" x14ac:dyDescent="0.25">
      <c r="A2801">
        <v>1594</v>
      </c>
      <c r="B2801" t="s">
        <v>27</v>
      </c>
      <c r="C2801" s="1">
        <v>44404</v>
      </c>
      <c r="D2801">
        <v>4</v>
      </c>
      <c r="E2801" t="s">
        <v>60</v>
      </c>
      <c r="F2801">
        <v>4</v>
      </c>
      <c r="G2801" s="17">
        <v>24.95</v>
      </c>
      <c r="H2801" s="16">
        <v>0</v>
      </c>
      <c r="I2801" t="s">
        <v>10</v>
      </c>
      <c r="J2801" s="18">
        <f t="shared" si="172"/>
        <v>99.8</v>
      </c>
      <c r="K2801">
        <f t="shared" si="173"/>
        <v>27</v>
      </c>
      <c r="L2801" t="str">
        <f t="shared" si="174"/>
        <v>Jul</v>
      </c>
      <c r="M2801">
        <f t="shared" si="175"/>
        <v>2021</v>
      </c>
    </row>
    <row r="2802" spans="1:13" x14ac:dyDescent="0.25">
      <c r="A2802">
        <v>1311</v>
      </c>
      <c r="B2802" t="s">
        <v>16</v>
      </c>
      <c r="C2802" s="1">
        <v>44405</v>
      </c>
      <c r="D2802">
        <v>2</v>
      </c>
      <c r="E2802" t="s">
        <v>117</v>
      </c>
      <c r="F2802">
        <v>7</v>
      </c>
      <c r="G2802" s="17">
        <v>32.950000000000003</v>
      </c>
      <c r="H2802" s="16">
        <v>0</v>
      </c>
      <c r="I2802" t="s">
        <v>25</v>
      </c>
      <c r="J2802" s="18">
        <f t="shared" si="172"/>
        <v>65.900000000000006</v>
      </c>
      <c r="K2802">
        <f t="shared" si="173"/>
        <v>28</v>
      </c>
      <c r="L2802" t="str">
        <f t="shared" si="174"/>
        <v>Jul</v>
      </c>
      <c r="M2802">
        <f t="shared" si="175"/>
        <v>2021</v>
      </c>
    </row>
    <row r="2803" spans="1:13" x14ac:dyDescent="0.25">
      <c r="A2803">
        <v>518</v>
      </c>
      <c r="B2803" t="s">
        <v>95</v>
      </c>
      <c r="C2803" s="1">
        <v>44405</v>
      </c>
      <c r="D2803">
        <v>2</v>
      </c>
      <c r="E2803" t="s">
        <v>83</v>
      </c>
      <c r="F2803">
        <v>1</v>
      </c>
      <c r="G2803" s="17">
        <v>8.99</v>
      </c>
      <c r="H2803" s="16">
        <v>0</v>
      </c>
      <c r="I2803" t="s">
        <v>21</v>
      </c>
      <c r="J2803" s="18">
        <f t="shared" si="172"/>
        <v>17.98</v>
      </c>
      <c r="K2803">
        <f t="shared" si="173"/>
        <v>28</v>
      </c>
      <c r="L2803" t="str">
        <f t="shared" si="174"/>
        <v>Jul</v>
      </c>
      <c r="M2803">
        <f t="shared" si="175"/>
        <v>2021</v>
      </c>
    </row>
    <row r="2804" spans="1:13" x14ac:dyDescent="0.25">
      <c r="A2804">
        <v>1863</v>
      </c>
      <c r="B2804" t="s">
        <v>42</v>
      </c>
      <c r="C2804" s="1">
        <v>44405</v>
      </c>
      <c r="D2804">
        <v>2</v>
      </c>
      <c r="E2804" t="s">
        <v>106</v>
      </c>
      <c r="F2804">
        <v>1</v>
      </c>
      <c r="G2804" s="17">
        <v>4.99</v>
      </c>
      <c r="H2804" s="16">
        <v>0</v>
      </c>
      <c r="I2804" t="s">
        <v>21</v>
      </c>
      <c r="J2804" s="18">
        <f t="shared" si="172"/>
        <v>9.98</v>
      </c>
      <c r="K2804">
        <f t="shared" si="173"/>
        <v>28</v>
      </c>
      <c r="L2804" t="str">
        <f t="shared" si="174"/>
        <v>Jul</v>
      </c>
      <c r="M2804">
        <f t="shared" si="175"/>
        <v>2021</v>
      </c>
    </row>
    <row r="2805" spans="1:13" x14ac:dyDescent="0.25">
      <c r="A2805">
        <v>854</v>
      </c>
      <c r="B2805" t="s">
        <v>22</v>
      </c>
      <c r="C2805" s="1">
        <v>44405</v>
      </c>
      <c r="D2805">
        <v>2</v>
      </c>
      <c r="E2805" t="s">
        <v>12</v>
      </c>
      <c r="F2805">
        <v>5</v>
      </c>
      <c r="G2805" s="17">
        <v>214</v>
      </c>
      <c r="H2805" s="16">
        <v>0</v>
      </c>
      <c r="I2805" t="s">
        <v>13</v>
      </c>
      <c r="J2805" s="18">
        <f t="shared" si="172"/>
        <v>428</v>
      </c>
      <c r="K2805">
        <f t="shared" si="173"/>
        <v>28</v>
      </c>
      <c r="L2805" t="str">
        <f t="shared" si="174"/>
        <v>Jul</v>
      </c>
      <c r="M2805">
        <f t="shared" si="175"/>
        <v>2021</v>
      </c>
    </row>
    <row r="2806" spans="1:13" x14ac:dyDescent="0.25">
      <c r="A2806">
        <v>2119</v>
      </c>
      <c r="B2806" t="s">
        <v>107</v>
      </c>
      <c r="C2806" s="1">
        <v>44406</v>
      </c>
      <c r="D2806">
        <v>4</v>
      </c>
      <c r="E2806" t="s">
        <v>20</v>
      </c>
      <c r="F2806">
        <v>1</v>
      </c>
      <c r="G2806" s="17">
        <v>10.99</v>
      </c>
      <c r="H2806" s="16">
        <v>0</v>
      </c>
      <c r="I2806" t="s">
        <v>21</v>
      </c>
      <c r="J2806" s="18">
        <f t="shared" si="172"/>
        <v>43.96</v>
      </c>
      <c r="K2806">
        <f t="shared" si="173"/>
        <v>29</v>
      </c>
      <c r="L2806" t="str">
        <f t="shared" si="174"/>
        <v>Jul</v>
      </c>
      <c r="M2806">
        <f t="shared" si="175"/>
        <v>2021</v>
      </c>
    </row>
    <row r="2807" spans="1:13" x14ac:dyDescent="0.25">
      <c r="A2807">
        <v>1729</v>
      </c>
      <c r="B2807" t="s">
        <v>16</v>
      </c>
      <c r="C2807" s="1">
        <v>44407</v>
      </c>
      <c r="D2807">
        <v>4</v>
      </c>
      <c r="E2807" t="s">
        <v>97</v>
      </c>
      <c r="F2807">
        <v>1</v>
      </c>
      <c r="G2807" s="17">
        <v>8.99</v>
      </c>
      <c r="H2807" s="16">
        <v>0</v>
      </c>
      <c r="I2807" t="s">
        <v>21</v>
      </c>
      <c r="J2807" s="18">
        <f t="shared" si="172"/>
        <v>35.96</v>
      </c>
      <c r="K2807">
        <f t="shared" si="173"/>
        <v>30</v>
      </c>
      <c r="L2807" t="str">
        <f t="shared" si="174"/>
        <v>Jul</v>
      </c>
      <c r="M2807">
        <f t="shared" si="175"/>
        <v>2021</v>
      </c>
    </row>
    <row r="2808" spans="1:13" x14ac:dyDescent="0.25">
      <c r="A2808">
        <v>396</v>
      </c>
      <c r="B2808" t="s">
        <v>108</v>
      </c>
      <c r="C2808" s="1">
        <v>44407</v>
      </c>
      <c r="D2808">
        <v>3</v>
      </c>
      <c r="E2808" t="s">
        <v>23</v>
      </c>
      <c r="F2808">
        <v>4</v>
      </c>
      <c r="G2808" s="17">
        <v>19.5</v>
      </c>
      <c r="H2808" s="16">
        <v>0</v>
      </c>
      <c r="I2808" t="s">
        <v>10</v>
      </c>
      <c r="J2808" s="18">
        <f t="shared" si="172"/>
        <v>58.5</v>
      </c>
      <c r="K2808">
        <f t="shared" si="173"/>
        <v>30</v>
      </c>
      <c r="L2808" t="str">
        <f t="shared" si="174"/>
        <v>Jul</v>
      </c>
      <c r="M2808">
        <f t="shared" si="175"/>
        <v>2021</v>
      </c>
    </row>
    <row r="2809" spans="1:13" x14ac:dyDescent="0.25">
      <c r="A2809">
        <v>213</v>
      </c>
      <c r="B2809" t="s">
        <v>16</v>
      </c>
      <c r="C2809" s="1">
        <v>44407</v>
      </c>
      <c r="D2809">
        <v>3</v>
      </c>
      <c r="E2809" t="s">
        <v>104</v>
      </c>
      <c r="F2809">
        <v>2</v>
      </c>
      <c r="G2809" s="17">
        <v>89</v>
      </c>
      <c r="H2809" s="16">
        <v>0</v>
      </c>
      <c r="I2809" t="s">
        <v>18</v>
      </c>
      <c r="J2809" s="18">
        <f t="shared" si="172"/>
        <v>267</v>
      </c>
      <c r="K2809">
        <f t="shared" si="173"/>
        <v>30</v>
      </c>
      <c r="L2809" t="str">
        <f t="shared" si="174"/>
        <v>Jul</v>
      </c>
      <c r="M2809">
        <f t="shared" si="175"/>
        <v>2021</v>
      </c>
    </row>
    <row r="2810" spans="1:13" x14ac:dyDescent="0.25">
      <c r="A2810">
        <v>1658</v>
      </c>
      <c r="B2810" t="s">
        <v>48</v>
      </c>
      <c r="C2810" s="1">
        <v>44407</v>
      </c>
      <c r="D2810">
        <v>3</v>
      </c>
      <c r="E2810" t="s">
        <v>97</v>
      </c>
      <c r="F2810">
        <v>1</v>
      </c>
      <c r="G2810" s="17">
        <v>8.99</v>
      </c>
      <c r="H2810" s="16">
        <v>0</v>
      </c>
      <c r="I2810" t="s">
        <v>21</v>
      </c>
      <c r="J2810" s="18">
        <f t="shared" si="172"/>
        <v>26.97</v>
      </c>
      <c r="K2810">
        <f t="shared" si="173"/>
        <v>30</v>
      </c>
      <c r="L2810" t="str">
        <f t="shared" si="174"/>
        <v>Jul</v>
      </c>
      <c r="M2810">
        <f t="shared" si="175"/>
        <v>2021</v>
      </c>
    </row>
    <row r="2811" spans="1:13" x14ac:dyDescent="0.25">
      <c r="A2811">
        <v>1194</v>
      </c>
      <c r="B2811" t="s">
        <v>30</v>
      </c>
      <c r="C2811" s="1">
        <v>44407</v>
      </c>
      <c r="D2811">
        <v>2</v>
      </c>
      <c r="E2811" t="s">
        <v>57</v>
      </c>
      <c r="F2811">
        <v>7</v>
      </c>
      <c r="G2811" s="17">
        <v>29.99</v>
      </c>
      <c r="H2811" s="16">
        <v>0</v>
      </c>
      <c r="I2811" t="s">
        <v>25</v>
      </c>
      <c r="J2811" s="18">
        <f t="shared" si="172"/>
        <v>59.98</v>
      </c>
      <c r="K2811">
        <f t="shared" si="173"/>
        <v>30</v>
      </c>
      <c r="L2811" t="str">
        <f t="shared" si="174"/>
        <v>Jul</v>
      </c>
      <c r="M2811">
        <f t="shared" si="175"/>
        <v>2021</v>
      </c>
    </row>
    <row r="2812" spans="1:13" x14ac:dyDescent="0.25">
      <c r="A2812">
        <v>1203</v>
      </c>
      <c r="B2812" t="s">
        <v>42</v>
      </c>
      <c r="C2812" s="1">
        <v>44408</v>
      </c>
      <c r="D2812">
        <v>5</v>
      </c>
      <c r="E2812" t="s">
        <v>40</v>
      </c>
      <c r="F2812">
        <v>6</v>
      </c>
      <c r="G2812" s="17">
        <v>599</v>
      </c>
      <c r="H2812" s="16">
        <v>0</v>
      </c>
      <c r="I2812" t="s">
        <v>41</v>
      </c>
      <c r="J2812" s="18">
        <f t="shared" si="172"/>
        <v>2995</v>
      </c>
      <c r="K2812">
        <f t="shared" si="173"/>
        <v>31</v>
      </c>
      <c r="L2812" t="str">
        <f t="shared" si="174"/>
        <v>Jul</v>
      </c>
      <c r="M2812">
        <f t="shared" si="175"/>
        <v>2021</v>
      </c>
    </row>
    <row r="2813" spans="1:13" x14ac:dyDescent="0.25">
      <c r="A2813">
        <v>880</v>
      </c>
      <c r="B2813" t="s">
        <v>69</v>
      </c>
      <c r="C2813" s="1">
        <v>44408</v>
      </c>
      <c r="D2813">
        <v>2</v>
      </c>
      <c r="E2813" t="s">
        <v>122</v>
      </c>
      <c r="F2813">
        <v>7</v>
      </c>
      <c r="G2813" s="17">
        <v>44.95</v>
      </c>
      <c r="H2813" s="16">
        <v>0</v>
      </c>
      <c r="I2813" t="s">
        <v>25</v>
      </c>
      <c r="J2813" s="18">
        <f t="shared" si="172"/>
        <v>89.9</v>
      </c>
      <c r="K2813">
        <f t="shared" si="173"/>
        <v>31</v>
      </c>
      <c r="L2813" t="str">
        <f t="shared" si="174"/>
        <v>Jul</v>
      </c>
      <c r="M2813">
        <f t="shared" si="175"/>
        <v>2021</v>
      </c>
    </row>
    <row r="2814" spans="1:13" x14ac:dyDescent="0.25">
      <c r="A2814">
        <v>1744</v>
      </c>
      <c r="B2814" t="s">
        <v>16</v>
      </c>
      <c r="C2814" s="1">
        <v>44408</v>
      </c>
      <c r="D2814">
        <v>4</v>
      </c>
      <c r="E2814" t="s">
        <v>124</v>
      </c>
      <c r="F2814">
        <v>6</v>
      </c>
      <c r="G2814" s="17">
        <v>899</v>
      </c>
      <c r="H2814" s="16">
        <v>0</v>
      </c>
      <c r="I2814" t="s">
        <v>41</v>
      </c>
      <c r="J2814" s="18">
        <f t="shared" si="172"/>
        <v>3596</v>
      </c>
      <c r="K2814">
        <f t="shared" si="173"/>
        <v>31</v>
      </c>
      <c r="L2814" t="str">
        <f t="shared" si="174"/>
        <v>Jul</v>
      </c>
      <c r="M2814">
        <f t="shared" si="175"/>
        <v>2021</v>
      </c>
    </row>
    <row r="2815" spans="1:13" x14ac:dyDescent="0.25">
      <c r="A2815">
        <v>692</v>
      </c>
      <c r="B2815" t="s">
        <v>8</v>
      </c>
      <c r="C2815" s="1">
        <v>44408</v>
      </c>
      <c r="D2815">
        <v>2</v>
      </c>
      <c r="E2815" t="s">
        <v>70</v>
      </c>
      <c r="F2815">
        <v>7</v>
      </c>
      <c r="G2815" s="17">
        <v>34.99</v>
      </c>
      <c r="H2815" s="16">
        <v>0</v>
      </c>
      <c r="I2815" t="s">
        <v>25</v>
      </c>
      <c r="J2815" s="18">
        <f t="shared" si="172"/>
        <v>69.98</v>
      </c>
      <c r="K2815">
        <f t="shared" si="173"/>
        <v>31</v>
      </c>
      <c r="L2815" t="str">
        <f t="shared" si="174"/>
        <v>Jul</v>
      </c>
      <c r="M2815">
        <f t="shared" si="175"/>
        <v>2021</v>
      </c>
    </row>
    <row r="2816" spans="1:13" x14ac:dyDescent="0.25">
      <c r="A2816">
        <v>1213</v>
      </c>
      <c r="B2816" t="s">
        <v>8</v>
      </c>
      <c r="C2816" s="1">
        <v>44409</v>
      </c>
      <c r="D2816">
        <v>3</v>
      </c>
      <c r="E2816" t="s">
        <v>114</v>
      </c>
      <c r="F2816">
        <v>7</v>
      </c>
      <c r="G2816" s="17">
        <v>42.99</v>
      </c>
      <c r="H2816" s="16">
        <v>0</v>
      </c>
      <c r="I2816" t="s">
        <v>25</v>
      </c>
      <c r="J2816" s="18">
        <f t="shared" si="172"/>
        <v>128.97</v>
      </c>
      <c r="K2816">
        <f t="shared" si="173"/>
        <v>1</v>
      </c>
      <c r="L2816" t="str">
        <f t="shared" si="174"/>
        <v>Aug</v>
      </c>
      <c r="M2816">
        <f t="shared" si="175"/>
        <v>2021</v>
      </c>
    </row>
    <row r="2817" spans="1:13" x14ac:dyDescent="0.25">
      <c r="A2817">
        <v>544</v>
      </c>
      <c r="B2817" t="s">
        <v>34</v>
      </c>
      <c r="C2817" s="1">
        <v>44409</v>
      </c>
      <c r="D2817">
        <v>2</v>
      </c>
      <c r="E2817" t="s">
        <v>52</v>
      </c>
      <c r="F2817">
        <v>3</v>
      </c>
      <c r="G2817" s="17">
        <v>250</v>
      </c>
      <c r="H2817" s="16">
        <v>0</v>
      </c>
      <c r="I2817" t="s">
        <v>45</v>
      </c>
      <c r="J2817" s="18">
        <f t="shared" si="172"/>
        <v>500</v>
      </c>
      <c r="K2817">
        <f t="shared" si="173"/>
        <v>1</v>
      </c>
      <c r="L2817" t="str">
        <f t="shared" si="174"/>
        <v>Aug</v>
      </c>
      <c r="M2817">
        <f t="shared" si="175"/>
        <v>2021</v>
      </c>
    </row>
    <row r="2818" spans="1:13" x14ac:dyDescent="0.25">
      <c r="A2818">
        <v>1322</v>
      </c>
      <c r="B2818" t="s">
        <v>48</v>
      </c>
      <c r="C2818" s="1">
        <v>44409</v>
      </c>
      <c r="D2818">
        <v>2</v>
      </c>
      <c r="E2818" t="s">
        <v>37</v>
      </c>
      <c r="F2818">
        <v>4</v>
      </c>
      <c r="G2818" s="17">
        <v>24.95</v>
      </c>
      <c r="H2818" s="16">
        <v>0</v>
      </c>
      <c r="I2818" t="s">
        <v>10</v>
      </c>
      <c r="J2818" s="18">
        <f t="shared" si="172"/>
        <v>49.9</v>
      </c>
      <c r="K2818">
        <f t="shared" si="173"/>
        <v>1</v>
      </c>
      <c r="L2818" t="str">
        <f t="shared" si="174"/>
        <v>Aug</v>
      </c>
      <c r="M2818">
        <f t="shared" si="175"/>
        <v>2021</v>
      </c>
    </row>
    <row r="2819" spans="1:13" x14ac:dyDescent="0.25">
      <c r="A2819">
        <v>245</v>
      </c>
      <c r="B2819" t="s">
        <v>73</v>
      </c>
      <c r="C2819" s="1">
        <v>44409</v>
      </c>
      <c r="D2819">
        <v>4</v>
      </c>
      <c r="E2819" t="s">
        <v>89</v>
      </c>
      <c r="F2819">
        <v>7</v>
      </c>
      <c r="G2819" s="17">
        <v>49.95</v>
      </c>
      <c r="H2819" s="16">
        <v>0</v>
      </c>
      <c r="I2819" t="s">
        <v>25</v>
      </c>
      <c r="J2819" s="18">
        <f t="shared" ref="J2819:J2882" si="176">G2819*D2819</f>
        <v>199.8</v>
      </c>
      <c r="K2819">
        <f t="shared" ref="K2819:K2882" si="177">DAY(C2819)</f>
        <v>1</v>
      </c>
      <c r="L2819" t="str">
        <f t="shared" ref="L2819:L2882" si="178">TEXT(C2819,"mmm")</f>
        <v>Aug</v>
      </c>
      <c r="M2819">
        <f t="shared" ref="M2819:M2882" si="179">YEAR(C2819)</f>
        <v>2021</v>
      </c>
    </row>
    <row r="2820" spans="1:13" x14ac:dyDescent="0.25">
      <c r="A2820">
        <v>1148</v>
      </c>
      <c r="B2820" t="s">
        <v>50</v>
      </c>
      <c r="C2820" s="1">
        <v>44409</v>
      </c>
      <c r="D2820">
        <v>6</v>
      </c>
      <c r="E2820" t="s">
        <v>110</v>
      </c>
      <c r="F2820">
        <v>6</v>
      </c>
      <c r="G2820" s="17">
        <v>883</v>
      </c>
      <c r="H2820" s="16">
        <v>0</v>
      </c>
      <c r="I2820" t="s">
        <v>41</v>
      </c>
      <c r="J2820" s="18">
        <f t="shared" si="176"/>
        <v>5298</v>
      </c>
      <c r="K2820">
        <f t="shared" si="177"/>
        <v>1</v>
      </c>
      <c r="L2820" t="str">
        <f t="shared" si="178"/>
        <v>Aug</v>
      </c>
      <c r="M2820">
        <f t="shared" si="179"/>
        <v>2021</v>
      </c>
    </row>
    <row r="2821" spans="1:13" x14ac:dyDescent="0.25">
      <c r="A2821">
        <v>1305</v>
      </c>
      <c r="B2821" t="s">
        <v>95</v>
      </c>
      <c r="C2821" s="1">
        <v>44410</v>
      </c>
      <c r="D2821">
        <v>5</v>
      </c>
      <c r="E2821" t="s">
        <v>97</v>
      </c>
      <c r="F2821">
        <v>1</v>
      </c>
      <c r="G2821" s="17">
        <v>8.99</v>
      </c>
      <c r="H2821" s="16">
        <v>0</v>
      </c>
      <c r="I2821" t="s">
        <v>21</v>
      </c>
      <c r="J2821" s="18">
        <f t="shared" si="176"/>
        <v>44.95</v>
      </c>
      <c r="K2821">
        <f t="shared" si="177"/>
        <v>2</v>
      </c>
      <c r="L2821" t="str">
        <f t="shared" si="178"/>
        <v>Aug</v>
      </c>
      <c r="M2821">
        <f t="shared" si="179"/>
        <v>2021</v>
      </c>
    </row>
    <row r="2822" spans="1:13" x14ac:dyDescent="0.25">
      <c r="A2822">
        <v>906</v>
      </c>
      <c r="B2822" t="s">
        <v>107</v>
      </c>
      <c r="C2822" s="1">
        <v>44410</v>
      </c>
      <c r="D2822">
        <v>4</v>
      </c>
      <c r="E2822" t="s">
        <v>20</v>
      </c>
      <c r="F2822">
        <v>1</v>
      </c>
      <c r="G2822" s="17">
        <v>10.99</v>
      </c>
      <c r="H2822" s="16">
        <v>0</v>
      </c>
      <c r="I2822" t="s">
        <v>21</v>
      </c>
      <c r="J2822" s="18">
        <f t="shared" si="176"/>
        <v>43.96</v>
      </c>
      <c r="K2822">
        <f t="shared" si="177"/>
        <v>2</v>
      </c>
      <c r="L2822" t="str">
        <f t="shared" si="178"/>
        <v>Aug</v>
      </c>
      <c r="M2822">
        <f t="shared" si="179"/>
        <v>2021</v>
      </c>
    </row>
    <row r="2823" spans="1:13" x14ac:dyDescent="0.25">
      <c r="A2823">
        <v>660</v>
      </c>
      <c r="B2823" t="s">
        <v>111</v>
      </c>
      <c r="C2823" s="1">
        <v>44410</v>
      </c>
      <c r="D2823">
        <v>4</v>
      </c>
      <c r="E2823" t="s">
        <v>20</v>
      </c>
      <c r="F2823">
        <v>1</v>
      </c>
      <c r="G2823" s="17">
        <v>10.99</v>
      </c>
      <c r="H2823" s="16">
        <v>0</v>
      </c>
      <c r="I2823" t="s">
        <v>21</v>
      </c>
      <c r="J2823" s="18">
        <f t="shared" si="176"/>
        <v>43.96</v>
      </c>
      <c r="K2823">
        <f t="shared" si="177"/>
        <v>2</v>
      </c>
      <c r="L2823" t="str">
        <f t="shared" si="178"/>
        <v>Aug</v>
      </c>
      <c r="M2823">
        <f t="shared" si="179"/>
        <v>2021</v>
      </c>
    </row>
    <row r="2824" spans="1:13" x14ac:dyDescent="0.25">
      <c r="A2824">
        <v>626</v>
      </c>
      <c r="B2824" t="s">
        <v>86</v>
      </c>
      <c r="C2824" s="1">
        <v>44411</v>
      </c>
      <c r="D2824">
        <v>3</v>
      </c>
      <c r="E2824" t="s">
        <v>9</v>
      </c>
      <c r="F2824">
        <v>4</v>
      </c>
      <c r="G2824" s="17">
        <v>24.99</v>
      </c>
      <c r="H2824" s="16">
        <v>0</v>
      </c>
      <c r="I2824" t="s">
        <v>10</v>
      </c>
      <c r="J2824" s="18">
        <f t="shared" si="176"/>
        <v>74.97</v>
      </c>
      <c r="K2824">
        <f t="shared" si="177"/>
        <v>3</v>
      </c>
      <c r="L2824" t="str">
        <f t="shared" si="178"/>
        <v>Aug</v>
      </c>
      <c r="M2824">
        <f t="shared" si="179"/>
        <v>2021</v>
      </c>
    </row>
    <row r="2825" spans="1:13" x14ac:dyDescent="0.25">
      <c r="A2825">
        <v>17</v>
      </c>
      <c r="B2825" t="s">
        <v>72</v>
      </c>
      <c r="C2825" s="1">
        <v>44411</v>
      </c>
      <c r="D2825">
        <v>3</v>
      </c>
      <c r="E2825" t="s">
        <v>117</v>
      </c>
      <c r="F2825">
        <v>7</v>
      </c>
      <c r="G2825" s="17">
        <v>32.950000000000003</v>
      </c>
      <c r="H2825" s="16">
        <v>0</v>
      </c>
      <c r="I2825" t="s">
        <v>25</v>
      </c>
      <c r="J2825" s="18">
        <f t="shared" si="176"/>
        <v>98.850000000000009</v>
      </c>
      <c r="K2825">
        <f t="shared" si="177"/>
        <v>3</v>
      </c>
      <c r="L2825" t="str">
        <f t="shared" si="178"/>
        <v>Aug</v>
      </c>
      <c r="M2825">
        <f t="shared" si="179"/>
        <v>2021</v>
      </c>
    </row>
    <row r="2826" spans="1:13" x14ac:dyDescent="0.25">
      <c r="A2826">
        <v>2051</v>
      </c>
      <c r="B2826" t="s">
        <v>16</v>
      </c>
      <c r="C2826" s="1">
        <v>44411</v>
      </c>
      <c r="D2826">
        <v>5</v>
      </c>
      <c r="E2826" t="s">
        <v>49</v>
      </c>
      <c r="F2826">
        <v>6</v>
      </c>
      <c r="G2826" s="17">
        <v>699</v>
      </c>
      <c r="H2826" s="16">
        <v>0</v>
      </c>
      <c r="I2826" t="s">
        <v>41</v>
      </c>
      <c r="J2826" s="18">
        <f t="shared" si="176"/>
        <v>3495</v>
      </c>
      <c r="K2826">
        <f t="shared" si="177"/>
        <v>3</v>
      </c>
      <c r="L2826" t="str">
        <f t="shared" si="178"/>
        <v>Aug</v>
      </c>
      <c r="M2826">
        <f t="shared" si="179"/>
        <v>2021</v>
      </c>
    </row>
    <row r="2827" spans="1:13" x14ac:dyDescent="0.25">
      <c r="A2827">
        <v>1753</v>
      </c>
      <c r="B2827" t="s">
        <v>130</v>
      </c>
      <c r="C2827" s="1">
        <v>44411</v>
      </c>
      <c r="D2827">
        <v>5</v>
      </c>
      <c r="E2827" t="s">
        <v>35</v>
      </c>
      <c r="F2827">
        <v>4</v>
      </c>
      <c r="G2827" s="17">
        <v>20.95</v>
      </c>
      <c r="H2827" s="16">
        <v>0</v>
      </c>
      <c r="I2827" t="s">
        <v>10</v>
      </c>
      <c r="J2827" s="18">
        <f t="shared" si="176"/>
        <v>104.75</v>
      </c>
      <c r="K2827">
        <f t="shared" si="177"/>
        <v>3</v>
      </c>
      <c r="L2827" t="str">
        <f t="shared" si="178"/>
        <v>Aug</v>
      </c>
      <c r="M2827">
        <f t="shared" si="179"/>
        <v>2021</v>
      </c>
    </row>
    <row r="2828" spans="1:13" x14ac:dyDescent="0.25">
      <c r="A2828">
        <v>1841</v>
      </c>
      <c r="B2828" t="s">
        <v>107</v>
      </c>
      <c r="C2828" s="1">
        <v>44411</v>
      </c>
      <c r="D2828">
        <v>3</v>
      </c>
      <c r="E2828" t="s">
        <v>62</v>
      </c>
      <c r="F2828">
        <v>6</v>
      </c>
      <c r="G2828" s="17">
        <v>549</v>
      </c>
      <c r="H2828" s="16">
        <v>0</v>
      </c>
      <c r="I2828" t="s">
        <v>41</v>
      </c>
      <c r="J2828" s="18">
        <f t="shared" si="176"/>
        <v>1647</v>
      </c>
      <c r="K2828">
        <f t="shared" si="177"/>
        <v>3</v>
      </c>
      <c r="L2828" t="str">
        <f t="shared" si="178"/>
        <v>Aug</v>
      </c>
      <c r="M2828">
        <f t="shared" si="179"/>
        <v>2021</v>
      </c>
    </row>
    <row r="2829" spans="1:13" x14ac:dyDescent="0.25">
      <c r="A2829">
        <v>1721</v>
      </c>
      <c r="B2829" t="s">
        <v>42</v>
      </c>
      <c r="C2829" s="1">
        <v>44411</v>
      </c>
      <c r="D2829">
        <v>3</v>
      </c>
      <c r="E2829" t="s">
        <v>81</v>
      </c>
      <c r="F2829">
        <v>6</v>
      </c>
      <c r="G2829" s="17">
        <v>684</v>
      </c>
      <c r="H2829" s="16">
        <v>0</v>
      </c>
      <c r="I2829" t="s">
        <v>41</v>
      </c>
      <c r="J2829" s="18">
        <f t="shared" si="176"/>
        <v>2052</v>
      </c>
      <c r="K2829">
        <f t="shared" si="177"/>
        <v>3</v>
      </c>
      <c r="L2829" t="str">
        <f t="shared" si="178"/>
        <v>Aug</v>
      </c>
      <c r="M2829">
        <f t="shared" si="179"/>
        <v>2021</v>
      </c>
    </row>
    <row r="2830" spans="1:13" x14ac:dyDescent="0.25">
      <c r="A2830">
        <v>1706</v>
      </c>
      <c r="B2830" t="s">
        <v>63</v>
      </c>
      <c r="C2830" s="1">
        <v>44412</v>
      </c>
      <c r="D2830">
        <v>4</v>
      </c>
      <c r="E2830" t="s">
        <v>33</v>
      </c>
      <c r="F2830">
        <v>4</v>
      </c>
      <c r="G2830" s="17">
        <v>14.99</v>
      </c>
      <c r="H2830" s="16">
        <v>0</v>
      </c>
      <c r="I2830" t="s">
        <v>10</v>
      </c>
      <c r="J2830" s="18">
        <f t="shared" si="176"/>
        <v>59.96</v>
      </c>
      <c r="K2830">
        <f t="shared" si="177"/>
        <v>4</v>
      </c>
      <c r="L2830" t="str">
        <f t="shared" si="178"/>
        <v>Aug</v>
      </c>
      <c r="M2830">
        <f t="shared" si="179"/>
        <v>2021</v>
      </c>
    </row>
    <row r="2831" spans="1:13" x14ac:dyDescent="0.25">
      <c r="A2831">
        <v>1088</v>
      </c>
      <c r="B2831" t="s">
        <v>67</v>
      </c>
      <c r="C2831" s="1">
        <v>44412</v>
      </c>
      <c r="D2831">
        <v>2</v>
      </c>
      <c r="E2831" t="s">
        <v>102</v>
      </c>
      <c r="F2831">
        <v>4</v>
      </c>
      <c r="G2831" s="17">
        <v>15.5</v>
      </c>
      <c r="H2831" s="16">
        <v>0</v>
      </c>
      <c r="I2831" t="s">
        <v>10</v>
      </c>
      <c r="J2831" s="18">
        <f t="shared" si="176"/>
        <v>31</v>
      </c>
      <c r="K2831">
        <f t="shared" si="177"/>
        <v>4</v>
      </c>
      <c r="L2831" t="str">
        <f t="shared" si="178"/>
        <v>Aug</v>
      </c>
      <c r="M2831">
        <f t="shared" si="179"/>
        <v>2021</v>
      </c>
    </row>
    <row r="2832" spans="1:13" x14ac:dyDescent="0.25">
      <c r="A2832">
        <v>2034</v>
      </c>
      <c r="B2832" t="s">
        <v>95</v>
      </c>
      <c r="C2832" s="1">
        <v>44412</v>
      </c>
      <c r="D2832">
        <v>5</v>
      </c>
      <c r="E2832" t="s">
        <v>47</v>
      </c>
      <c r="F2832">
        <v>3</v>
      </c>
      <c r="G2832" s="17">
        <v>450</v>
      </c>
      <c r="H2832" s="16">
        <v>0</v>
      </c>
      <c r="I2832" t="s">
        <v>45</v>
      </c>
      <c r="J2832" s="18">
        <f t="shared" si="176"/>
        <v>2250</v>
      </c>
      <c r="K2832">
        <f t="shared" si="177"/>
        <v>4</v>
      </c>
      <c r="L2832" t="str">
        <f t="shared" si="178"/>
        <v>Aug</v>
      </c>
      <c r="M2832">
        <f t="shared" si="179"/>
        <v>2021</v>
      </c>
    </row>
    <row r="2833" spans="1:13" x14ac:dyDescent="0.25">
      <c r="A2833">
        <v>796</v>
      </c>
      <c r="B2833" t="s">
        <v>14</v>
      </c>
      <c r="C2833" s="1">
        <v>44412</v>
      </c>
      <c r="D2833">
        <v>3</v>
      </c>
      <c r="E2833" t="s">
        <v>20</v>
      </c>
      <c r="F2833">
        <v>1</v>
      </c>
      <c r="G2833" s="17">
        <v>10.99</v>
      </c>
      <c r="H2833" s="16">
        <v>0</v>
      </c>
      <c r="I2833" t="s">
        <v>21</v>
      </c>
      <c r="J2833" s="18">
        <f t="shared" si="176"/>
        <v>32.97</v>
      </c>
      <c r="K2833">
        <f t="shared" si="177"/>
        <v>4</v>
      </c>
      <c r="L2833" t="str">
        <f t="shared" si="178"/>
        <v>Aug</v>
      </c>
      <c r="M2833">
        <f t="shared" si="179"/>
        <v>2021</v>
      </c>
    </row>
    <row r="2834" spans="1:13" x14ac:dyDescent="0.25">
      <c r="A2834">
        <v>432</v>
      </c>
      <c r="B2834" t="s">
        <v>16</v>
      </c>
      <c r="C2834" s="1">
        <v>44413</v>
      </c>
      <c r="D2834">
        <v>3</v>
      </c>
      <c r="E2834" t="s">
        <v>80</v>
      </c>
      <c r="F2834">
        <v>4</v>
      </c>
      <c r="G2834" s="17">
        <v>19.989999999999998</v>
      </c>
      <c r="H2834" s="16">
        <v>0</v>
      </c>
      <c r="I2834" t="s">
        <v>10</v>
      </c>
      <c r="J2834" s="18">
        <f t="shared" si="176"/>
        <v>59.97</v>
      </c>
      <c r="K2834">
        <f t="shared" si="177"/>
        <v>5</v>
      </c>
      <c r="L2834" t="str">
        <f t="shared" si="178"/>
        <v>Aug</v>
      </c>
      <c r="M2834">
        <f t="shared" si="179"/>
        <v>2021</v>
      </c>
    </row>
    <row r="2835" spans="1:13" x14ac:dyDescent="0.25">
      <c r="A2835">
        <v>1906</v>
      </c>
      <c r="B2835" t="s">
        <v>69</v>
      </c>
      <c r="C2835" s="1">
        <v>44413</v>
      </c>
      <c r="D2835">
        <v>2</v>
      </c>
      <c r="E2835" t="s">
        <v>88</v>
      </c>
      <c r="F2835">
        <v>1</v>
      </c>
      <c r="G2835" s="17">
        <v>12</v>
      </c>
      <c r="H2835" s="16">
        <v>0</v>
      </c>
      <c r="I2835" t="s">
        <v>21</v>
      </c>
      <c r="J2835" s="18">
        <f t="shared" si="176"/>
        <v>24</v>
      </c>
      <c r="K2835">
        <f t="shared" si="177"/>
        <v>5</v>
      </c>
      <c r="L2835" t="str">
        <f t="shared" si="178"/>
        <v>Aug</v>
      </c>
      <c r="M2835">
        <f t="shared" si="179"/>
        <v>2021</v>
      </c>
    </row>
    <row r="2836" spans="1:13" x14ac:dyDescent="0.25">
      <c r="A2836">
        <v>1219</v>
      </c>
      <c r="B2836" t="s">
        <v>96</v>
      </c>
      <c r="C2836" s="1">
        <v>44413</v>
      </c>
      <c r="D2836">
        <v>1</v>
      </c>
      <c r="E2836" t="s">
        <v>46</v>
      </c>
      <c r="F2836">
        <v>3</v>
      </c>
      <c r="G2836" s="17">
        <v>399</v>
      </c>
      <c r="H2836" s="16">
        <v>0</v>
      </c>
      <c r="I2836" t="s">
        <v>45</v>
      </c>
      <c r="J2836" s="18">
        <f t="shared" si="176"/>
        <v>399</v>
      </c>
      <c r="K2836">
        <f t="shared" si="177"/>
        <v>5</v>
      </c>
      <c r="L2836" t="str">
        <f t="shared" si="178"/>
        <v>Aug</v>
      </c>
      <c r="M2836">
        <f t="shared" si="179"/>
        <v>2021</v>
      </c>
    </row>
    <row r="2837" spans="1:13" x14ac:dyDescent="0.25">
      <c r="A2837">
        <v>1733</v>
      </c>
      <c r="B2837" t="s">
        <v>50</v>
      </c>
      <c r="C2837" s="1">
        <v>44413</v>
      </c>
      <c r="D2837">
        <v>3</v>
      </c>
      <c r="E2837" t="s">
        <v>24</v>
      </c>
      <c r="F2837">
        <v>7</v>
      </c>
      <c r="G2837" s="17">
        <v>37.99</v>
      </c>
      <c r="H2837" s="16">
        <v>0</v>
      </c>
      <c r="I2837" t="s">
        <v>25</v>
      </c>
      <c r="J2837" s="18">
        <f t="shared" si="176"/>
        <v>113.97</v>
      </c>
      <c r="K2837">
        <f t="shared" si="177"/>
        <v>5</v>
      </c>
      <c r="L2837" t="str">
        <f t="shared" si="178"/>
        <v>Aug</v>
      </c>
      <c r="M2837">
        <f t="shared" si="179"/>
        <v>2021</v>
      </c>
    </row>
    <row r="2838" spans="1:13" x14ac:dyDescent="0.25">
      <c r="A2838">
        <v>1351</v>
      </c>
      <c r="B2838" t="s">
        <v>27</v>
      </c>
      <c r="C2838" s="1">
        <v>44413</v>
      </c>
      <c r="D2838">
        <v>4</v>
      </c>
      <c r="E2838" t="s">
        <v>74</v>
      </c>
      <c r="F2838">
        <v>5</v>
      </c>
      <c r="G2838" s="17">
        <v>245</v>
      </c>
      <c r="H2838" s="16">
        <v>0</v>
      </c>
      <c r="I2838" t="s">
        <v>13</v>
      </c>
      <c r="J2838" s="18">
        <f t="shared" si="176"/>
        <v>980</v>
      </c>
      <c r="K2838">
        <f t="shared" si="177"/>
        <v>5</v>
      </c>
      <c r="L2838" t="str">
        <f t="shared" si="178"/>
        <v>Aug</v>
      </c>
      <c r="M2838">
        <f t="shared" si="179"/>
        <v>2021</v>
      </c>
    </row>
    <row r="2839" spans="1:13" x14ac:dyDescent="0.25">
      <c r="A2839">
        <v>1942</v>
      </c>
      <c r="B2839" t="s">
        <v>43</v>
      </c>
      <c r="C2839" s="1">
        <v>44413</v>
      </c>
      <c r="D2839">
        <v>4</v>
      </c>
      <c r="E2839" t="s">
        <v>17</v>
      </c>
      <c r="F2839">
        <v>2</v>
      </c>
      <c r="G2839" s="17">
        <v>179</v>
      </c>
      <c r="H2839" s="16">
        <v>0</v>
      </c>
      <c r="I2839" t="s">
        <v>18</v>
      </c>
      <c r="J2839" s="18">
        <f t="shared" si="176"/>
        <v>716</v>
      </c>
      <c r="K2839">
        <f t="shared" si="177"/>
        <v>5</v>
      </c>
      <c r="L2839" t="str">
        <f t="shared" si="178"/>
        <v>Aug</v>
      </c>
      <c r="M2839">
        <f t="shared" si="179"/>
        <v>2021</v>
      </c>
    </row>
    <row r="2840" spans="1:13" x14ac:dyDescent="0.25">
      <c r="A2840">
        <v>1811</v>
      </c>
      <c r="B2840" t="s">
        <v>64</v>
      </c>
      <c r="C2840" s="1">
        <v>44413</v>
      </c>
      <c r="D2840">
        <v>3</v>
      </c>
      <c r="E2840" t="s">
        <v>88</v>
      </c>
      <c r="F2840">
        <v>1</v>
      </c>
      <c r="G2840" s="17">
        <v>12</v>
      </c>
      <c r="H2840" s="16">
        <v>0</v>
      </c>
      <c r="I2840" t="s">
        <v>21</v>
      </c>
      <c r="J2840" s="18">
        <f t="shared" si="176"/>
        <v>36</v>
      </c>
      <c r="K2840">
        <f t="shared" si="177"/>
        <v>5</v>
      </c>
      <c r="L2840" t="str">
        <f t="shared" si="178"/>
        <v>Aug</v>
      </c>
      <c r="M2840">
        <f t="shared" si="179"/>
        <v>2021</v>
      </c>
    </row>
    <row r="2841" spans="1:13" x14ac:dyDescent="0.25">
      <c r="A2841">
        <v>2105</v>
      </c>
      <c r="B2841" t="s">
        <v>30</v>
      </c>
      <c r="C2841" s="1">
        <v>44413</v>
      </c>
      <c r="D2841">
        <v>4</v>
      </c>
      <c r="E2841" t="s">
        <v>77</v>
      </c>
      <c r="F2841">
        <v>2</v>
      </c>
      <c r="G2841" s="17">
        <v>167</v>
      </c>
      <c r="H2841" s="16">
        <v>0</v>
      </c>
      <c r="I2841" t="s">
        <v>18</v>
      </c>
      <c r="J2841" s="18">
        <f t="shared" si="176"/>
        <v>668</v>
      </c>
      <c r="K2841">
        <f t="shared" si="177"/>
        <v>5</v>
      </c>
      <c r="L2841" t="str">
        <f t="shared" si="178"/>
        <v>Aug</v>
      </c>
      <c r="M2841">
        <f t="shared" si="179"/>
        <v>2021</v>
      </c>
    </row>
    <row r="2842" spans="1:13" x14ac:dyDescent="0.25">
      <c r="A2842">
        <v>863</v>
      </c>
      <c r="B2842" t="s">
        <v>27</v>
      </c>
      <c r="C2842" s="1">
        <v>44413</v>
      </c>
      <c r="D2842">
        <v>5</v>
      </c>
      <c r="E2842" t="s">
        <v>15</v>
      </c>
      <c r="F2842">
        <v>4</v>
      </c>
      <c r="G2842" s="17">
        <v>19.5</v>
      </c>
      <c r="H2842" s="16">
        <v>0</v>
      </c>
      <c r="I2842" t="s">
        <v>10</v>
      </c>
      <c r="J2842" s="18">
        <f t="shared" si="176"/>
        <v>97.5</v>
      </c>
      <c r="K2842">
        <f t="shared" si="177"/>
        <v>5</v>
      </c>
      <c r="L2842" t="str">
        <f t="shared" si="178"/>
        <v>Aug</v>
      </c>
      <c r="M2842">
        <f t="shared" si="179"/>
        <v>2021</v>
      </c>
    </row>
    <row r="2843" spans="1:13" x14ac:dyDescent="0.25">
      <c r="A2843">
        <v>378</v>
      </c>
      <c r="B2843" t="s">
        <v>48</v>
      </c>
      <c r="C2843" s="1">
        <v>44414</v>
      </c>
      <c r="D2843">
        <v>3</v>
      </c>
      <c r="E2843" t="s">
        <v>103</v>
      </c>
      <c r="F2843">
        <v>7</v>
      </c>
      <c r="G2843" s="17">
        <v>28.99</v>
      </c>
      <c r="H2843" s="16">
        <v>0</v>
      </c>
      <c r="I2843" t="s">
        <v>25</v>
      </c>
      <c r="J2843" s="18">
        <f t="shared" si="176"/>
        <v>86.97</v>
      </c>
      <c r="K2843">
        <f t="shared" si="177"/>
        <v>6</v>
      </c>
      <c r="L2843" t="str">
        <f t="shared" si="178"/>
        <v>Aug</v>
      </c>
      <c r="M2843">
        <f t="shared" si="179"/>
        <v>2021</v>
      </c>
    </row>
    <row r="2844" spans="1:13" x14ac:dyDescent="0.25">
      <c r="A2844">
        <v>1549</v>
      </c>
      <c r="B2844" t="s">
        <v>27</v>
      </c>
      <c r="C2844" s="1">
        <v>44414</v>
      </c>
      <c r="D2844">
        <v>5</v>
      </c>
      <c r="E2844" t="s">
        <v>110</v>
      </c>
      <c r="F2844">
        <v>6</v>
      </c>
      <c r="G2844" s="17">
        <v>883</v>
      </c>
      <c r="H2844" s="16">
        <v>0</v>
      </c>
      <c r="I2844" t="s">
        <v>41</v>
      </c>
      <c r="J2844" s="18">
        <f t="shared" si="176"/>
        <v>4415</v>
      </c>
      <c r="K2844">
        <f t="shared" si="177"/>
        <v>6</v>
      </c>
      <c r="L2844" t="str">
        <f t="shared" si="178"/>
        <v>Aug</v>
      </c>
      <c r="M2844">
        <f t="shared" si="179"/>
        <v>2021</v>
      </c>
    </row>
    <row r="2845" spans="1:13" x14ac:dyDescent="0.25">
      <c r="A2845">
        <v>1032</v>
      </c>
      <c r="B2845" t="s">
        <v>111</v>
      </c>
      <c r="C2845" s="1">
        <v>44414</v>
      </c>
      <c r="D2845">
        <v>2</v>
      </c>
      <c r="E2845" t="s">
        <v>29</v>
      </c>
      <c r="F2845">
        <v>5</v>
      </c>
      <c r="G2845" s="17">
        <v>189</v>
      </c>
      <c r="H2845" s="16">
        <v>0</v>
      </c>
      <c r="I2845" t="s">
        <v>13</v>
      </c>
      <c r="J2845" s="18">
        <f t="shared" si="176"/>
        <v>378</v>
      </c>
      <c r="K2845">
        <f t="shared" si="177"/>
        <v>6</v>
      </c>
      <c r="L2845" t="str">
        <f t="shared" si="178"/>
        <v>Aug</v>
      </c>
      <c r="M2845">
        <f t="shared" si="179"/>
        <v>2021</v>
      </c>
    </row>
    <row r="2846" spans="1:13" x14ac:dyDescent="0.25">
      <c r="A2846">
        <v>1337</v>
      </c>
      <c r="B2846" t="s">
        <v>119</v>
      </c>
      <c r="C2846" s="1">
        <v>44414</v>
      </c>
      <c r="D2846">
        <v>3</v>
      </c>
      <c r="E2846" t="s">
        <v>87</v>
      </c>
      <c r="F2846">
        <v>7</v>
      </c>
      <c r="G2846" s="17">
        <v>49</v>
      </c>
      <c r="H2846" s="16">
        <v>0</v>
      </c>
      <c r="I2846" t="s">
        <v>25</v>
      </c>
      <c r="J2846" s="18">
        <f t="shared" si="176"/>
        <v>147</v>
      </c>
      <c r="K2846">
        <f t="shared" si="177"/>
        <v>6</v>
      </c>
      <c r="L2846" t="str">
        <f t="shared" si="178"/>
        <v>Aug</v>
      </c>
      <c r="M2846">
        <f t="shared" si="179"/>
        <v>2021</v>
      </c>
    </row>
    <row r="2847" spans="1:13" x14ac:dyDescent="0.25">
      <c r="A2847">
        <v>1581</v>
      </c>
      <c r="B2847" t="s">
        <v>16</v>
      </c>
      <c r="C2847" s="1">
        <v>44414</v>
      </c>
      <c r="D2847">
        <v>1</v>
      </c>
      <c r="E2847" t="s">
        <v>79</v>
      </c>
      <c r="F2847">
        <v>4</v>
      </c>
      <c r="G2847" s="17">
        <v>13.99</v>
      </c>
      <c r="H2847" s="16">
        <v>0</v>
      </c>
      <c r="I2847" t="s">
        <v>10</v>
      </c>
      <c r="J2847" s="18">
        <f t="shared" si="176"/>
        <v>13.99</v>
      </c>
      <c r="K2847">
        <f t="shared" si="177"/>
        <v>6</v>
      </c>
      <c r="L2847" t="str">
        <f t="shared" si="178"/>
        <v>Aug</v>
      </c>
      <c r="M2847">
        <f t="shared" si="179"/>
        <v>2021</v>
      </c>
    </row>
    <row r="2848" spans="1:13" x14ac:dyDescent="0.25">
      <c r="A2848">
        <v>494</v>
      </c>
      <c r="B2848" t="s">
        <v>27</v>
      </c>
      <c r="C2848" s="1">
        <v>44415</v>
      </c>
      <c r="D2848">
        <v>4</v>
      </c>
      <c r="E2848" t="s">
        <v>91</v>
      </c>
      <c r="F2848">
        <v>4</v>
      </c>
      <c r="G2848" s="17">
        <v>23.99</v>
      </c>
      <c r="H2848" s="16">
        <v>0</v>
      </c>
      <c r="I2848" t="s">
        <v>10</v>
      </c>
      <c r="J2848" s="18">
        <f t="shared" si="176"/>
        <v>95.96</v>
      </c>
      <c r="K2848">
        <f t="shared" si="177"/>
        <v>7</v>
      </c>
      <c r="L2848" t="str">
        <f t="shared" si="178"/>
        <v>Aug</v>
      </c>
      <c r="M2848">
        <f t="shared" si="179"/>
        <v>2021</v>
      </c>
    </row>
    <row r="2849" spans="1:13" x14ac:dyDescent="0.25">
      <c r="A2849">
        <v>1654</v>
      </c>
      <c r="B2849" t="s">
        <v>16</v>
      </c>
      <c r="C2849" s="1">
        <v>44415</v>
      </c>
      <c r="D2849">
        <v>3</v>
      </c>
      <c r="E2849" t="s">
        <v>20</v>
      </c>
      <c r="F2849">
        <v>1</v>
      </c>
      <c r="G2849" s="17">
        <v>10.99</v>
      </c>
      <c r="H2849" s="16">
        <v>0</v>
      </c>
      <c r="I2849" t="s">
        <v>21</v>
      </c>
      <c r="J2849" s="18">
        <f t="shared" si="176"/>
        <v>32.97</v>
      </c>
      <c r="K2849">
        <f t="shared" si="177"/>
        <v>7</v>
      </c>
      <c r="L2849" t="str">
        <f t="shared" si="178"/>
        <v>Aug</v>
      </c>
      <c r="M2849">
        <f t="shared" si="179"/>
        <v>2021</v>
      </c>
    </row>
    <row r="2850" spans="1:13" x14ac:dyDescent="0.25">
      <c r="A2850">
        <v>476</v>
      </c>
      <c r="B2850" t="s">
        <v>92</v>
      </c>
      <c r="C2850" s="1">
        <v>44415</v>
      </c>
      <c r="D2850">
        <v>2</v>
      </c>
      <c r="E2850" t="s">
        <v>104</v>
      </c>
      <c r="F2850">
        <v>2</v>
      </c>
      <c r="G2850" s="17">
        <v>89</v>
      </c>
      <c r="H2850" s="16">
        <v>0</v>
      </c>
      <c r="I2850" t="s">
        <v>18</v>
      </c>
      <c r="J2850" s="18">
        <f t="shared" si="176"/>
        <v>178</v>
      </c>
      <c r="K2850">
        <f t="shared" si="177"/>
        <v>7</v>
      </c>
      <c r="L2850" t="str">
        <f t="shared" si="178"/>
        <v>Aug</v>
      </c>
      <c r="M2850">
        <f t="shared" si="179"/>
        <v>2021</v>
      </c>
    </row>
    <row r="2851" spans="1:13" x14ac:dyDescent="0.25">
      <c r="A2851">
        <v>320</v>
      </c>
      <c r="B2851" t="s">
        <v>64</v>
      </c>
      <c r="C2851" s="1">
        <v>44415</v>
      </c>
      <c r="D2851">
        <v>4</v>
      </c>
      <c r="E2851" t="s">
        <v>58</v>
      </c>
      <c r="F2851">
        <v>7</v>
      </c>
      <c r="G2851" s="17">
        <v>29.99</v>
      </c>
      <c r="H2851" s="16">
        <v>0</v>
      </c>
      <c r="I2851" t="s">
        <v>25</v>
      </c>
      <c r="J2851" s="18">
        <f t="shared" si="176"/>
        <v>119.96</v>
      </c>
      <c r="K2851">
        <f t="shared" si="177"/>
        <v>7</v>
      </c>
      <c r="L2851" t="str">
        <f t="shared" si="178"/>
        <v>Aug</v>
      </c>
      <c r="M2851">
        <f t="shared" si="179"/>
        <v>2021</v>
      </c>
    </row>
    <row r="2852" spans="1:13" x14ac:dyDescent="0.25">
      <c r="A2852">
        <v>1532</v>
      </c>
      <c r="B2852" t="s">
        <v>50</v>
      </c>
      <c r="C2852" s="1">
        <v>44415</v>
      </c>
      <c r="D2852">
        <v>3</v>
      </c>
      <c r="E2852" t="s">
        <v>51</v>
      </c>
      <c r="F2852">
        <v>5</v>
      </c>
      <c r="G2852" s="17">
        <v>225</v>
      </c>
      <c r="H2852" s="16">
        <v>0</v>
      </c>
      <c r="I2852" t="s">
        <v>13</v>
      </c>
      <c r="J2852" s="18">
        <f t="shared" si="176"/>
        <v>675</v>
      </c>
      <c r="K2852">
        <f t="shared" si="177"/>
        <v>7</v>
      </c>
      <c r="L2852" t="str">
        <f t="shared" si="178"/>
        <v>Aug</v>
      </c>
      <c r="M2852">
        <f t="shared" si="179"/>
        <v>2021</v>
      </c>
    </row>
    <row r="2853" spans="1:13" x14ac:dyDescent="0.25">
      <c r="A2853">
        <v>1102</v>
      </c>
      <c r="B2853" t="s">
        <v>32</v>
      </c>
      <c r="C2853" s="1">
        <v>44416</v>
      </c>
      <c r="D2853">
        <v>5</v>
      </c>
      <c r="E2853" t="s">
        <v>46</v>
      </c>
      <c r="F2853">
        <v>3</v>
      </c>
      <c r="G2853" s="17">
        <v>399</v>
      </c>
      <c r="H2853" s="16">
        <v>0</v>
      </c>
      <c r="I2853" t="s">
        <v>45</v>
      </c>
      <c r="J2853" s="18">
        <f t="shared" si="176"/>
        <v>1995</v>
      </c>
      <c r="K2853">
        <f t="shared" si="177"/>
        <v>8</v>
      </c>
      <c r="L2853" t="str">
        <f t="shared" si="178"/>
        <v>Aug</v>
      </c>
      <c r="M2853">
        <f t="shared" si="179"/>
        <v>2021</v>
      </c>
    </row>
    <row r="2854" spans="1:13" x14ac:dyDescent="0.25">
      <c r="A2854">
        <v>327</v>
      </c>
      <c r="B2854" t="s">
        <v>128</v>
      </c>
      <c r="C2854" s="1">
        <v>44416</v>
      </c>
      <c r="D2854">
        <v>1</v>
      </c>
      <c r="E2854" t="s">
        <v>77</v>
      </c>
      <c r="F2854">
        <v>2</v>
      </c>
      <c r="G2854" s="17">
        <v>167</v>
      </c>
      <c r="H2854" s="16">
        <v>0</v>
      </c>
      <c r="I2854" t="s">
        <v>18</v>
      </c>
      <c r="J2854" s="18">
        <f t="shared" si="176"/>
        <v>167</v>
      </c>
      <c r="K2854">
        <f t="shared" si="177"/>
        <v>8</v>
      </c>
      <c r="L2854" t="str">
        <f t="shared" si="178"/>
        <v>Aug</v>
      </c>
      <c r="M2854">
        <f t="shared" si="179"/>
        <v>2021</v>
      </c>
    </row>
    <row r="2855" spans="1:13" x14ac:dyDescent="0.25">
      <c r="A2855">
        <v>1028</v>
      </c>
      <c r="B2855" t="s">
        <v>30</v>
      </c>
      <c r="C2855" s="1">
        <v>44416</v>
      </c>
      <c r="D2855">
        <v>3</v>
      </c>
      <c r="E2855" t="s">
        <v>57</v>
      </c>
      <c r="F2855">
        <v>7</v>
      </c>
      <c r="G2855" s="17">
        <v>29.99</v>
      </c>
      <c r="H2855" s="16">
        <v>0</v>
      </c>
      <c r="I2855" t="s">
        <v>25</v>
      </c>
      <c r="J2855" s="18">
        <f t="shared" si="176"/>
        <v>89.97</v>
      </c>
      <c r="K2855">
        <f t="shared" si="177"/>
        <v>8</v>
      </c>
      <c r="L2855" t="str">
        <f t="shared" si="178"/>
        <v>Aug</v>
      </c>
      <c r="M2855">
        <f t="shared" si="179"/>
        <v>2021</v>
      </c>
    </row>
    <row r="2856" spans="1:13" x14ac:dyDescent="0.25">
      <c r="A2856">
        <v>1760</v>
      </c>
      <c r="B2856" t="s">
        <v>120</v>
      </c>
      <c r="C2856" s="1">
        <v>44416</v>
      </c>
      <c r="D2856">
        <v>4</v>
      </c>
      <c r="E2856" t="s">
        <v>97</v>
      </c>
      <c r="F2856">
        <v>1</v>
      </c>
      <c r="G2856" s="17">
        <v>8.99</v>
      </c>
      <c r="H2856" s="16">
        <v>0</v>
      </c>
      <c r="I2856" t="s">
        <v>21</v>
      </c>
      <c r="J2856" s="18">
        <f t="shared" si="176"/>
        <v>35.96</v>
      </c>
      <c r="K2856">
        <f t="shared" si="177"/>
        <v>8</v>
      </c>
      <c r="L2856" t="str">
        <f t="shared" si="178"/>
        <v>Aug</v>
      </c>
      <c r="M2856">
        <f t="shared" si="179"/>
        <v>2021</v>
      </c>
    </row>
    <row r="2857" spans="1:13" x14ac:dyDescent="0.25">
      <c r="A2857">
        <v>581</v>
      </c>
      <c r="B2857" t="s">
        <v>128</v>
      </c>
      <c r="C2857" s="1">
        <v>44417</v>
      </c>
      <c r="D2857">
        <v>4</v>
      </c>
      <c r="E2857" t="s">
        <v>29</v>
      </c>
      <c r="F2857">
        <v>5</v>
      </c>
      <c r="G2857" s="17">
        <v>189</v>
      </c>
      <c r="H2857" s="16">
        <v>0</v>
      </c>
      <c r="I2857" t="s">
        <v>13</v>
      </c>
      <c r="J2857" s="18">
        <f t="shared" si="176"/>
        <v>756</v>
      </c>
      <c r="K2857">
        <f t="shared" si="177"/>
        <v>9</v>
      </c>
      <c r="L2857" t="str">
        <f t="shared" si="178"/>
        <v>Aug</v>
      </c>
      <c r="M2857">
        <f t="shared" si="179"/>
        <v>2021</v>
      </c>
    </row>
    <row r="2858" spans="1:13" x14ac:dyDescent="0.25">
      <c r="A2858">
        <v>2068</v>
      </c>
      <c r="B2858" t="s">
        <v>14</v>
      </c>
      <c r="C2858" s="1">
        <v>44417</v>
      </c>
      <c r="D2858">
        <v>1</v>
      </c>
      <c r="E2858" t="s">
        <v>89</v>
      </c>
      <c r="F2858">
        <v>7</v>
      </c>
      <c r="G2858" s="17">
        <v>49.95</v>
      </c>
      <c r="H2858" s="16">
        <v>0</v>
      </c>
      <c r="I2858" t="s">
        <v>25</v>
      </c>
      <c r="J2858" s="18">
        <f t="shared" si="176"/>
        <v>49.95</v>
      </c>
      <c r="K2858">
        <f t="shared" si="177"/>
        <v>9</v>
      </c>
      <c r="L2858" t="str">
        <f t="shared" si="178"/>
        <v>Aug</v>
      </c>
      <c r="M2858">
        <f t="shared" si="179"/>
        <v>2021</v>
      </c>
    </row>
    <row r="2859" spans="1:13" x14ac:dyDescent="0.25">
      <c r="A2859">
        <v>737</v>
      </c>
      <c r="B2859" t="s">
        <v>16</v>
      </c>
      <c r="C2859" s="1">
        <v>44418</v>
      </c>
      <c r="D2859">
        <v>3</v>
      </c>
      <c r="E2859" t="s">
        <v>62</v>
      </c>
      <c r="F2859">
        <v>6</v>
      </c>
      <c r="G2859" s="17">
        <v>549</v>
      </c>
      <c r="H2859" s="16">
        <v>0</v>
      </c>
      <c r="I2859" t="s">
        <v>41</v>
      </c>
      <c r="J2859" s="18">
        <f t="shared" si="176"/>
        <v>1647</v>
      </c>
      <c r="K2859">
        <f t="shared" si="177"/>
        <v>10</v>
      </c>
      <c r="L2859" t="str">
        <f t="shared" si="178"/>
        <v>Aug</v>
      </c>
      <c r="M2859">
        <f t="shared" si="179"/>
        <v>2021</v>
      </c>
    </row>
    <row r="2860" spans="1:13" x14ac:dyDescent="0.25">
      <c r="A2860">
        <v>725</v>
      </c>
      <c r="B2860" t="s">
        <v>92</v>
      </c>
      <c r="C2860" s="1">
        <v>44419</v>
      </c>
      <c r="D2860">
        <v>5</v>
      </c>
      <c r="E2860" t="s">
        <v>122</v>
      </c>
      <c r="F2860">
        <v>7</v>
      </c>
      <c r="G2860" s="17">
        <v>44.95</v>
      </c>
      <c r="H2860" s="16">
        <v>0</v>
      </c>
      <c r="I2860" t="s">
        <v>25</v>
      </c>
      <c r="J2860" s="18">
        <f t="shared" si="176"/>
        <v>224.75</v>
      </c>
      <c r="K2860">
        <f t="shared" si="177"/>
        <v>11</v>
      </c>
      <c r="L2860" t="str">
        <f t="shared" si="178"/>
        <v>Aug</v>
      </c>
      <c r="M2860">
        <f t="shared" si="179"/>
        <v>2021</v>
      </c>
    </row>
    <row r="2861" spans="1:13" x14ac:dyDescent="0.25">
      <c r="A2861">
        <v>889</v>
      </c>
      <c r="B2861" t="s">
        <v>16</v>
      </c>
      <c r="C2861" s="1">
        <v>44419</v>
      </c>
      <c r="D2861">
        <v>5</v>
      </c>
      <c r="E2861" t="s">
        <v>68</v>
      </c>
      <c r="F2861">
        <v>7</v>
      </c>
      <c r="G2861" s="17">
        <v>27.5</v>
      </c>
      <c r="H2861" s="16">
        <v>0</v>
      </c>
      <c r="I2861" t="s">
        <v>25</v>
      </c>
      <c r="J2861" s="18">
        <f t="shared" si="176"/>
        <v>137.5</v>
      </c>
      <c r="K2861">
        <f t="shared" si="177"/>
        <v>11</v>
      </c>
      <c r="L2861" t="str">
        <f t="shared" si="178"/>
        <v>Aug</v>
      </c>
      <c r="M2861">
        <f t="shared" si="179"/>
        <v>2021</v>
      </c>
    </row>
    <row r="2862" spans="1:13" x14ac:dyDescent="0.25">
      <c r="A2862">
        <v>286</v>
      </c>
      <c r="B2862" t="s">
        <v>59</v>
      </c>
      <c r="C2862" s="1">
        <v>44419</v>
      </c>
      <c r="D2862">
        <v>4</v>
      </c>
      <c r="E2862" t="s">
        <v>117</v>
      </c>
      <c r="F2862">
        <v>7</v>
      </c>
      <c r="G2862" s="17">
        <v>32.950000000000003</v>
      </c>
      <c r="H2862" s="16">
        <v>0</v>
      </c>
      <c r="I2862" t="s">
        <v>25</v>
      </c>
      <c r="J2862" s="18">
        <f t="shared" si="176"/>
        <v>131.80000000000001</v>
      </c>
      <c r="K2862">
        <f t="shared" si="177"/>
        <v>11</v>
      </c>
      <c r="L2862" t="str">
        <f t="shared" si="178"/>
        <v>Aug</v>
      </c>
      <c r="M2862">
        <f t="shared" si="179"/>
        <v>2021</v>
      </c>
    </row>
    <row r="2863" spans="1:13" x14ac:dyDescent="0.25">
      <c r="A2863">
        <v>320</v>
      </c>
      <c r="B2863" t="s">
        <v>64</v>
      </c>
      <c r="C2863" s="1">
        <v>44419</v>
      </c>
      <c r="D2863">
        <v>5</v>
      </c>
      <c r="E2863" t="s">
        <v>57</v>
      </c>
      <c r="F2863">
        <v>7</v>
      </c>
      <c r="G2863" s="17">
        <v>29.99</v>
      </c>
      <c r="H2863" s="16">
        <v>0</v>
      </c>
      <c r="I2863" t="s">
        <v>25</v>
      </c>
      <c r="J2863" s="18">
        <f t="shared" si="176"/>
        <v>149.94999999999999</v>
      </c>
      <c r="K2863">
        <f t="shared" si="177"/>
        <v>11</v>
      </c>
      <c r="L2863" t="str">
        <f t="shared" si="178"/>
        <v>Aug</v>
      </c>
      <c r="M2863">
        <f t="shared" si="179"/>
        <v>2021</v>
      </c>
    </row>
    <row r="2864" spans="1:13" x14ac:dyDescent="0.25">
      <c r="A2864">
        <v>982</v>
      </c>
      <c r="B2864" t="s">
        <v>59</v>
      </c>
      <c r="C2864" s="1">
        <v>44419</v>
      </c>
      <c r="D2864">
        <v>4</v>
      </c>
      <c r="E2864" t="s">
        <v>122</v>
      </c>
      <c r="F2864">
        <v>7</v>
      </c>
      <c r="G2864" s="17">
        <v>44.95</v>
      </c>
      <c r="H2864" s="16">
        <v>0</v>
      </c>
      <c r="I2864" t="s">
        <v>25</v>
      </c>
      <c r="J2864" s="18">
        <f t="shared" si="176"/>
        <v>179.8</v>
      </c>
      <c r="K2864">
        <f t="shared" si="177"/>
        <v>11</v>
      </c>
      <c r="L2864" t="str">
        <f t="shared" si="178"/>
        <v>Aug</v>
      </c>
      <c r="M2864">
        <f t="shared" si="179"/>
        <v>2021</v>
      </c>
    </row>
    <row r="2865" spans="1:13" x14ac:dyDescent="0.25">
      <c r="A2865">
        <v>442</v>
      </c>
      <c r="B2865" t="s">
        <v>73</v>
      </c>
      <c r="C2865" s="1">
        <v>44419</v>
      </c>
      <c r="D2865">
        <v>5</v>
      </c>
      <c r="E2865" t="s">
        <v>26</v>
      </c>
      <c r="F2865">
        <v>4</v>
      </c>
      <c r="G2865" s="17">
        <v>12.99</v>
      </c>
      <c r="H2865" s="16">
        <v>0</v>
      </c>
      <c r="I2865" t="s">
        <v>10</v>
      </c>
      <c r="J2865" s="18">
        <f t="shared" si="176"/>
        <v>64.95</v>
      </c>
      <c r="K2865">
        <f t="shared" si="177"/>
        <v>11</v>
      </c>
      <c r="L2865" t="str">
        <f t="shared" si="178"/>
        <v>Aug</v>
      </c>
      <c r="M2865">
        <f t="shared" si="179"/>
        <v>2021</v>
      </c>
    </row>
    <row r="2866" spans="1:13" x14ac:dyDescent="0.25">
      <c r="A2866">
        <v>502</v>
      </c>
      <c r="B2866" t="s">
        <v>27</v>
      </c>
      <c r="C2866" s="1">
        <v>44419</v>
      </c>
      <c r="D2866">
        <v>4</v>
      </c>
      <c r="E2866" t="s">
        <v>53</v>
      </c>
      <c r="F2866">
        <v>2</v>
      </c>
      <c r="G2866" s="17">
        <v>58.95</v>
      </c>
      <c r="H2866" s="16">
        <v>0</v>
      </c>
      <c r="I2866" t="s">
        <v>18</v>
      </c>
      <c r="J2866" s="18">
        <f t="shared" si="176"/>
        <v>235.8</v>
      </c>
      <c r="K2866">
        <f t="shared" si="177"/>
        <v>11</v>
      </c>
      <c r="L2866" t="str">
        <f t="shared" si="178"/>
        <v>Aug</v>
      </c>
      <c r="M2866">
        <f t="shared" si="179"/>
        <v>2021</v>
      </c>
    </row>
    <row r="2867" spans="1:13" x14ac:dyDescent="0.25">
      <c r="A2867">
        <v>2055</v>
      </c>
      <c r="B2867" t="s">
        <v>39</v>
      </c>
      <c r="C2867" s="1">
        <v>44419</v>
      </c>
      <c r="D2867">
        <v>3</v>
      </c>
      <c r="E2867" t="s">
        <v>88</v>
      </c>
      <c r="F2867">
        <v>1</v>
      </c>
      <c r="G2867" s="17">
        <v>12</v>
      </c>
      <c r="H2867" s="16">
        <v>0</v>
      </c>
      <c r="I2867" t="s">
        <v>21</v>
      </c>
      <c r="J2867" s="18">
        <f t="shared" si="176"/>
        <v>36</v>
      </c>
      <c r="K2867">
        <f t="shared" si="177"/>
        <v>11</v>
      </c>
      <c r="L2867" t="str">
        <f t="shared" si="178"/>
        <v>Aug</v>
      </c>
      <c r="M2867">
        <f t="shared" si="179"/>
        <v>2021</v>
      </c>
    </row>
    <row r="2868" spans="1:13" x14ac:dyDescent="0.25">
      <c r="A2868">
        <v>459</v>
      </c>
      <c r="B2868" t="s">
        <v>16</v>
      </c>
      <c r="C2868" s="1">
        <v>44420</v>
      </c>
      <c r="D2868">
        <v>4</v>
      </c>
      <c r="E2868" t="s">
        <v>100</v>
      </c>
      <c r="F2868">
        <v>4</v>
      </c>
      <c r="G2868" s="17">
        <v>23.99</v>
      </c>
      <c r="H2868" s="16">
        <v>0</v>
      </c>
      <c r="I2868" t="s">
        <v>10</v>
      </c>
      <c r="J2868" s="18">
        <f t="shared" si="176"/>
        <v>95.96</v>
      </c>
      <c r="K2868">
        <f t="shared" si="177"/>
        <v>12</v>
      </c>
      <c r="L2868" t="str">
        <f t="shared" si="178"/>
        <v>Aug</v>
      </c>
      <c r="M2868">
        <f t="shared" si="179"/>
        <v>2021</v>
      </c>
    </row>
    <row r="2869" spans="1:13" x14ac:dyDescent="0.25">
      <c r="A2869">
        <v>1968</v>
      </c>
      <c r="B2869" t="s">
        <v>16</v>
      </c>
      <c r="C2869" s="1">
        <v>44420</v>
      </c>
      <c r="D2869">
        <v>5</v>
      </c>
      <c r="E2869" t="s">
        <v>84</v>
      </c>
      <c r="F2869">
        <v>4</v>
      </c>
      <c r="G2869" s="17">
        <v>14.99</v>
      </c>
      <c r="H2869" s="16">
        <v>0</v>
      </c>
      <c r="I2869" t="s">
        <v>10</v>
      </c>
      <c r="J2869" s="18">
        <f t="shared" si="176"/>
        <v>74.95</v>
      </c>
      <c r="K2869">
        <f t="shared" si="177"/>
        <v>12</v>
      </c>
      <c r="L2869" t="str">
        <f t="shared" si="178"/>
        <v>Aug</v>
      </c>
      <c r="M2869">
        <f t="shared" si="179"/>
        <v>2021</v>
      </c>
    </row>
    <row r="2870" spans="1:13" x14ac:dyDescent="0.25">
      <c r="A2870">
        <v>1461</v>
      </c>
      <c r="B2870" t="s">
        <v>30</v>
      </c>
      <c r="C2870" s="1">
        <v>44420</v>
      </c>
      <c r="D2870">
        <v>5</v>
      </c>
      <c r="E2870" t="s">
        <v>89</v>
      </c>
      <c r="F2870">
        <v>7</v>
      </c>
      <c r="G2870" s="17">
        <v>49.95</v>
      </c>
      <c r="H2870" s="16">
        <v>0</v>
      </c>
      <c r="I2870" t="s">
        <v>25</v>
      </c>
      <c r="J2870" s="18">
        <f t="shared" si="176"/>
        <v>249.75</v>
      </c>
      <c r="K2870">
        <f t="shared" si="177"/>
        <v>12</v>
      </c>
      <c r="L2870" t="str">
        <f t="shared" si="178"/>
        <v>Aug</v>
      </c>
      <c r="M2870">
        <f t="shared" si="179"/>
        <v>2021</v>
      </c>
    </row>
    <row r="2871" spans="1:13" x14ac:dyDescent="0.25">
      <c r="A2871">
        <v>175</v>
      </c>
      <c r="B2871" t="s">
        <v>95</v>
      </c>
      <c r="C2871" s="1">
        <v>44421</v>
      </c>
      <c r="D2871">
        <v>3</v>
      </c>
      <c r="E2871" t="s">
        <v>24</v>
      </c>
      <c r="F2871">
        <v>7</v>
      </c>
      <c r="G2871" s="17">
        <v>37.99</v>
      </c>
      <c r="H2871" s="16">
        <v>0</v>
      </c>
      <c r="I2871" t="s">
        <v>25</v>
      </c>
      <c r="J2871" s="18">
        <f t="shared" si="176"/>
        <v>113.97</v>
      </c>
      <c r="K2871">
        <f t="shared" si="177"/>
        <v>13</v>
      </c>
      <c r="L2871" t="str">
        <f t="shared" si="178"/>
        <v>Aug</v>
      </c>
      <c r="M2871">
        <f t="shared" si="179"/>
        <v>2021</v>
      </c>
    </row>
    <row r="2872" spans="1:13" x14ac:dyDescent="0.25">
      <c r="A2872">
        <v>100</v>
      </c>
      <c r="B2872" t="s">
        <v>16</v>
      </c>
      <c r="C2872" s="1">
        <v>44421</v>
      </c>
      <c r="D2872">
        <v>4</v>
      </c>
      <c r="E2872" t="s">
        <v>113</v>
      </c>
      <c r="F2872">
        <v>4</v>
      </c>
      <c r="G2872" s="17">
        <v>16.989999999999998</v>
      </c>
      <c r="H2872" s="16">
        <v>0</v>
      </c>
      <c r="I2872" t="s">
        <v>10</v>
      </c>
      <c r="J2872" s="18">
        <f t="shared" si="176"/>
        <v>67.959999999999994</v>
      </c>
      <c r="K2872">
        <f t="shared" si="177"/>
        <v>13</v>
      </c>
      <c r="L2872" t="str">
        <f t="shared" si="178"/>
        <v>Aug</v>
      </c>
      <c r="M2872">
        <f t="shared" si="179"/>
        <v>2021</v>
      </c>
    </row>
    <row r="2873" spans="1:13" x14ac:dyDescent="0.25">
      <c r="A2873">
        <v>1513</v>
      </c>
      <c r="B2873" t="s">
        <v>82</v>
      </c>
      <c r="C2873" s="1">
        <v>44421</v>
      </c>
      <c r="D2873">
        <v>4</v>
      </c>
      <c r="E2873" t="s">
        <v>115</v>
      </c>
      <c r="F2873">
        <v>2</v>
      </c>
      <c r="G2873" s="17">
        <v>69</v>
      </c>
      <c r="H2873" s="16">
        <v>0</v>
      </c>
      <c r="I2873" t="s">
        <v>18</v>
      </c>
      <c r="J2873" s="18">
        <f t="shared" si="176"/>
        <v>276</v>
      </c>
      <c r="K2873">
        <f t="shared" si="177"/>
        <v>13</v>
      </c>
      <c r="L2873" t="str">
        <f t="shared" si="178"/>
        <v>Aug</v>
      </c>
      <c r="M2873">
        <f t="shared" si="179"/>
        <v>2021</v>
      </c>
    </row>
    <row r="2874" spans="1:13" x14ac:dyDescent="0.25">
      <c r="A2874">
        <v>1812</v>
      </c>
      <c r="B2874" t="s">
        <v>39</v>
      </c>
      <c r="C2874" s="1">
        <v>44421</v>
      </c>
      <c r="D2874">
        <v>5</v>
      </c>
      <c r="E2874" t="s">
        <v>9</v>
      </c>
      <c r="F2874">
        <v>4</v>
      </c>
      <c r="G2874" s="17">
        <v>24.99</v>
      </c>
      <c r="H2874" s="16">
        <v>0</v>
      </c>
      <c r="I2874" t="s">
        <v>10</v>
      </c>
      <c r="J2874" s="18">
        <f t="shared" si="176"/>
        <v>124.94999999999999</v>
      </c>
      <c r="K2874">
        <f t="shared" si="177"/>
        <v>13</v>
      </c>
      <c r="L2874" t="str">
        <f t="shared" si="178"/>
        <v>Aug</v>
      </c>
      <c r="M2874">
        <f t="shared" si="179"/>
        <v>2021</v>
      </c>
    </row>
    <row r="2875" spans="1:13" x14ac:dyDescent="0.25">
      <c r="A2875">
        <v>552</v>
      </c>
      <c r="B2875" t="s">
        <v>27</v>
      </c>
      <c r="C2875" s="1">
        <v>44422</v>
      </c>
      <c r="D2875">
        <v>4</v>
      </c>
      <c r="E2875" t="s">
        <v>52</v>
      </c>
      <c r="F2875">
        <v>3</v>
      </c>
      <c r="G2875" s="17">
        <v>250</v>
      </c>
      <c r="H2875" s="16">
        <v>0</v>
      </c>
      <c r="I2875" t="s">
        <v>45</v>
      </c>
      <c r="J2875" s="18">
        <f t="shared" si="176"/>
        <v>1000</v>
      </c>
      <c r="K2875">
        <f t="shared" si="177"/>
        <v>14</v>
      </c>
      <c r="L2875" t="str">
        <f t="shared" si="178"/>
        <v>Aug</v>
      </c>
      <c r="M2875">
        <f t="shared" si="179"/>
        <v>2021</v>
      </c>
    </row>
    <row r="2876" spans="1:13" x14ac:dyDescent="0.25">
      <c r="A2876">
        <v>2025</v>
      </c>
      <c r="B2876" t="s">
        <v>16</v>
      </c>
      <c r="C2876" s="1">
        <v>44422</v>
      </c>
      <c r="D2876">
        <v>5</v>
      </c>
      <c r="E2876" t="s">
        <v>17</v>
      </c>
      <c r="F2876">
        <v>2</v>
      </c>
      <c r="G2876" s="17">
        <v>179</v>
      </c>
      <c r="H2876" s="16">
        <v>0</v>
      </c>
      <c r="I2876" t="s">
        <v>18</v>
      </c>
      <c r="J2876" s="18">
        <f t="shared" si="176"/>
        <v>895</v>
      </c>
      <c r="K2876">
        <f t="shared" si="177"/>
        <v>14</v>
      </c>
      <c r="L2876" t="str">
        <f t="shared" si="178"/>
        <v>Aug</v>
      </c>
      <c r="M2876">
        <f t="shared" si="179"/>
        <v>2021</v>
      </c>
    </row>
    <row r="2877" spans="1:13" x14ac:dyDescent="0.25">
      <c r="A2877">
        <v>1592</v>
      </c>
      <c r="B2877" t="s">
        <v>73</v>
      </c>
      <c r="C2877" s="1">
        <v>44422</v>
      </c>
      <c r="D2877">
        <v>4</v>
      </c>
      <c r="E2877" t="s">
        <v>80</v>
      </c>
      <c r="F2877">
        <v>4</v>
      </c>
      <c r="G2877" s="17">
        <v>19.989999999999998</v>
      </c>
      <c r="H2877" s="16">
        <v>0</v>
      </c>
      <c r="I2877" t="s">
        <v>10</v>
      </c>
      <c r="J2877" s="18">
        <f t="shared" si="176"/>
        <v>79.959999999999994</v>
      </c>
      <c r="K2877">
        <f t="shared" si="177"/>
        <v>14</v>
      </c>
      <c r="L2877" t="str">
        <f t="shared" si="178"/>
        <v>Aug</v>
      </c>
      <c r="M2877">
        <f t="shared" si="179"/>
        <v>2021</v>
      </c>
    </row>
    <row r="2878" spans="1:13" x14ac:dyDescent="0.25">
      <c r="A2878">
        <v>1746</v>
      </c>
      <c r="B2878" t="s">
        <v>16</v>
      </c>
      <c r="C2878" s="1">
        <v>44422</v>
      </c>
      <c r="D2878">
        <v>2</v>
      </c>
      <c r="E2878" t="s">
        <v>26</v>
      </c>
      <c r="F2878">
        <v>4</v>
      </c>
      <c r="G2878" s="17">
        <v>12.99</v>
      </c>
      <c r="H2878" s="16">
        <v>0</v>
      </c>
      <c r="I2878" t="s">
        <v>10</v>
      </c>
      <c r="J2878" s="18">
        <f t="shared" si="176"/>
        <v>25.98</v>
      </c>
      <c r="K2878">
        <f t="shared" si="177"/>
        <v>14</v>
      </c>
      <c r="L2878" t="str">
        <f t="shared" si="178"/>
        <v>Aug</v>
      </c>
      <c r="M2878">
        <f t="shared" si="179"/>
        <v>2021</v>
      </c>
    </row>
    <row r="2879" spans="1:13" x14ac:dyDescent="0.25">
      <c r="A2879">
        <v>281</v>
      </c>
      <c r="B2879" t="s">
        <v>48</v>
      </c>
      <c r="C2879" s="1">
        <v>44423</v>
      </c>
      <c r="D2879">
        <v>4</v>
      </c>
      <c r="E2879" t="s">
        <v>76</v>
      </c>
      <c r="F2879">
        <v>7</v>
      </c>
      <c r="G2879" s="17">
        <v>49</v>
      </c>
      <c r="H2879" s="16">
        <v>0</v>
      </c>
      <c r="I2879" t="s">
        <v>25</v>
      </c>
      <c r="J2879" s="18">
        <f t="shared" si="176"/>
        <v>196</v>
      </c>
      <c r="K2879">
        <f t="shared" si="177"/>
        <v>15</v>
      </c>
      <c r="L2879" t="str">
        <f t="shared" si="178"/>
        <v>Aug</v>
      </c>
      <c r="M2879">
        <f t="shared" si="179"/>
        <v>2021</v>
      </c>
    </row>
    <row r="2880" spans="1:13" x14ac:dyDescent="0.25">
      <c r="A2880">
        <v>1581</v>
      </c>
      <c r="B2880" t="s">
        <v>16</v>
      </c>
      <c r="C2880" s="1">
        <v>44423</v>
      </c>
      <c r="D2880">
        <v>3</v>
      </c>
      <c r="E2880" t="s">
        <v>100</v>
      </c>
      <c r="F2880">
        <v>4</v>
      </c>
      <c r="G2880" s="17">
        <v>23.99</v>
      </c>
      <c r="H2880" s="16">
        <v>0</v>
      </c>
      <c r="I2880" t="s">
        <v>10</v>
      </c>
      <c r="J2880" s="18">
        <f t="shared" si="176"/>
        <v>71.97</v>
      </c>
      <c r="K2880">
        <f t="shared" si="177"/>
        <v>15</v>
      </c>
      <c r="L2880" t="str">
        <f t="shared" si="178"/>
        <v>Aug</v>
      </c>
      <c r="M2880">
        <f t="shared" si="179"/>
        <v>2021</v>
      </c>
    </row>
    <row r="2881" spans="1:13" x14ac:dyDescent="0.25">
      <c r="A2881">
        <v>1381</v>
      </c>
      <c r="B2881" t="s">
        <v>16</v>
      </c>
      <c r="C2881" s="1">
        <v>44423</v>
      </c>
      <c r="D2881">
        <v>6</v>
      </c>
      <c r="E2881" t="s">
        <v>122</v>
      </c>
      <c r="F2881">
        <v>7</v>
      </c>
      <c r="G2881" s="17">
        <v>44.95</v>
      </c>
      <c r="H2881" s="16">
        <v>0</v>
      </c>
      <c r="I2881" t="s">
        <v>25</v>
      </c>
      <c r="J2881" s="18">
        <f t="shared" si="176"/>
        <v>269.70000000000005</v>
      </c>
      <c r="K2881">
        <f t="shared" si="177"/>
        <v>15</v>
      </c>
      <c r="L2881" t="str">
        <f t="shared" si="178"/>
        <v>Aug</v>
      </c>
      <c r="M2881">
        <f t="shared" si="179"/>
        <v>2021</v>
      </c>
    </row>
    <row r="2882" spans="1:13" x14ac:dyDescent="0.25">
      <c r="A2882">
        <v>400</v>
      </c>
      <c r="B2882" t="s">
        <v>128</v>
      </c>
      <c r="C2882" s="1">
        <v>44424</v>
      </c>
      <c r="D2882">
        <v>2</v>
      </c>
      <c r="E2882" t="s">
        <v>26</v>
      </c>
      <c r="F2882">
        <v>4</v>
      </c>
      <c r="G2882" s="17">
        <v>12.99</v>
      </c>
      <c r="H2882" s="16">
        <v>0</v>
      </c>
      <c r="I2882" t="s">
        <v>10</v>
      </c>
      <c r="J2882" s="18">
        <f t="shared" si="176"/>
        <v>25.98</v>
      </c>
      <c r="K2882">
        <f t="shared" si="177"/>
        <v>16</v>
      </c>
      <c r="L2882" t="str">
        <f t="shared" si="178"/>
        <v>Aug</v>
      </c>
      <c r="M2882">
        <f t="shared" si="179"/>
        <v>2021</v>
      </c>
    </row>
    <row r="2883" spans="1:13" x14ac:dyDescent="0.25">
      <c r="A2883">
        <v>1399</v>
      </c>
      <c r="B2883" t="s">
        <v>107</v>
      </c>
      <c r="C2883" s="1">
        <v>44424</v>
      </c>
      <c r="D2883">
        <v>2</v>
      </c>
      <c r="E2883" t="s">
        <v>85</v>
      </c>
      <c r="F2883">
        <v>4</v>
      </c>
      <c r="G2883" s="17">
        <v>17.5</v>
      </c>
      <c r="H2883" s="16">
        <v>0</v>
      </c>
      <c r="I2883" t="s">
        <v>10</v>
      </c>
      <c r="J2883" s="18">
        <f t="shared" ref="J2883:J2946" si="180">G2883*D2883</f>
        <v>35</v>
      </c>
      <c r="K2883">
        <f t="shared" ref="K2883:K2946" si="181">DAY(C2883)</f>
        <v>16</v>
      </c>
      <c r="L2883" t="str">
        <f t="shared" ref="L2883:L2946" si="182">TEXT(C2883,"mmm")</f>
        <v>Aug</v>
      </c>
      <c r="M2883">
        <f t="shared" ref="M2883:M2946" si="183">YEAR(C2883)</f>
        <v>2021</v>
      </c>
    </row>
    <row r="2884" spans="1:13" x14ac:dyDescent="0.25">
      <c r="A2884">
        <v>881</v>
      </c>
      <c r="B2884" t="s">
        <v>22</v>
      </c>
      <c r="C2884" s="1">
        <v>44424</v>
      </c>
      <c r="D2884">
        <v>5</v>
      </c>
      <c r="E2884" t="s">
        <v>89</v>
      </c>
      <c r="F2884">
        <v>7</v>
      </c>
      <c r="G2884" s="17">
        <v>49.95</v>
      </c>
      <c r="H2884" s="16">
        <v>0</v>
      </c>
      <c r="I2884" t="s">
        <v>25</v>
      </c>
      <c r="J2884" s="18">
        <f t="shared" si="180"/>
        <v>249.75</v>
      </c>
      <c r="K2884">
        <f t="shared" si="181"/>
        <v>16</v>
      </c>
      <c r="L2884" t="str">
        <f t="shared" si="182"/>
        <v>Aug</v>
      </c>
      <c r="M2884">
        <f t="shared" si="183"/>
        <v>2021</v>
      </c>
    </row>
    <row r="2885" spans="1:13" x14ac:dyDescent="0.25">
      <c r="A2885">
        <v>225</v>
      </c>
      <c r="B2885" t="s">
        <v>32</v>
      </c>
      <c r="C2885" s="1">
        <v>44424</v>
      </c>
      <c r="D2885">
        <v>3</v>
      </c>
      <c r="E2885" t="s">
        <v>103</v>
      </c>
      <c r="F2885">
        <v>7</v>
      </c>
      <c r="G2885" s="17">
        <v>28.99</v>
      </c>
      <c r="H2885" s="16">
        <v>0</v>
      </c>
      <c r="I2885" t="s">
        <v>25</v>
      </c>
      <c r="J2885" s="18">
        <f t="shared" si="180"/>
        <v>86.97</v>
      </c>
      <c r="K2885">
        <f t="shared" si="181"/>
        <v>16</v>
      </c>
      <c r="L2885" t="str">
        <f t="shared" si="182"/>
        <v>Aug</v>
      </c>
      <c r="M2885">
        <f t="shared" si="183"/>
        <v>2021</v>
      </c>
    </row>
    <row r="2886" spans="1:13" x14ac:dyDescent="0.25">
      <c r="A2886">
        <v>1890</v>
      </c>
      <c r="B2886" t="s">
        <v>50</v>
      </c>
      <c r="C2886" s="1">
        <v>44425</v>
      </c>
      <c r="D2886">
        <v>2</v>
      </c>
      <c r="E2886" t="s">
        <v>91</v>
      </c>
      <c r="F2886">
        <v>4</v>
      </c>
      <c r="G2886" s="17">
        <v>23.99</v>
      </c>
      <c r="H2886" s="16">
        <v>0</v>
      </c>
      <c r="I2886" t="s">
        <v>10</v>
      </c>
      <c r="J2886" s="18">
        <f t="shared" si="180"/>
        <v>47.98</v>
      </c>
      <c r="K2886">
        <f t="shared" si="181"/>
        <v>17</v>
      </c>
      <c r="L2886" t="str">
        <f t="shared" si="182"/>
        <v>Aug</v>
      </c>
      <c r="M2886">
        <f t="shared" si="183"/>
        <v>2021</v>
      </c>
    </row>
    <row r="2887" spans="1:13" x14ac:dyDescent="0.25">
      <c r="A2887">
        <v>1395</v>
      </c>
      <c r="B2887" t="s">
        <v>27</v>
      </c>
      <c r="C2887" s="1">
        <v>44425</v>
      </c>
      <c r="D2887">
        <v>3</v>
      </c>
      <c r="E2887" t="s">
        <v>37</v>
      </c>
      <c r="F2887">
        <v>4</v>
      </c>
      <c r="G2887" s="17">
        <v>24.95</v>
      </c>
      <c r="H2887" s="16">
        <v>0</v>
      </c>
      <c r="I2887" t="s">
        <v>10</v>
      </c>
      <c r="J2887" s="18">
        <f t="shared" si="180"/>
        <v>74.849999999999994</v>
      </c>
      <c r="K2887">
        <f t="shared" si="181"/>
        <v>17</v>
      </c>
      <c r="L2887" t="str">
        <f t="shared" si="182"/>
        <v>Aug</v>
      </c>
      <c r="M2887">
        <f t="shared" si="183"/>
        <v>2021</v>
      </c>
    </row>
    <row r="2888" spans="1:13" x14ac:dyDescent="0.25">
      <c r="A2888">
        <v>1755</v>
      </c>
      <c r="B2888" t="s">
        <v>48</v>
      </c>
      <c r="C2888" s="1">
        <v>44426</v>
      </c>
      <c r="D2888">
        <v>5</v>
      </c>
      <c r="E2888" t="s">
        <v>105</v>
      </c>
      <c r="F2888">
        <v>4</v>
      </c>
      <c r="G2888" s="17">
        <v>14.99</v>
      </c>
      <c r="H2888" s="16">
        <v>0</v>
      </c>
      <c r="I2888" t="s">
        <v>10</v>
      </c>
      <c r="J2888" s="18">
        <f t="shared" si="180"/>
        <v>74.95</v>
      </c>
      <c r="K2888">
        <f t="shared" si="181"/>
        <v>18</v>
      </c>
      <c r="L2888" t="str">
        <f t="shared" si="182"/>
        <v>Aug</v>
      </c>
      <c r="M2888">
        <f t="shared" si="183"/>
        <v>2021</v>
      </c>
    </row>
    <row r="2889" spans="1:13" x14ac:dyDescent="0.25">
      <c r="A2889">
        <v>1177</v>
      </c>
      <c r="B2889" t="s">
        <v>69</v>
      </c>
      <c r="C2889" s="1">
        <v>44426</v>
      </c>
      <c r="D2889">
        <v>5</v>
      </c>
      <c r="E2889" t="s">
        <v>124</v>
      </c>
      <c r="F2889">
        <v>6</v>
      </c>
      <c r="G2889" s="17">
        <v>899</v>
      </c>
      <c r="H2889" s="16">
        <v>0</v>
      </c>
      <c r="I2889" t="s">
        <v>41</v>
      </c>
      <c r="J2889" s="18">
        <f t="shared" si="180"/>
        <v>4495</v>
      </c>
      <c r="K2889">
        <f t="shared" si="181"/>
        <v>18</v>
      </c>
      <c r="L2889" t="str">
        <f t="shared" si="182"/>
        <v>Aug</v>
      </c>
      <c r="M2889">
        <f t="shared" si="183"/>
        <v>2021</v>
      </c>
    </row>
    <row r="2890" spans="1:13" x14ac:dyDescent="0.25">
      <c r="A2890">
        <v>551</v>
      </c>
      <c r="B2890" t="s">
        <v>63</v>
      </c>
      <c r="C2890" s="1">
        <v>44426</v>
      </c>
      <c r="D2890">
        <v>3</v>
      </c>
      <c r="E2890" t="s">
        <v>103</v>
      </c>
      <c r="F2890">
        <v>7</v>
      </c>
      <c r="G2890" s="17">
        <v>28.99</v>
      </c>
      <c r="H2890" s="16">
        <v>0</v>
      </c>
      <c r="I2890" t="s">
        <v>25</v>
      </c>
      <c r="J2890" s="18">
        <f t="shared" si="180"/>
        <v>86.97</v>
      </c>
      <c r="K2890">
        <f t="shared" si="181"/>
        <v>18</v>
      </c>
      <c r="L2890" t="str">
        <f t="shared" si="182"/>
        <v>Aug</v>
      </c>
      <c r="M2890">
        <f t="shared" si="183"/>
        <v>2021</v>
      </c>
    </row>
    <row r="2891" spans="1:13" x14ac:dyDescent="0.25">
      <c r="A2891">
        <v>1179</v>
      </c>
      <c r="B2891" t="s">
        <v>93</v>
      </c>
      <c r="C2891" s="1">
        <v>44426</v>
      </c>
      <c r="D2891">
        <v>1</v>
      </c>
      <c r="E2891" t="s">
        <v>37</v>
      </c>
      <c r="F2891">
        <v>4</v>
      </c>
      <c r="G2891" s="17">
        <v>24.95</v>
      </c>
      <c r="H2891" s="16">
        <v>0</v>
      </c>
      <c r="I2891" t="s">
        <v>10</v>
      </c>
      <c r="J2891" s="18">
        <f t="shared" si="180"/>
        <v>24.95</v>
      </c>
      <c r="K2891">
        <f t="shared" si="181"/>
        <v>18</v>
      </c>
      <c r="L2891" t="str">
        <f t="shared" si="182"/>
        <v>Aug</v>
      </c>
      <c r="M2891">
        <f t="shared" si="183"/>
        <v>2021</v>
      </c>
    </row>
    <row r="2892" spans="1:13" x14ac:dyDescent="0.25">
      <c r="A2892">
        <v>90</v>
      </c>
      <c r="B2892" t="s">
        <v>22</v>
      </c>
      <c r="C2892" s="1">
        <v>44426</v>
      </c>
      <c r="D2892">
        <v>5</v>
      </c>
      <c r="E2892" t="s">
        <v>87</v>
      </c>
      <c r="F2892">
        <v>7</v>
      </c>
      <c r="G2892" s="17">
        <v>49</v>
      </c>
      <c r="H2892" s="16">
        <v>0</v>
      </c>
      <c r="I2892" t="s">
        <v>25</v>
      </c>
      <c r="J2892" s="18">
        <f t="shared" si="180"/>
        <v>245</v>
      </c>
      <c r="K2892">
        <f t="shared" si="181"/>
        <v>18</v>
      </c>
      <c r="L2892" t="str">
        <f t="shared" si="182"/>
        <v>Aug</v>
      </c>
      <c r="M2892">
        <f t="shared" si="183"/>
        <v>2021</v>
      </c>
    </row>
    <row r="2893" spans="1:13" x14ac:dyDescent="0.25">
      <c r="A2893">
        <v>1597</v>
      </c>
      <c r="B2893" t="s">
        <v>59</v>
      </c>
      <c r="C2893" s="1">
        <v>44426</v>
      </c>
      <c r="D2893">
        <v>3</v>
      </c>
      <c r="E2893" t="s">
        <v>49</v>
      </c>
      <c r="F2893">
        <v>6</v>
      </c>
      <c r="G2893" s="17">
        <v>699</v>
      </c>
      <c r="H2893" s="16">
        <v>0</v>
      </c>
      <c r="I2893" t="s">
        <v>41</v>
      </c>
      <c r="J2893" s="18">
        <f t="shared" si="180"/>
        <v>2097</v>
      </c>
      <c r="K2893">
        <f t="shared" si="181"/>
        <v>18</v>
      </c>
      <c r="L2893" t="str">
        <f t="shared" si="182"/>
        <v>Aug</v>
      </c>
      <c r="M2893">
        <f t="shared" si="183"/>
        <v>2021</v>
      </c>
    </row>
    <row r="2894" spans="1:13" x14ac:dyDescent="0.25">
      <c r="A2894">
        <v>1687</v>
      </c>
      <c r="B2894" t="s">
        <v>82</v>
      </c>
      <c r="C2894" s="1">
        <v>44427</v>
      </c>
      <c r="D2894">
        <v>3</v>
      </c>
      <c r="E2894" t="s">
        <v>89</v>
      </c>
      <c r="F2894">
        <v>7</v>
      </c>
      <c r="G2894" s="17">
        <v>49.95</v>
      </c>
      <c r="H2894" s="16">
        <v>0</v>
      </c>
      <c r="I2894" t="s">
        <v>25</v>
      </c>
      <c r="J2894" s="18">
        <f t="shared" si="180"/>
        <v>149.85000000000002</v>
      </c>
      <c r="K2894">
        <f t="shared" si="181"/>
        <v>19</v>
      </c>
      <c r="L2894" t="str">
        <f t="shared" si="182"/>
        <v>Aug</v>
      </c>
      <c r="M2894">
        <f t="shared" si="183"/>
        <v>2021</v>
      </c>
    </row>
    <row r="2895" spans="1:13" x14ac:dyDescent="0.25">
      <c r="A2895">
        <v>88</v>
      </c>
      <c r="B2895" t="s">
        <v>96</v>
      </c>
      <c r="C2895" s="1">
        <v>44427</v>
      </c>
      <c r="D2895">
        <v>5</v>
      </c>
      <c r="E2895" t="s">
        <v>100</v>
      </c>
      <c r="F2895">
        <v>4</v>
      </c>
      <c r="G2895" s="17">
        <v>23.99</v>
      </c>
      <c r="H2895" s="16">
        <v>0</v>
      </c>
      <c r="I2895" t="s">
        <v>10</v>
      </c>
      <c r="J2895" s="18">
        <f t="shared" si="180"/>
        <v>119.94999999999999</v>
      </c>
      <c r="K2895">
        <f t="shared" si="181"/>
        <v>19</v>
      </c>
      <c r="L2895" t="str">
        <f t="shared" si="182"/>
        <v>Aug</v>
      </c>
      <c r="M2895">
        <f t="shared" si="183"/>
        <v>2021</v>
      </c>
    </row>
    <row r="2896" spans="1:13" x14ac:dyDescent="0.25">
      <c r="A2896">
        <v>180</v>
      </c>
      <c r="B2896" t="s">
        <v>27</v>
      </c>
      <c r="C2896" s="1">
        <v>44428</v>
      </c>
      <c r="D2896">
        <v>3</v>
      </c>
      <c r="E2896" t="s">
        <v>114</v>
      </c>
      <c r="F2896">
        <v>7</v>
      </c>
      <c r="G2896" s="17">
        <v>42.99</v>
      </c>
      <c r="H2896" s="16">
        <v>0</v>
      </c>
      <c r="I2896" t="s">
        <v>25</v>
      </c>
      <c r="J2896" s="18">
        <f t="shared" si="180"/>
        <v>128.97</v>
      </c>
      <c r="K2896">
        <f t="shared" si="181"/>
        <v>20</v>
      </c>
      <c r="L2896" t="str">
        <f t="shared" si="182"/>
        <v>Aug</v>
      </c>
      <c r="M2896">
        <f t="shared" si="183"/>
        <v>2021</v>
      </c>
    </row>
    <row r="2897" spans="1:13" x14ac:dyDescent="0.25">
      <c r="A2897">
        <v>1202</v>
      </c>
      <c r="B2897" t="s">
        <v>63</v>
      </c>
      <c r="C2897" s="1">
        <v>44428</v>
      </c>
      <c r="D2897">
        <v>4</v>
      </c>
      <c r="E2897" t="s">
        <v>124</v>
      </c>
      <c r="F2897">
        <v>6</v>
      </c>
      <c r="G2897" s="17">
        <v>899</v>
      </c>
      <c r="H2897" s="16">
        <v>0</v>
      </c>
      <c r="I2897" t="s">
        <v>41</v>
      </c>
      <c r="J2897" s="18">
        <f t="shared" si="180"/>
        <v>3596</v>
      </c>
      <c r="K2897">
        <f t="shared" si="181"/>
        <v>20</v>
      </c>
      <c r="L2897" t="str">
        <f t="shared" si="182"/>
        <v>Aug</v>
      </c>
      <c r="M2897">
        <f t="shared" si="183"/>
        <v>2021</v>
      </c>
    </row>
    <row r="2898" spans="1:13" x14ac:dyDescent="0.25">
      <c r="A2898">
        <v>444</v>
      </c>
      <c r="B2898" t="s">
        <v>48</v>
      </c>
      <c r="C2898" s="1">
        <v>44428</v>
      </c>
      <c r="D2898">
        <v>2</v>
      </c>
      <c r="E2898" t="s">
        <v>70</v>
      </c>
      <c r="F2898">
        <v>7</v>
      </c>
      <c r="G2898" s="17">
        <v>34.99</v>
      </c>
      <c r="H2898" s="16">
        <v>0</v>
      </c>
      <c r="I2898" t="s">
        <v>25</v>
      </c>
      <c r="J2898" s="18">
        <f t="shared" si="180"/>
        <v>69.98</v>
      </c>
      <c r="K2898">
        <f t="shared" si="181"/>
        <v>20</v>
      </c>
      <c r="L2898" t="str">
        <f t="shared" si="182"/>
        <v>Aug</v>
      </c>
      <c r="M2898">
        <f t="shared" si="183"/>
        <v>2021</v>
      </c>
    </row>
    <row r="2899" spans="1:13" x14ac:dyDescent="0.25">
      <c r="A2899">
        <v>2116</v>
      </c>
      <c r="B2899" t="s">
        <v>48</v>
      </c>
      <c r="C2899" s="1">
        <v>44428</v>
      </c>
      <c r="D2899">
        <v>4</v>
      </c>
      <c r="E2899" t="s">
        <v>76</v>
      </c>
      <c r="F2899">
        <v>7</v>
      </c>
      <c r="G2899" s="17">
        <v>49</v>
      </c>
      <c r="H2899" s="16">
        <v>0</v>
      </c>
      <c r="I2899" t="s">
        <v>25</v>
      </c>
      <c r="J2899" s="18">
        <f t="shared" si="180"/>
        <v>196</v>
      </c>
      <c r="K2899">
        <f t="shared" si="181"/>
        <v>20</v>
      </c>
      <c r="L2899" t="str">
        <f t="shared" si="182"/>
        <v>Aug</v>
      </c>
      <c r="M2899">
        <f t="shared" si="183"/>
        <v>2021</v>
      </c>
    </row>
    <row r="2900" spans="1:13" x14ac:dyDescent="0.25">
      <c r="A2900">
        <v>1813</v>
      </c>
      <c r="B2900" t="s">
        <v>16</v>
      </c>
      <c r="C2900" s="1">
        <v>44429</v>
      </c>
      <c r="D2900">
        <v>5</v>
      </c>
      <c r="E2900" t="s">
        <v>94</v>
      </c>
      <c r="F2900">
        <v>7</v>
      </c>
      <c r="G2900" s="17">
        <v>36.99</v>
      </c>
      <c r="H2900" s="16">
        <v>0</v>
      </c>
      <c r="I2900" t="s">
        <v>25</v>
      </c>
      <c r="J2900" s="18">
        <f t="shared" si="180"/>
        <v>184.95000000000002</v>
      </c>
      <c r="K2900">
        <f t="shared" si="181"/>
        <v>21</v>
      </c>
      <c r="L2900" t="str">
        <f t="shared" si="182"/>
        <v>Aug</v>
      </c>
      <c r="M2900">
        <f t="shared" si="183"/>
        <v>2021</v>
      </c>
    </row>
    <row r="2901" spans="1:13" x14ac:dyDescent="0.25">
      <c r="A2901">
        <v>1656</v>
      </c>
      <c r="B2901" t="s">
        <v>27</v>
      </c>
      <c r="C2901" s="1">
        <v>44429</v>
      </c>
      <c r="D2901">
        <v>6</v>
      </c>
      <c r="E2901" t="s">
        <v>53</v>
      </c>
      <c r="F2901">
        <v>2</v>
      </c>
      <c r="G2901" s="17">
        <v>58.95</v>
      </c>
      <c r="H2901" s="16">
        <v>0</v>
      </c>
      <c r="I2901" t="s">
        <v>18</v>
      </c>
      <c r="J2901" s="18">
        <f t="shared" si="180"/>
        <v>353.70000000000005</v>
      </c>
      <c r="K2901">
        <f t="shared" si="181"/>
        <v>21</v>
      </c>
      <c r="L2901" t="str">
        <f t="shared" si="182"/>
        <v>Aug</v>
      </c>
      <c r="M2901">
        <f t="shared" si="183"/>
        <v>2021</v>
      </c>
    </row>
    <row r="2902" spans="1:13" x14ac:dyDescent="0.25">
      <c r="A2902">
        <v>1977</v>
      </c>
      <c r="B2902" t="s">
        <v>8</v>
      </c>
      <c r="C2902" s="1">
        <v>44429</v>
      </c>
      <c r="D2902">
        <v>1</v>
      </c>
      <c r="E2902" t="s">
        <v>85</v>
      </c>
      <c r="F2902">
        <v>4</v>
      </c>
      <c r="G2902" s="17">
        <v>17.5</v>
      </c>
      <c r="H2902" s="16">
        <v>0</v>
      </c>
      <c r="I2902" t="s">
        <v>10</v>
      </c>
      <c r="J2902" s="18">
        <f t="shared" si="180"/>
        <v>17.5</v>
      </c>
      <c r="K2902">
        <f t="shared" si="181"/>
        <v>21</v>
      </c>
      <c r="L2902" t="str">
        <f t="shared" si="182"/>
        <v>Aug</v>
      </c>
      <c r="M2902">
        <f t="shared" si="183"/>
        <v>2021</v>
      </c>
    </row>
    <row r="2903" spans="1:13" x14ac:dyDescent="0.25">
      <c r="A2903">
        <v>1438</v>
      </c>
      <c r="B2903" t="s">
        <v>39</v>
      </c>
      <c r="C2903" s="1">
        <v>44429</v>
      </c>
      <c r="D2903">
        <v>3</v>
      </c>
      <c r="E2903" t="s">
        <v>20</v>
      </c>
      <c r="F2903">
        <v>1</v>
      </c>
      <c r="G2903" s="17">
        <v>10.99</v>
      </c>
      <c r="H2903" s="16">
        <v>0</v>
      </c>
      <c r="I2903" t="s">
        <v>21</v>
      </c>
      <c r="J2903" s="18">
        <f t="shared" si="180"/>
        <v>32.97</v>
      </c>
      <c r="K2903">
        <f t="shared" si="181"/>
        <v>21</v>
      </c>
      <c r="L2903" t="str">
        <f t="shared" si="182"/>
        <v>Aug</v>
      </c>
      <c r="M2903">
        <f t="shared" si="183"/>
        <v>2021</v>
      </c>
    </row>
    <row r="2904" spans="1:13" x14ac:dyDescent="0.25">
      <c r="A2904">
        <v>373</v>
      </c>
      <c r="B2904" t="s">
        <v>78</v>
      </c>
      <c r="C2904" s="1">
        <v>44430</v>
      </c>
      <c r="D2904">
        <v>4</v>
      </c>
      <c r="E2904" t="s">
        <v>29</v>
      </c>
      <c r="F2904">
        <v>5</v>
      </c>
      <c r="G2904" s="17">
        <v>189</v>
      </c>
      <c r="H2904" s="16">
        <v>0</v>
      </c>
      <c r="I2904" t="s">
        <v>13</v>
      </c>
      <c r="J2904" s="18">
        <f t="shared" si="180"/>
        <v>756</v>
      </c>
      <c r="K2904">
        <f t="shared" si="181"/>
        <v>22</v>
      </c>
      <c r="L2904" t="str">
        <f t="shared" si="182"/>
        <v>Aug</v>
      </c>
      <c r="M2904">
        <f t="shared" si="183"/>
        <v>2021</v>
      </c>
    </row>
    <row r="2905" spans="1:13" x14ac:dyDescent="0.25">
      <c r="A2905">
        <v>62</v>
      </c>
      <c r="B2905" t="s">
        <v>101</v>
      </c>
      <c r="C2905" s="1">
        <v>44430</v>
      </c>
      <c r="D2905">
        <v>2</v>
      </c>
      <c r="E2905" t="s">
        <v>35</v>
      </c>
      <c r="F2905">
        <v>4</v>
      </c>
      <c r="G2905" s="17">
        <v>20.95</v>
      </c>
      <c r="H2905" s="16">
        <v>0</v>
      </c>
      <c r="I2905" t="s">
        <v>10</v>
      </c>
      <c r="J2905" s="18">
        <f t="shared" si="180"/>
        <v>41.9</v>
      </c>
      <c r="K2905">
        <f t="shared" si="181"/>
        <v>22</v>
      </c>
      <c r="L2905" t="str">
        <f t="shared" si="182"/>
        <v>Aug</v>
      </c>
      <c r="M2905">
        <f t="shared" si="183"/>
        <v>2021</v>
      </c>
    </row>
    <row r="2906" spans="1:13" x14ac:dyDescent="0.25">
      <c r="A2906">
        <v>1268</v>
      </c>
      <c r="B2906" t="s">
        <v>43</v>
      </c>
      <c r="C2906" s="1">
        <v>44430</v>
      </c>
      <c r="D2906">
        <v>2</v>
      </c>
      <c r="E2906" t="s">
        <v>99</v>
      </c>
      <c r="F2906">
        <v>1</v>
      </c>
      <c r="G2906" s="17">
        <v>7.99</v>
      </c>
      <c r="H2906" s="16">
        <v>0</v>
      </c>
      <c r="I2906" t="s">
        <v>21</v>
      </c>
      <c r="J2906" s="18">
        <f t="shared" si="180"/>
        <v>15.98</v>
      </c>
      <c r="K2906">
        <f t="shared" si="181"/>
        <v>22</v>
      </c>
      <c r="L2906" t="str">
        <f t="shared" si="182"/>
        <v>Aug</v>
      </c>
      <c r="M2906">
        <f t="shared" si="183"/>
        <v>2021</v>
      </c>
    </row>
    <row r="2907" spans="1:13" x14ac:dyDescent="0.25">
      <c r="A2907">
        <v>1526</v>
      </c>
      <c r="B2907" t="s">
        <v>86</v>
      </c>
      <c r="C2907" s="1">
        <v>44430</v>
      </c>
      <c r="D2907">
        <v>4</v>
      </c>
      <c r="E2907" t="s">
        <v>49</v>
      </c>
      <c r="F2907">
        <v>6</v>
      </c>
      <c r="G2907" s="17">
        <v>699</v>
      </c>
      <c r="H2907" s="16">
        <v>0</v>
      </c>
      <c r="I2907" t="s">
        <v>41</v>
      </c>
      <c r="J2907" s="18">
        <f t="shared" si="180"/>
        <v>2796</v>
      </c>
      <c r="K2907">
        <f t="shared" si="181"/>
        <v>22</v>
      </c>
      <c r="L2907" t="str">
        <f t="shared" si="182"/>
        <v>Aug</v>
      </c>
      <c r="M2907">
        <f t="shared" si="183"/>
        <v>2021</v>
      </c>
    </row>
    <row r="2908" spans="1:13" x14ac:dyDescent="0.25">
      <c r="A2908">
        <v>1957</v>
      </c>
      <c r="B2908" t="s">
        <v>27</v>
      </c>
      <c r="C2908" s="1">
        <v>44430</v>
      </c>
      <c r="D2908">
        <v>1</v>
      </c>
      <c r="E2908" t="s">
        <v>37</v>
      </c>
      <c r="F2908">
        <v>4</v>
      </c>
      <c r="G2908" s="17">
        <v>24.95</v>
      </c>
      <c r="H2908" s="16">
        <v>0</v>
      </c>
      <c r="I2908" t="s">
        <v>10</v>
      </c>
      <c r="J2908" s="18">
        <f t="shared" si="180"/>
        <v>24.95</v>
      </c>
      <c r="K2908">
        <f t="shared" si="181"/>
        <v>22</v>
      </c>
      <c r="L2908" t="str">
        <f t="shared" si="182"/>
        <v>Aug</v>
      </c>
      <c r="M2908">
        <f t="shared" si="183"/>
        <v>2021</v>
      </c>
    </row>
    <row r="2909" spans="1:13" x14ac:dyDescent="0.25">
      <c r="A2909">
        <v>1016</v>
      </c>
      <c r="B2909" t="s">
        <v>48</v>
      </c>
      <c r="C2909" s="1">
        <v>44430</v>
      </c>
      <c r="D2909">
        <v>4</v>
      </c>
      <c r="E2909" t="s">
        <v>62</v>
      </c>
      <c r="F2909">
        <v>6</v>
      </c>
      <c r="G2909" s="17">
        <v>549</v>
      </c>
      <c r="H2909" s="16">
        <v>0</v>
      </c>
      <c r="I2909" t="s">
        <v>41</v>
      </c>
      <c r="J2909" s="18">
        <f t="shared" si="180"/>
        <v>2196</v>
      </c>
      <c r="K2909">
        <f t="shared" si="181"/>
        <v>22</v>
      </c>
      <c r="L2909" t="str">
        <f t="shared" si="182"/>
        <v>Aug</v>
      </c>
      <c r="M2909">
        <f t="shared" si="183"/>
        <v>2021</v>
      </c>
    </row>
    <row r="2910" spans="1:13" x14ac:dyDescent="0.25">
      <c r="A2910">
        <v>142</v>
      </c>
      <c r="B2910" t="s">
        <v>128</v>
      </c>
      <c r="C2910" s="1">
        <v>44431</v>
      </c>
      <c r="D2910">
        <v>5</v>
      </c>
      <c r="E2910" t="s">
        <v>126</v>
      </c>
      <c r="F2910">
        <v>4</v>
      </c>
      <c r="G2910" s="17">
        <v>16.989999999999998</v>
      </c>
      <c r="H2910" s="16">
        <v>0</v>
      </c>
      <c r="I2910" t="s">
        <v>10</v>
      </c>
      <c r="J2910" s="18">
        <f t="shared" si="180"/>
        <v>84.949999999999989</v>
      </c>
      <c r="K2910">
        <f t="shared" si="181"/>
        <v>23</v>
      </c>
      <c r="L2910" t="str">
        <f t="shared" si="182"/>
        <v>Aug</v>
      </c>
      <c r="M2910">
        <f t="shared" si="183"/>
        <v>2021</v>
      </c>
    </row>
    <row r="2911" spans="1:13" x14ac:dyDescent="0.25">
      <c r="A2911">
        <v>728</v>
      </c>
      <c r="B2911" t="s">
        <v>64</v>
      </c>
      <c r="C2911" s="1">
        <v>44431</v>
      </c>
      <c r="D2911">
        <v>2</v>
      </c>
      <c r="E2911" t="s">
        <v>46</v>
      </c>
      <c r="F2911">
        <v>3</v>
      </c>
      <c r="G2911" s="17">
        <v>399</v>
      </c>
      <c r="H2911" s="16">
        <v>0</v>
      </c>
      <c r="I2911" t="s">
        <v>45</v>
      </c>
      <c r="J2911" s="18">
        <f t="shared" si="180"/>
        <v>798</v>
      </c>
      <c r="K2911">
        <f t="shared" si="181"/>
        <v>23</v>
      </c>
      <c r="L2911" t="str">
        <f t="shared" si="182"/>
        <v>Aug</v>
      </c>
      <c r="M2911">
        <f t="shared" si="183"/>
        <v>2021</v>
      </c>
    </row>
    <row r="2912" spans="1:13" x14ac:dyDescent="0.25">
      <c r="A2912">
        <v>1047</v>
      </c>
      <c r="B2912" t="s">
        <v>73</v>
      </c>
      <c r="C2912" s="1">
        <v>44431</v>
      </c>
      <c r="D2912">
        <v>4</v>
      </c>
      <c r="E2912" t="s">
        <v>110</v>
      </c>
      <c r="F2912">
        <v>6</v>
      </c>
      <c r="G2912" s="17">
        <v>883</v>
      </c>
      <c r="H2912" s="16">
        <v>0</v>
      </c>
      <c r="I2912" t="s">
        <v>41</v>
      </c>
      <c r="J2912" s="18">
        <f t="shared" si="180"/>
        <v>3532</v>
      </c>
      <c r="K2912">
        <f t="shared" si="181"/>
        <v>23</v>
      </c>
      <c r="L2912" t="str">
        <f t="shared" si="182"/>
        <v>Aug</v>
      </c>
      <c r="M2912">
        <f t="shared" si="183"/>
        <v>2021</v>
      </c>
    </row>
    <row r="2913" spans="1:13" x14ac:dyDescent="0.25">
      <c r="A2913">
        <v>235</v>
      </c>
      <c r="B2913" t="s">
        <v>72</v>
      </c>
      <c r="C2913" s="1">
        <v>44431</v>
      </c>
      <c r="D2913">
        <v>3</v>
      </c>
      <c r="E2913" t="s">
        <v>122</v>
      </c>
      <c r="F2913">
        <v>7</v>
      </c>
      <c r="G2913" s="17">
        <v>44.95</v>
      </c>
      <c r="H2913" s="16">
        <v>0</v>
      </c>
      <c r="I2913" t="s">
        <v>25</v>
      </c>
      <c r="J2913" s="18">
        <f t="shared" si="180"/>
        <v>134.85000000000002</v>
      </c>
      <c r="K2913">
        <f t="shared" si="181"/>
        <v>23</v>
      </c>
      <c r="L2913" t="str">
        <f t="shared" si="182"/>
        <v>Aug</v>
      </c>
      <c r="M2913">
        <f t="shared" si="183"/>
        <v>2021</v>
      </c>
    </row>
    <row r="2914" spans="1:13" x14ac:dyDescent="0.25">
      <c r="A2914">
        <v>1997</v>
      </c>
      <c r="B2914" t="s">
        <v>93</v>
      </c>
      <c r="C2914" s="1">
        <v>44432</v>
      </c>
      <c r="D2914">
        <v>5</v>
      </c>
      <c r="E2914" t="s">
        <v>99</v>
      </c>
      <c r="F2914">
        <v>1</v>
      </c>
      <c r="G2914" s="17">
        <v>7.99</v>
      </c>
      <c r="H2914" s="16">
        <v>0</v>
      </c>
      <c r="I2914" t="s">
        <v>21</v>
      </c>
      <c r="J2914" s="18">
        <f t="shared" si="180"/>
        <v>39.950000000000003</v>
      </c>
      <c r="K2914">
        <f t="shared" si="181"/>
        <v>24</v>
      </c>
      <c r="L2914" t="str">
        <f t="shared" si="182"/>
        <v>Aug</v>
      </c>
      <c r="M2914">
        <f t="shared" si="183"/>
        <v>2021</v>
      </c>
    </row>
    <row r="2915" spans="1:13" x14ac:dyDescent="0.25">
      <c r="A2915">
        <v>971</v>
      </c>
      <c r="B2915" t="s">
        <v>63</v>
      </c>
      <c r="C2915" s="1">
        <v>44432</v>
      </c>
      <c r="D2915">
        <v>4</v>
      </c>
      <c r="E2915" t="s">
        <v>80</v>
      </c>
      <c r="F2915">
        <v>4</v>
      </c>
      <c r="G2915" s="17">
        <v>19.989999999999998</v>
      </c>
      <c r="H2915" s="16">
        <v>0</v>
      </c>
      <c r="I2915" t="s">
        <v>10</v>
      </c>
      <c r="J2915" s="18">
        <f t="shared" si="180"/>
        <v>79.959999999999994</v>
      </c>
      <c r="K2915">
        <f t="shared" si="181"/>
        <v>24</v>
      </c>
      <c r="L2915" t="str">
        <f t="shared" si="182"/>
        <v>Aug</v>
      </c>
      <c r="M2915">
        <f t="shared" si="183"/>
        <v>2021</v>
      </c>
    </row>
    <row r="2916" spans="1:13" x14ac:dyDescent="0.25">
      <c r="A2916">
        <v>1136</v>
      </c>
      <c r="B2916" t="s">
        <v>61</v>
      </c>
      <c r="C2916" s="1">
        <v>44432</v>
      </c>
      <c r="D2916">
        <v>4</v>
      </c>
      <c r="E2916" t="s">
        <v>99</v>
      </c>
      <c r="F2916">
        <v>1</v>
      </c>
      <c r="G2916" s="17">
        <v>7.99</v>
      </c>
      <c r="H2916" s="16">
        <v>0</v>
      </c>
      <c r="I2916" t="s">
        <v>21</v>
      </c>
      <c r="J2916" s="18">
        <f t="shared" si="180"/>
        <v>31.96</v>
      </c>
      <c r="K2916">
        <f t="shared" si="181"/>
        <v>24</v>
      </c>
      <c r="L2916" t="str">
        <f t="shared" si="182"/>
        <v>Aug</v>
      </c>
      <c r="M2916">
        <f t="shared" si="183"/>
        <v>2021</v>
      </c>
    </row>
    <row r="2917" spans="1:13" x14ac:dyDescent="0.25">
      <c r="A2917">
        <v>1246</v>
      </c>
      <c r="B2917" t="s">
        <v>59</v>
      </c>
      <c r="C2917" s="1">
        <v>44432</v>
      </c>
      <c r="D2917">
        <v>6</v>
      </c>
      <c r="E2917" t="s">
        <v>66</v>
      </c>
      <c r="F2917">
        <v>2</v>
      </c>
      <c r="G2917" s="17">
        <v>119</v>
      </c>
      <c r="H2917" s="16">
        <v>0</v>
      </c>
      <c r="I2917" t="s">
        <v>18</v>
      </c>
      <c r="J2917" s="18">
        <f t="shared" si="180"/>
        <v>714</v>
      </c>
      <c r="K2917">
        <f t="shared" si="181"/>
        <v>24</v>
      </c>
      <c r="L2917" t="str">
        <f t="shared" si="182"/>
        <v>Aug</v>
      </c>
      <c r="M2917">
        <f t="shared" si="183"/>
        <v>2021</v>
      </c>
    </row>
    <row r="2918" spans="1:13" x14ac:dyDescent="0.25">
      <c r="A2918">
        <v>403</v>
      </c>
      <c r="B2918" t="s">
        <v>64</v>
      </c>
      <c r="C2918" s="1">
        <v>44433</v>
      </c>
      <c r="D2918">
        <v>3</v>
      </c>
      <c r="E2918" t="s">
        <v>80</v>
      </c>
      <c r="F2918">
        <v>4</v>
      </c>
      <c r="G2918" s="17">
        <v>19.989999999999998</v>
      </c>
      <c r="H2918" s="16">
        <v>0</v>
      </c>
      <c r="I2918" t="s">
        <v>10</v>
      </c>
      <c r="J2918" s="18">
        <f t="shared" si="180"/>
        <v>59.97</v>
      </c>
      <c r="K2918">
        <f t="shared" si="181"/>
        <v>25</v>
      </c>
      <c r="L2918" t="str">
        <f t="shared" si="182"/>
        <v>Aug</v>
      </c>
      <c r="M2918">
        <f t="shared" si="183"/>
        <v>2021</v>
      </c>
    </row>
    <row r="2919" spans="1:13" x14ac:dyDescent="0.25">
      <c r="A2919">
        <v>1246</v>
      </c>
      <c r="B2919" t="s">
        <v>59</v>
      </c>
      <c r="C2919" s="1">
        <v>44433</v>
      </c>
      <c r="D2919">
        <v>4</v>
      </c>
      <c r="E2919" t="s">
        <v>126</v>
      </c>
      <c r="F2919">
        <v>4</v>
      </c>
      <c r="G2919" s="17">
        <v>16.989999999999998</v>
      </c>
      <c r="H2919" s="16">
        <v>0</v>
      </c>
      <c r="I2919" t="s">
        <v>10</v>
      </c>
      <c r="J2919" s="18">
        <f t="shared" si="180"/>
        <v>67.959999999999994</v>
      </c>
      <c r="K2919">
        <f t="shared" si="181"/>
        <v>25</v>
      </c>
      <c r="L2919" t="str">
        <f t="shared" si="182"/>
        <v>Aug</v>
      </c>
      <c r="M2919">
        <f t="shared" si="183"/>
        <v>2021</v>
      </c>
    </row>
    <row r="2920" spans="1:13" x14ac:dyDescent="0.25">
      <c r="A2920">
        <v>1935</v>
      </c>
      <c r="B2920" t="s">
        <v>63</v>
      </c>
      <c r="C2920" s="1">
        <v>44434</v>
      </c>
      <c r="D2920">
        <v>2</v>
      </c>
      <c r="E2920" t="s">
        <v>58</v>
      </c>
      <c r="F2920">
        <v>7</v>
      </c>
      <c r="G2920" s="17">
        <v>29.99</v>
      </c>
      <c r="H2920" s="16">
        <v>0</v>
      </c>
      <c r="I2920" t="s">
        <v>25</v>
      </c>
      <c r="J2920" s="18">
        <f t="shared" si="180"/>
        <v>59.98</v>
      </c>
      <c r="K2920">
        <f t="shared" si="181"/>
        <v>26</v>
      </c>
      <c r="L2920" t="str">
        <f t="shared" si="182"/>
        <v>Aug</v>
      </c>
      <c r="M2920">
        <f t="shared" si="183"/>
        <v>2021</v>
      </c>
    </row>
    <row r="2921" spans="1:13" x14ac:dyDescent="0.25">
      <c r="A2921">
        <v>1413</v>
      </c>
      <c r="B2921" t="s">
        <v>63</v>
      </c>
      <c r="C2921" s="1">
        <v>44434</v>
      </c>
      <c r="D2921">
        <v>6</v>
      </c>
      <c r="E2921" t="s">
        <v>62</v>
      </c>
      <c r="F2921">
        <v>6</v>
      </c>
      <c r="G2921" s="17">
        <v>549</v>
      </c>
      <c r="H2921" s="16">
        <v>0</v>
      </c>
      <c r="I2921" t="s">
        <v>41</v>
      </c>
      <c r="J2921" s="18">
        <f t="shared" si="180"/>
        <v>3294</v>
      </c>
      <c r="K2921">
        <f t="shared" si="181"/>
        <v>26</v>
      </c>
      <c r="L2921" t="str">
        <f t="shared" si="182"/>
        <v>Aug</v>
      </c>
      <c r="M2921">
        <f t="shared" si="183"/>
        <v>2021</v>
      </c>
    </row>
    <row r="2922" spans="1:13" x14ac:dyDescent="0.25">
      <c r="A2922">
        <v>1369</v>
      </c>
      <c r="B2922" t="s">
        <v>48</v>
      </c>
      <c r="C2922" s="1">
        <v>44434</v>
      </c>
      <c r="D2922">
        <v>4</v>
      </c>
      <c r="E2922" t="s">
        <v>68</v>
      </c>
      <c r="F2922">
        <v>7</v>
      </c>
      <c r="G2922" s="17">
        <v>27.5</v>
      </c>
      <c r="H2922" s="16">
        <v>0</v>
      </c>
      <c r="I2922" t="s">
        <v>25</v>
      </c>
      <c r="J2922" s="18">
        <f t="shared" si="180"/>
        <v>110</v>
      </c>
      <c r="K2922">
        <f t="shared" si="181"/>
        <v>26</v>
      </c>
      <c r="L2922" t="str">
        <f t="shared" si="182"/>
        <v>Aug</v>
      </c>
      <c r="M2922">
        <f t="shared" si="183"/>
        <v>2021</v>
      </c>
    </row>
    <row r="2923" spans="1:13" x14ac:dyDescent="0.25">
      <c r="A2923">
        <v>1440</v>
      </c>
      <c r="B2923" t="s">
        <v>48</v>
      </c>
      <c r="C2923" s="1">
        <v>44434</v>
      </c>
      <c r="D2923">
        <v>2</v>
      </c>
      <c r="E2923" t="s">
        <v>79</v>
      </c>
      <c r="F2923">
        <v>4</v>
      </c>
      <c r="G2923" s="17">
        <v>13.99</v>
      </c>
      <c r="H2923" s="16">
        <v>0</v>
      </c>
      <c r="I2923" t="s">
        <v>10</v>
      </c>
      <c r="J2923" s="18">
        <f t="shared" si="180"/>
        <v>27.98</v>
      </c>
      <c r="K2923">
        <f t="shared" si="181"/>
        <v>26</v>
      </c>
      <c r="L2923" t="str">
        <f t="shared" si="182"/>
        <v>Aug</v>
      </c>
      <c r="M2923">
        <f t="shared" si="183"/>
        <v>2021</v>
      </c>
    </row>
    <row r="2924" spans="1:13" x14ac:dyDescent="0.25">
      <c r="A2924">
        <v>1848</v>
      </c>
      <c r="B2924" t="s">
        <v>16</v>
      </c>
      <c r="C2924" s="1">
        <v>44434</v>
      </c>
      <c r="D2924">
        <v>2</v>
      </c>
      <c r="E2924" t="s">
        <v>51</v>
      </c>
      <c r="F2924">
        <v>5</v>
      </c>
      <c r="G2924" s="17">
        <v>225</v>
      </c>
      <c r="H2924" s="16">
        <v>0</v>
      </c>
      <c r="I2924" t="s">
        <v>13</v>
      </c>
      <c r="J2924" s="18">
        <f t="shared" si="180"/>
        <v>450</v>
      </c>
      <c r="K2924">
        <f t="shared" si="181"/>
        <v>26</v>
      </c>
      <c r="L2924" t="str">
        <f t="shared" si="182"/>
        <v>Aug</v>
      </c>
      <c r="M2924">
        <f t="shared" si="183"/>
        <v>2021</v>
      </c>
    </row>
    <row r="2925" spans="1:13" x14ac:dyDescent="0.25">
      <c r="A2925">
        <v>1867</v>
      </c>
      <c r="B2925" t="s">
        <v>34</v>
      </c>
      <c r="C2925" s="1">
        <v>44434</v>
      </c>
      <c r="D2925">
        <v>2</v>
      </c>
      <c r="E2925" t="s">
        <v>35</v>
      </c>
      <c r="F2925">
        <v>4</v>
      </c>
      <c r="G2925" s="17">
        <v>20.95</v>
      </c>
      <c r="H2925" s="16">
        <v>0</v>
      </c>
      <c r="I2925" t="s">
        <v>10</v>
      </c>
      <c r="J2925" s="18">
        <f t="shared" si="180"/>
        <v>41.9</v>
      </c>
      <c r="K2925">
        <f t="shared" si="181"/>
        <v>26</v>
      </c>
      <c r="L2925" t="str">
        <f t="shared" si="182"/>
        <v>Aug</v>
      </c>
      <c r="M2925">
        <f t="shared" si="183"/>
        <v>2021</v>
      </c>
    </row>
    <row r="2926" spans="1:13" x14ac:dyDescent="0.25">
      <c r="A2926">
        <v>2009</v>
      </c>
      <c r="B2926" t="s">
        <v>32</v>
      </c>
      <c r="C2926" s="1">
        <v>44435</v>
      </c>
      <c r="D2926">
        <v>4</v>
      </c>
      <c r="E2926" t="s">
        <v>29</v>
      </c>
      <c r="F2926">
        <v>5</v>
      </c>
      <c r="G2926" s="17">
        <v>189</v>
      </c>
      <c r="H2926" s="16">
        <v>0</v>
      </c>
      <c r="I2926" t="s">
        <v>13</v>
      </c>
      <c r="J2926" s="18">
        <f t="shared" si="180"/>
        <v>756</v>
      </c>
      <c r="K2926">
        <f t="shared" si="181"/>
        <v>27</v>
      </c>
      <c r="L2926" t="str">
        <f t="shared" si="182"/>
        <v>Aug</v>
      </c>
      <c r="M2926">
        <f t="shared" si="183"/>
        <v>2021</v>
      </c>
    </row>
    <row r="2927" spans="1:13" x14ac:dyDescent="0.25">
      <c r="A2927">
        <v>755</v>
      </c>
      <c r="B2927" t="s">
        <v>16</v>
      </c>
      <c r="C2927" s="1">
        <v>44435</v>
      </c>
      <c r="D2927">
        <v>4</v>
      </c>
      <c r="E2927" t="s">
        <v>47</v>
      </c>
      <c r="F2927">
        <v>3</v>
      </c>
      <c r="G2927" s="17">
        <v>450</v>
      </c>
      <c r="H2927" s="16">
        <v>0</v>
      </c>
      <c r="I2927" t="s">
        <v>45</v>
      </c>
      <c r="J2927" s="18">
        <f t="shared" si="180"/>
        <v>1800</v>
      </c>
      <c r="K2927">
        <f t="shared" si="181"/>
        <v>27</v>
      </c>
      <c r="L2927" t="str">
        <f t="shared" si="182"/>
        <v>Aug</v>
      </c>
      <c r="M2927">
        <f t="shared" si="183"/>
        <v>2021</v>
      </c>
    </row>
    <row r="2928" spans="1:13" x14ac:dyDescent="0.25">
      <c r="A2928">
        <v>1865</v>
      </c>
      <c r="B2928" t="s">
        <v>73</v>
      </c>
      <c r="C2928" s="1">
        <v>44436</v>
      </c>
      <c r="D2928">
        <v>2</v>
      </c>
      <c r="E2928" t="s">
        <v>104</v>
      </c>
      <c r="F2928">
        <v>2</v>
      </c>
      <c r="G2928" s="17">
        <v>89</v>
      </c>
      <c r="H2928" s="16">
        <v>0</v>
      </c>
      <c r="I2928" t="s">
        <v>18</v>
      </c>
      <c r="J2928" s="18">
        <f t="shared" si="180"/>
        <v>178</v>
      </c>
      <c r="K2928">
        <f t="shared" si="181"/>
        <v>28</v>
      </c>
      <c r="L2928" t="str">
        <f t="shared" si="182"/>
        <v>Aug</v>
      </c>
      <c r="M2928">
        <f t="shared" si="183"/>
        <v>2021</v>
      </c>
    </row>
    <row r="2929" spans="1:13" x14ac:dyDescent="0.25">
      <c r="A2929">
        <v>1308</v>
      </c>
      <c r="B2929" t="s">
        <v>22</v>
      </c>
      <c r="C2929" s="1">
        <v>44436</v>
      </c>
      <c r="D2929">
        <v>3</v>
      </c>
      <c r="E2929" t="s">
        <v>114</v>
      </c>
      <c r="F2929">
        <v>7</v>
      </c>
      <c r="G2929" s="17">
        <v>42.99</v>
      </c>
      <c r="H2929" s="16">
        <v>0</v>
      </c>
      <c r="I2929" t="s">
        <v>25</v>
      </c>
      <c r="J2929" s="18">
        <f t="shared" si="180"/>
        <v>128.97</v>
      </c>
      <c r="K2929">
        <f t="shared" si="181"/>
        <v>28</v>
      </c>
      <c r="L2929" t="str">
        <f t="shared" si="182"/>
        <v>Aug</v>
      </c>
      <c r="M2929">
        <f t="shared" si="183"/>
        <v>2021</v>
      </c>
    </row>
    <row r="2930" spans="1:13" x14ac:dyDescent="0.25">
      <c r="A2930">
        <v>1831</v>
      </c>
      <c r="B2930" t="s">
        <v>93</v>
      </c>
      <c r="C2930" s="1">
        <v>44436</v>
      </c>
      <c r="D2930">
        <v>1</v>
      </c>
      <c r="E2930" t="s">
        <v>103</v>
      </c>
      <c r="F2930">
        <v>7</v>
      </c>
      <c r="G2930" s="17">
        <v>28.99</v>
      </c>
      <c r="H2930" s="16">
        <v>0</v>
      </c>
      <c r="I2930" t="s">
        <v>25</v>
      </c>
      <c r="J2930" s="18">
        <f t="shared" si="180"/>
        <v>28.99</v>
      </c>
      <c r="K2930">
        <f t="shared" si="181"/>
        <v>28</v>
      </c>
      <c r="L2930" t="str">
        <f t="shared" si="182"/>
        <v>Aug</v>
      </c>
      <c r="M2930">
        <f t="shared" si="183"/>
        <v>2021</v>
      </c>
    </row>
    <row r="2931" spans="1:13" x14ac:dyDescent="0.25">
      <c r="A2931">
        <v>1298</v>
      </c>
      <c r="B2931" t="s">
        <v>48</v>
      </c>
      <c r="C2931" s="1">
        <v>44436</v>
      </c>
      <c r="D2931">
        <v>4</v>
      </c>
      <c r="E2931" t="s">
        <v>97</v>
      </c>
      <c r="F2931">
        <v>1</v>
      </c>
      <c r="G2931" s="17">
        <v>8.99</v>
      </c>
      <c r="H2931" s="16">
        <v>0</v>
      </c>
      <c r="I2931" t="s">
        <v>21</v>
      </c>
      <c r="J2931" s="18">
        <f t="shared" si="180"/>
        <v>35.96</v>
      </c>
      <c r="K2931">
        <f t="shared" si="181"/>
        <v>28</v>
      </c>
      <c r="L2931" t="str">
        <f t="shared" si="182"/>
        <v>Aug</v>
      </c>
      <c r="M2931">
        <f t="shared" si="183"/>
        <v>2021</v>
      </c>
    </row>
    <row r="2932" spans="1:13" x14ac:dyDescent="0.25">
      <c r="A2932">
        <v>1838</v>
      </c>
      <c r="B2932" t="s">
        <v>48</v>
      </c>
      <c r="C2932" s="1">
        <v>44436</v>
      </c>
      <c r="D2932">
        <v>2</v>
      </c>
      <c r="E2932" t="s">
        <v>52</v>
      </c>
      <c r="F2932">
        <v>3</v>
      </c>
      <c r="G2932" s="17">
        <v>250</v>
      </c>
      <c r="H2932" s="16">
        <v>0</v>
      </c>
      <c r="I2932" t="s">
        <v>45</v>
      </c>
      <c r="J2932" s="18">
        <f t="shared" si="180"/>
        <v>500</v>
      </c>
      <c r="K2932">
        <f t="shared" si="181"/>
        <v>28</v>
      </c>
      <c r="L2932" t="str">
        <f t="shared" si="182"/>
        <v>Aug</v>
      </c>
      <c r="M2932">
        <f t="shared" si="183"/>
        <v>2021</v>
      </c>
    </row>
    <row r="2933" spans="1:13" x14ac:dyDescent="0.25">
      <c r="A2933">
        <v>2064</v>
      </c>
      <c r="B2933" t="s">
        <v>48</v>
      </c>
      <c r="C2933" s="1">
        <v>44436</v>
      </c>
      <c r="D2933">
        <v>3</v>
      </c>
      <c r="E2933" t="s">
        <v>65</v>
      </c>
      <c r="F2933">
        <v>1</v>
      </c>
      <c r="G2933" s="17">
        <v>9.99</v>
      </c>
      <c r="H2933" s="16">
        <v>0</v>
      </c>
      <c r="I2933" t="s">
        <v>21</v>
      </c>
      <c r="J2933" s="18">
        <f t="shared" si="180"/>
        <v>29.97</v>
      </c>
      <c r="K2933">
        <f t="shared" si="181"/>
        <v>28</v>
      </c>
      <c r="L2933" t="str">
        <f t="shared" si="182"/>
        <v>Aug</v>
      </c>
      <c r="M2933">
        <f t="shared" si="183"/>
        <v>2021</v>
      </c>
    </row>
    <row r="2934" spans="1:13" x14ac:dyDescent="0.25">
      <c r="A2934">
        <v>20</v>
      </c>
      <c r="B2934" t="s">
        <v>69</v>
      </c>
      <c r="C2934" s="1">
        <v>44436</v>
      </c>
      <c r="D2934">
        <v>6</v>
      </c>
      <c r="E2934" t="s">
        <v>98</v>
      </c>
      <c r="F2934">
        <v>1</v>
      </c>
      <c r="G2934" s="17">
        <v>11.99</v>
      </c>
      <c r="H2934" s="16">
        <v>0</v>
      </c>
      <c r="I2934" t="s">
        <v>21</v>
      </c>
      <c r="J2934" s="18">
        <f t="shared" si="180"/>
        <v>71.94</v>
      </c>
      <c r="K2934">
        <f t="shared" si="181"/>
        <v>28</v>
      </c>
      <c r="L2934" t="str">
        <f t="shared" si="182"/>
        <v>Aug</v>
      </c>
      <c r="M2934">
        <f t="shared" si="183"/>
        <v>2021</v>
      </c>
    </row>
    <row r="2935" spans="1:13" x14ac:dyDescent="0.25">
      <c r="A2935">
        <v>1370</v>
      </c>
      <c r="B2935" t="s">
        <v>48</v>
      </c>
      <c r="C2935" s="1">
        <v>44436</v>
      </c>
      <c r="D2935">
        <v>3</v>
      </c>
      <c r="E2935" t="s">
        <v>51</v>
      </c>
      <c r="F2935">
        <v>5</v>
      </c>
      <c r="G2935" s="17">
        <v>225</v>
      </c>
      <c r="H2935" s="16">
        <v>0</v>
      </c>
      <c r="I2935" t="s">
        <v>13</v>
      </c>
      <c r="J2935" s="18">
        <f t="shared" si="180"/>
        <v>675</v>
      </c>
      <c r="K2935">
        <f t="shared" si="181"/>
        <v>28</v>
      </c>
      <c r="L2935" t="str">
        <f t="shared" si="182"/>
        <v>Aug</v>
      </c>
      <c r="M2935">
        <f t="shared" si="183"/>
        <v>2021</v>
      </c>
    </row>
    <row r="2936" spans="1:13" x14ac:dyDescent="0.25">
      <c r="A2936">
        <v>2092</v>
      </c>
      <c r="B2936" t="s">
        <v>92</v>
      </c>
      <c r="C2936" s="1">
        <v>44436</v>
      </c>
      <c r="D2936">
        <v>6</v>
      </c>
      <c r="E2936" t="s">
        <v>60</v>
      </c>
      <c r="F2936">
        <v>4</v>
      </c>
      <c r="G2936" s="17">
        <v>24.95</v>
      </c>
      <c r="H2936" s="16">
        <v>0</v>
      </c>
      <c r="I2936" t="s">
        <v>10</v>
      </c>
      <c r="J2936" s="18">
        <f t="shared" si="180"/>
        <v>149.69999999999999</v>
      </c>
      <c r="K2936">
        <f t="shared" si="181"/>
        <v>28</v>
      </c>
      <c r="L2936" t="str">
        <f t="shared" si="182"/>
        <v>Aug</v>
      </c>
      <c r="M2936">
        <f t="shared" si="183"/>
        <v>2021</v>
      </c>
    </row>
    <row r="2937" spans="1:13" x14ac:dyDescent="0.25">
      <c r="A2937">
        <v>633</v>
      </c>
      <c r="B2937" t="s">
        <v>27</v>
      </c>
      <c r="C2937" s="1">
        <v>44437</v>
      </c>
      <c r="D2937">
        <v>4</v>
      </c>
      <c r="E2937" t="s">
        <v>47</v>
      </c>
      <c r="F2937">
        <v>3</v>
      </c>
      <c r="G2937" s="17">
        <v>450</v>
      </c>
      <c r="H2937" s="16">
        <v>0</v>
      </c>
      <c r="I2937" t="s">
        <v>45</v>
      </c>
      <c r="J2937" s="18">
        <f t="shared" si="180"/>
        <v>1800</v>
      </c>
      <c r="K2937">
        <f t="shared" si="181"/>
        <v>29</v>
      </c>
      <c r="L2937" t="str">
        <f t="shared" si="182"/>
        <v>Aug</v>
      </c>
      <c r="M2937">
        <f t="shared" si="183"/>
        <v>2021</v>
      </c>
    </row>
    <row r="2938" spans="1:13" x14ac:dyDescent="0.25">
      <c r="A2938">
        <v>850</v>
      </c>
      <c r="B2938" t="s">
        <v>22</v>
      </c>
      <c r="C2938" s="1">
        <v>44437</v>
      </c>
      <c r="D2938">
        <v>5</v>
      </c>
      <c r="E2938" t="s">
        <v>79</v>
      </c>
      <c r="F2938">
        <v>4</v>
      </c>
      <c r="G2938" s="17">
        <v>13.99</v>
      </c>
      <c r="H2938" s="16">
        <v>0</v>
      </c>
      <c r="I2938" t="s">
        <v>10</v>
      </c>
      <c r="J2938" s="18">
        <f t="shared" si="180"/>
        <v>69.95</v>
      </c>
      <c r="K2938">
        <f t="shared" si="181"/>
        <v>29</v>
      </c>
      <c r="L2938" t="str">
        <f t="shared" si="182"/>
        <v>Aug</v>
      </c>
      <c r="M2938">
        <f t="shared" si="183"/>
        <v>2021</v>
      </c>
    </row>
    <row r="2939" spans="1:13" x14ac:dyDescent="0.25">
      <c r="A2939">
        <v>511</v>
      </c>
      <c r="B2939" t="s">
        <v>16</v>
      </c>
      <c r="C2939" s="1">
        <v>44437</v>
      </c>
      <c r="D2939">
        <v>5</v>
      </c>
      <c r="E2939" t="s">
        <v>24</v>
      </c>
      <c r="F2939">
        <v>7</v>
      </c>
      <c r="G2939" s="17">
        <v>37.99</v>
      </c>
      <c r="H2939" s="16">
        <v>0</v>
      </c>
      <c r="I2939" t="s">
        <v>25</v>
      </c>
      <c r="J2939" s="18">
        <f t="shared" si="180"/>
        <v>189.95000000000002</v>
      </c>
      <c r="K2939">
        <f t="shared" si="181"/>
        <v>29</v>
      </c>
      <c r="L2939" t="str">
        <f t="shared" si="182"/>
        <v>Aug</v>
      </c>
      <c r="M2939">
        <f t="shared" si="183"/>
        <v>2021</v>
      </c>
    </row>
    <row r="2940" spans="1:13" x14ac:dyDescent="0.25">
      <c r="A2940">
        <v>1331</v>
      </c>
      <c r="B2940" t="s">
        <v>19</v>
      </c>
      <c r="C2940" s="1">
        <v>44437</v>
      </c>
      <c r="D2940">
        <v>2</v>
      </c>
      <c r="E2940" t="s">
        <v>102</v>
      </c>
      <c r="F2940">
        <v>4</v>
      </c>
      <c r="G2940" s="17">
        <v>15.5</v>
      </c>
      <c r="H2940" s="16">
        <v>0</v>
      </c>
      <c r="I2940" t="s">
        <v>10</v>
      </c>
      <c r="J2940" s="18">
        <f t="shared" si="180"/>
        <v>31</v>
      </c>
      <c r="K2940">
        <f t="shared" si="181"/>
        <v>29</v>
      </c>
      <c r="L2940" t="str">
        <f t="shared" si="182"/>
        <v>Aug</v>
      </c>
      <c r="M2940">
        <f t="shared" si="183"/>
        <v>2021</v>
      </c>
    </row>
    <row r="2941" spans="1:13" x14ac:dyDescent="0.25">
      <c r="A2941">
        <v>1676</v>
      </c>
      <c r="B2941" t="s">
        <v>43</v>
      </c>
      <c r="C2941" s="1">
        <v>44437</v>
      </c>
      <c r="D2941">
        <v>4</v>
      </c>
      <c r="E2941" t="s">
        <v>102</v>
      </c>
      <c r="F2941">
        <v>4</v>
      </c>
      <c r="G2941" s="17">
        <v>15.5</v>
      </c>
      <c r="H2941" s="16">
        <v>0</v>
      </c>
      <c r="I2941" t="s">
        <v>10</v>
      </c>
      <c r="J2941" s="18">
        <f t="shared" si="180"/>
        <v>62</v>
      </c>
      <c r="K2941">
        <f t="shared" si="181"/>
        <v>29</v>
      </c>
      <c r="L2941" t="str">
        <f t="shared" si="182"/>
        <v>Aug</v>
      </c>
      <c r="M2941">
        <f t="shared" si="183"/>
        <v>2021</v>
      </c>
    </row>
    <row r="2942" spans="1:13" x14ac:dyDescent="0.25">
      <c r="A2942">
        <v>1856</v>
      </c>
      <c r="B2942" t="s">
        <v>39</v>
      </c>
      <c r="C2942" s="1">
        <v>44437</v>
      </c>
      <c r="D2942">
        <v>2</v>
      </c>
      <c r="E2942" t="s">
        <v>47</v>
      </c>
      <c r="F2942">
        <v>3</v>
      </c>
      <c r="G2942" s="17">
        <v>450</v>
      </c>
      <c r="H2942" s="16">
        <v>0</v>
      </c>
      <c r="I2942" t="s">
        <v>45</v>
      </c>
      <c r="J2942" s="18">
        <f t="shared" si="180"/>
        <v>900</v>
      </c>
      <c r="K2942">
        <f t="shared" si="181"/>
        <v>29</v>
      </c>
      <c r="L2942" t="str">
        <f t="shared" si="182"/>
        <v>Aug</v>
      </c>
      <c r="M2942">
        <f t="shared" si="183"/>
        <v>2021</v>
      </c>
    </row>
    <row r="2943" spans="1:13" x14ac:dyDescent="0.25">
      <c r="A2943">
        <v>518</v>
      </c>
      <c r="B2943" t="s">
        <v>95</v>
      </c>
      <c r="C2943" s="1">
        <v>44438</v>
      </c>
      <c r="D2943">
        <v>3</v>
      </c>
      <c r="E2943" t="s">
        <v>100</v>
      </c>
      <c r="F2943">
        <v>4</v>
      </c>
      <c r="G2943" s="17">
        <v>23.99</v>
      </c>
      <c r="H2943" s="16">
        <v>0</v>
      </c>
      <c r="I2943" t="s">
        <v>10</v>
      </c>
      <c r="J2943" s="18">
        <f t="shared" si="180"/>
        <v>71.97</v>
      </c>
      <c r="K2943">
        <f t="shared" si="181"/>
        <v>30</v>
      </c>
      <c r="L2943" t="str">
        <f t="shared" si="182"/>
        <v>Aug</v>
      </c>
      <c r="M2943">
        <f t="shared" si="183"/>
        <v>2021</v>
      </c>
    </row>
    <row r="2944" spans="1:13" x14ac:dyDescent="0.25">
      <c r="A2944">
        <v>1897</v>
      </c>
      <c r="B2944" t="s">
        <v>16</v>
      </c>
      <c r="C2944" s="1">
        <v>44438</v>
      </c>
      <c r="D2944">
        <v>5</v>
      </c>
      <c r="E2944" t="s">
        <v>124</v>
      </c>
      <c r="F2944">
        <v>6</v>
      </c>
      <c r="G2944" s="17">
        <v>899</v>
      </c>
      <c r="H2944" s="16">
        <v>0</v>
      </c>
      <c r="I2944" t="s">
        <v>41</v>
      </c>
      <c r="J2944" s="18">
        <f t="shared" si="180"/>
        <v>4495</v>
      </c>
      <c r="K2944">
        <f t="shared" si="181"/>
        <v>30</v>
      </c>
      <c r="L2944" t="str">
        <f t="shared" si="182"/>
        <v>Aug</v>
      </c>
      <c r="M2944">
        <f t="shared" si="183"/>
        <v>2021</v>
      </c>
    </row>
    <row r="2945" spans="1:13" x14ac:dyDescent="0.25">
      <c r="A2945">
        <v>246</v>
      </c>
      <c r="B2945" t="s">
        <v>16</v>
      </c>
      <c r="C2945" s="1">
        <v>44438</v>
      </c>
      <c r="D2945">
        <v>3</v>
      </c>
      <c r="E2945" t="s">
        <v>23</v>
      </c>
      <c r="F2945">
        <v>4</v>
      </c>
      <c r="G2945" s="17">
        <v>19.5</v>
      </c>
      <c r="H2945" s="16">
        <v>0</v>
      </c>
      <c r="I2945" t="s">
        <v>10</v>
      </c>
      <c r="J2945" s="18">
        <f t="shared" si="180"/>
        <v>58.5</v>
      </c>
      <c r="K2945">
        <f t="shared" si="181"/>
        <v>30</v>
      </c>
      <c r="L2945" t="str">
        <f t="shared" si="182"/>
        <v>Aug</v>
      </c>
      <c r="M2945">
        <f t="shared" si="183"/>
        <v>2021</v>
      </c>
    </row>
    <row r="2946" spans="1:13" x14ac:dyDescent="0.25">
      <c r="A2946">
        <v>1368</v>
      </c>
      <c r="B2946" t="s">
        <v>14</v>
      </c>
      <c r="C2946" s="1">
        <v>44438</v>
      </c>
      <c r="D2946">
        <v>2</v>
      </c>
      <c r="E2946" t="s">
        <v>26</v>
      </c>
      <c r="F2946">
        <v>4</v>
      </c>
      <c r="G2946" s="17">
        <v>12.99</v>
      </c>
      <c r="H2946" s="16">
        <v>0</v>
      </c>
      <c r="I2946" t="s">
        <v>10</v>
      </c>
      <c r="J2946" s="18">
        <f t="shared" si="180"/>
        <v>25.98</v>
      </c>
      <c r="K2946">
        <f t="shared" si="181"/>
        <v>30</v>
      </c>
      <c r="L2946" t="str">
        <f t="shared" si="182"/>
        <v>Aug</v>
      </c>
      <c r="M2946">
        <f t="shared" si="183"/>
        <v>2021</v>
      </c>
    </row>
    <row r="2947" spans="1:13" x14ac:dyDescent="0.25">
      <c r="A2947">
        <v>1324</v>
      </c>
      <c r="B2947" t="s">
        <v>90</v>
      </c>
      <c r="C2947" s="1">
        <v>44439</v>
      </c>
      <c r="D2947">
        <v>3</v>
      </c>
      <c r="E2947" t="s">
        <v>51</v>
      </c>
      <c r="F2947">
        <v>5</v>
      </c>
      <c r="G2947" s="17">
        <v>225</v>
      </c>
      <c r="H2947" s="16">
        <v>0</v>
      </c>
      <c r="I2947" t="s">
        <v>13</v>
      </c>
      <c r="J2947" s="18">
        <f t="shared" ref="J2947:J3010" si="184">G2947*D2947</f>
        <v>675</v>
      </c>
      <c r="K2947">
        <f t="shared" ref="K2947:K3010" si="185">DAY(C2947)</f>
        <v>31</v>
      </c>
      <c r="L2947" t="str">
        <f t="shared" ref="L2947:L3010" si="186">TEXT(C2947,"mmm")</f>
        <v>Aug</v>
      </c>
      <c r="M2947">
        <f t="shared" ref="M2947:M3010" si="187">YEAR(C2947)</f>
        <v>2021</v>
      </c>
    </row>
    <row r="2948" spans="1:13" x14ac:dyDescent="0.25">
      <c r="A2948">
        <v>172</v>
      </c>
      <c r="B2948" t="s">
        <v>50</v>
      </c>
      <c r="C2948" s="1">
        <v>44439</v>
      </c>
      <c r="D2948">
        <v>3</v>
      </c>
      <c r="E2948" t="s">
        <v>84</v>
      </c>
      <c r="F2948">
        <v>4</v>
      </c>
      <c r="G2948" s="17">
        <v>14.99</v>
      </c>
      <c r="H2948" s="16">
        <v>0</v>
      </c>
      <c r="I2948" t="s">
        <v>10</v>
      </c>
      <c r="J2948" s="18">
        <f t="shared" si="184"/>
        <v>44.97</v>
      </c>
      <c r="K2948">
        <f t="shared" si="185"/>
        <v>31</v>
      </c>
      <c r="L2948" t="str">
        <f t="shared" si="186"/>
        <v>Aug</v>
      </c>
      <c r="M2948">
        <f t="shared" si="187"/>
        <v>2021</v>
      </c>
    </row>
    <row r="2949" spans="1:13" x14ac:dyDescent="0.25">
      <c r="A2949">
        <v>455</v>
      </c>
      <c r="B2949" t="s">
        <v>27</v>
      </c>
      <c r="C2949" s="1">
        <v>44439</v>
      </c>
      <c r="D2949">
        <v>2</v>
      </c>
      <c r="E2949" t="s">
        <v>79</v>
      </c>
      <c r="F2949">
        <v>4</v>
      </c>
      <c r="G2949" s="17">
        <v>13.99</v>
      </c>
      <c r="H2949" s="16">
        <v>0</v>
      </c>
      <c r="I2949" t="s">
        <v>10</v>
      </c>
      <c r="J2949" s="18">
        <f t="shared" si="184"/>
        <v>27.98</v>
      </c>
      <c r="K2949">
        <f t="shared" si="185"/>
        <v>31</v>
      </c>
      <c r="L2949" t="str">
        <f t="shared" si="186"/>
        <v>Aug</v>
      </c>
      <c r="M2949">
        <f t="shared" si="187"/>
        <v>2021</v>
      </c>
    </row>
    <row r="2950" spans="1:13" x14ac:dyDescent="0.25">
      <c r="A2950">
        <v>323</v>
      </c>
      <c r="B2950" t="s">
        <v>27</v>
      </c>
      <c r="C2950" s="1">
        <v>44439</v>
      </c>
      <c r="D2950">
        <v>4</v>
      </c>
      <c r="E2950" t="s">
        <v>80</v>
      </c>
      <c r="F2950">
        <v>4</v>
      </c>
      <c r="G2950" s="17">
        <v>19.989999999999998</v>
      </c>
      <c r="H2950" s="16">
        <v>0</v>
      </c>
      <c r="I2950" t="s">
        <v>10</v>
      </c>
      <c r="J2950" s="18">
        <f t="shared" si="184"/>
        <v>79.959999999999994</v>
      </c>
      <c r="K2950">
        <f t="shared" si="185"/>
        <v>31</v>
      </c>
      <c r="L2950" t="str">
        <f t="shared" si="186"/>
        <v>Aug</v>
      </c>
      <c r="M2950">
        <f t="shared" si="187"/>
        <v>2021</v>
      </c>
    </row>
    <row r="2951" spans="1:13" x14ac:dyDescent="0.25">
      <c r="A2951">
        <v>1728</v>
      </c>
      <c r="B2951" t="s">
        <v>64</v>
      </c>
      <c r="C2951" s="1">
        <v>44439</v>
      </c>
      <c r="D2951">
        <v>2</v>
      </c>
      <c r="E2951" t="s">
        <v>123</v>
      </c>
      <c r="F2951">
        <v>2</v>
      </c>
      <c r="G2951" s="17">
        <v>54</v>
      </c>
      <c r="H2951" s="16">
        <v>0</v>
      </c>
      <c r="I2951" t="s">
        <v>18</v>
      </c>
      <c r="J2951" s="18">
        <f t="shared" si="184"/>
        <v>108</v>
      </c>
      <c r="K2951">
        <f t="shared" si="185"/>
        <v>31</v>
      </c>
      <c r="L2951" t="str">
        <f t="shared" si="186"/>
        <v>Aug</v>
      </c>
      <c r="M2951">
        <f t="shared" si="187"/>
        <v>2021</v>
      </c>
    </row>
    <row r="2952" spans="1:13" x14ac:dyDescent="0.25">
      <c r="A2952">
        <v>1366</v>
      </c>
      <c r="B2952" t="s">
        <v>86</v>
      </c>
      <c r="C2952" s="1">
        <v>44439</v>
      </c>
      <c r="D2952">
        <v>2</v>
      </c>
      <c r="E2952" t="s">
        <v>12</v>
      </c>
      <c r="F2952">
        <v>5</v>
      </c>
      <c r="G2952" s="17">
        <v>214</v>
      </c>
      <c r="H2952" s="16">
        <v>0</v>
      </c>
      <c r="I2952" t="s">
        <v>13</v>
      </c>
      <c r="J2952" s="18">
        <f t="shared" si="184"/>
        <v>428</v>
      </c>
      <c r="K2952">
        <f t="shared" si="185"/>
        <v>31</v>
      </c>
      <c r="L2952" t="str">
        <f t="shared" si="186"/>
        <v>Aug</v>
      </c>
      <c r="M2952">
        <f t="shared" si="187"/>
        <v>2021</v>
      </c>
    </row>
    <row r="2953" spans="1:13" x14ac:dyDescent="0.25">
      <c r="A2953">
        <v>1270</v>
      </c>
      <c r="B2953" t="s">
        <v>32</v>
      </c>
      <c r="C2953" s="1">
        <v>44439</v>
      </c>
      <c r="D2953">
        <v>5</v>
      </c>
      <c r="E2953" t="s">
        <v>106</v>
      </c>
      <c r="F2953">
        <v>1</v>
      </c>
      <c r="G2953" s="17">
        <v>4.99</v>
      </c>
      <c r="H2953" s="16">
        <v>0</v>
      </c>
      <c r="I2953" t="s">
        <v>21</v>
      </c>
      <c r="J2953" s="18">
        <f t="shared" si="184"/>
        <v>24.950000000000003</v>
      </c>
      <c r="K2953">
        <f t="shared" si="185"/>
        <v>31</v>
      </c>
      <c r="L2953" t="str">
        <f t="shared" si="186"/>
        <v>Aug</v>
      </c>
      <c r="M2953">
        <f t="shared" si="187"/>
        <v>2021</v>
      </c>
    </row>
    <row r="2954" spans="1:13" x14ac:dyDescent="0.25">
      <c r="A2954">
        <v>429</v>
      </c>
      <c r="B2954" t="s">
        <v>43</v>
      </c>
      <c r="C2954" s="1">
        <v>44439</v>
      </c>
      <c r="D2954">
        <v>3</v>
      </c>
      <c r="E2954" t="s">
        <v>57</v>
      </c>
      <c r="F2954">
        <v>7</v>
      </c>
      <c r="G2954" s="17">
        <v>29.99</v>
      </c>
      <c r="H2954" s="16">
        <v>0</v>
      </c>
      <c r="I2954" t="s">
        <v>25</v>
      </c>
      <c r="J2954" s="18">
        <f t="shared" si="184"/>
        <v>89.97</v>
      </c>
      <c r="K2954">
        <f t="shared" si="185"/>
        <v>31</v>
      </c>
      <c r="L2954" t="str">
        <f t="shared" si="186"/>
        <v>Aug</v>
      </c>
      <c r="M2954">
        <f t="shared" si="187"/>
        <v>2021</v>
      </c>
    </row>
    <row r="2955" spans="1:13" x14ac:dyDescent="0.25">
      <c r="A2955">
        <v>1819</v>
      </c>
      <c r="B2955" t="s">
        <v>95</v>
      </c>
      <c r="C2955" s="1">
        <v>44440</v>
      </c>
      <c r="D2955">
        <v>4</v>
      </c>
      <c r="E2955" t="s">
        <v>124</v>
      </c>
      <c r="F2955">
        <v>6</v>
      </c>
      <c r="G2955" s="17">
        <v>899</v>
      </c>
      <c r="H2955" s="16">
        <v>0</v>
      </c>
      <c r="I2955" t="s">
        <v>41</v>
      </c>
      <c r="J2955" s="18">
        <f t="shared" si="184"/>
        <v>3596</v>
      </c>
      <c r="K2955">
        <f t="shared" si="185"/>
        <v>1</v>
      </c>
      <c r="L2955" t="str">
        <f t="shared" si="186"/>
        <v>Sep</v>
      </c>
      <c r="M2955">
        <f t="shared" si="187"/>
        <v>2021</v>
      </c>
    </row>
    <row r="2956" spans="1:13" x14ac:dyDescent="0.25">
      <c r="A2956">
        <v>1489</v>
      </c>
      <c r="B2956" t="s">
        <v>86</v>
      </c>
      <c r="C2956" s="1">
        <v>44440</v>
      </c>
      <c r="D2956">
        <v>3</v>
      </c>
      <c r="E2956" t="s">
        <v>83</v>
      </c>
      <c r="F2956">
        <v>1</v>
      </c>
      <c r="G2956" s="17">
        <v>8.99</v>
      </c>
      <c r="H2956" s="16">
        <v>0</v>
      </c>
      <c r="I2956" t="s">
        <v>21</v>
      </c>
      <c r="J2956" s="18">
        <f t="shared" si="184"/>
        <v>26.97</v>
      </c>
      <c r="K2956">
        <f t="shared" si="185"/>
        <v>1</v>
      </c>
      <c r="L2956" t="str">
        <f t="shared" si="186"/>
        <v>Sep</v>
      </c>
      <c r="M2956">
        <f t="shared" si="187"/>
        <v>2021</v>
      </c>
    </row>
    <row r="2957" spans="1:13" x14ac:dyDescent="0.25">
      <c r="A2957">
        <v>286</v>
      </c>
      <c r="B2957" t="s">
        <v>59</v>
      </c>
      <c r="C2957" s="1">
        <v>44440</v>
      </c>
      <c r="D2957">
        <v>4</v>
      </c>
      <c r="E2957" t="s">
        <v>75</v>
      </c>
      <c r="F2957">
        <v>1</v>
      </c>
      <c r="G2957" s="17">
        <v>12</v>
      </c>
      <c r="H2957" s="16">
        <v>0</v>
      </c>
      <c r="I2957" t="s">
        <v>21</v>
      </c>
      <c r="J2957" s="18">
        <f t="shared" si="184"/>
        <v>48</v>
      </c>
      <c r="K2957">
        <f t="shared" si="185"/>
        <v>1</v>
      </c>
      <c r="L2957" t="str">
        <f t="shared" si="186"/>
        <v>Sep</v>
      </c>
      <c r="M2957">
        <f t="shared" si="187"/>
        <v>2021</v>
      </c>
    </row>
    <row r="2958" spans="1:13" x14ac:dyDescent="0.25">
      <c r="A2958">
        <v>570</v>
      </c>
      <c r="B2958" t="s">
        <v>16</v>
      </c>
      <c r="C2958" s="1">
        <v>44440</v>
      </c>
      <c r="D2958">
        <v>5</v>
      </c>
      <c r="E2958" t="s">
        <v>76</v>
      </c>
      <c r="F2958">
        <v>7</v>
      </c>
      <c r="G2958" s="17">
        <v>49</v>
      </c>
      <c r="H2958" s="16">
        <v>0</v>
      </c>
      <c r="I2958" t="s">
        <v>25</v>
      </c>
      <c r="J2958" s="18">
        <f t="shared" si="184"/>
        <v>245</v>
      </c>
      <c r="K2958">
        <f t="shared" si="185"/>
        <v>1</v>
      </c>
      <c r="L2958" t="str">
        <f t="shared" si="186"/>
        <v>Sep</v>
      </c>
      <c r="M2958">
        <f t="shared" si="187"/>
        <v>2021</v>
      </c>
    </row>
    <row r="2959" spans="1:13" x14ac:dyDescent="0.25">
      <c r="A2959">
        <v>230</v>
      </c>
      <c r="B2959" t="s">
        <v>128</v>
      </c>
      <c r="C2959" s="1">
        <v>44440</v>
      </c>
      <c r="D2959">
        <v>2</v>
      </c>
      <c r="E2959" t="s">
        <v>44</v>
      </c>
      <c r="F2959">
        <v>3</v>
      </c>
      <c r="G2959" s="17">
        <v>499</v>
      </c>
      <c r="H2959" s="16">
        <v>0</v>
      </c>
      <c r="I2959" t="s">
        <v>45</v>
      </c>
      <c r="J2959" s="18">
        <f t="shared" si="184"/>
        <v>998</v>
      </c>
      <c r="K2959">
        <f t="shared" si="185"/>
        <v>1</v>
      </c>
      <c r="L2959" t="str">
        <f t="shared" si="186"/>
        <v>Sep</v>
      </c>
      <c r="M2959">
        <f t="shared" si="187"/>
        <v>2021</v>
      </c>
    </row>
    <row r="2960" spans="1:13" x14ac:dyDescent="0.25">
      <c r="A2960">
        <v>137</v>
      </c>
      <c r="B2960" t="s">
        <v>34</v>
      </c>
      <c r="C2960" s="1">
        <v>44441</v>
      </c>
      <c r="D2960">
        <v>2</v>
      </c>
      <c r="E2960" t="s">
        <v>23</v>
      </c>
      <c r="F2960">
        <v>4</v>
      </c>
      <c r="G2960" s="17">
        <v>19.5</v>
      </c>
      <c r="H2960" s="16">
        <v>0</v>
      </c>
      <c r="I2960" t="s">
        <v>10</v>
      </c>
      <c r="J2960" s="18">
        <f t="shared" si="184"/>
        <v>39</v>
      </c>
      <c r="K2960">
        <f t="shared" si="185"/>
        <v>2</v>
      </c>
      <c r="L2960" t="str">
        <f t="shared" si="186"/>
        <v>Sep</v>
      </c>
      <c r="M2960">
        <f t="shared" si="187"/>
        <v>2021</v>
      </c>
    </row>
    <row r="2961" spans="1:13" x14ac:dyDescent="0.25">
      <c r="A2961">
        <v>627</v>
      </c>
      <c r="B2961" t="s">
        <v>111</v>
      </c>
      <c r="C2961" s="1">
        <v>44441</v>
      </c>
      <c r="D2961">
        <v>3</v>
      </c>
      <c r="E2961" t="s">
        <v>104</v>
      </c>
      <c r="F2961">
        <v>2</v>
      </c>
      <c r="G2961" s="17">
        <v>89</v>
      </c>
      <c r="H2961" s="16">
        <v>0</v>
      </c>
      <c r="I2961" t="s">
        <v>18</v>
      </c>
      <c r="J2961" s="18">
        <f t="shared" si="184"/>
        <v>267</v>
      </c>
      <c r="K2961">
        <f t="shared" si="185"/>
        <v>2</v>
      </c>
      <c r="L2961" t="str">
        <f t="shared" si="186"/>
        <v>Sep</v>
      </c>
      <c r="M2961">
        <f t="shared" si="187"/>
        <v>2021</v>
      </c>
    </row>
    <row r="2962" spans="1:13" x14ac:dyDescent="0.25">
      <c r="A2962">
        <v>1534</v>
      </c>
      <c r="B2962" t="s">
        <v>64</v>
      </c>
      <c r="C2962" s="1">
        <v>44441</v>
      </c>
      <c r="D2962">
        <v>1</v>
      </c>
      <c r="E2962" t="s">
        <v>70</v>
      </c>
      <c r="F2962">
        <v>7</v>
      </c>
      <c r="G2962" s="17">
        <v>34.99</v>
      </c>
      <c r="H2962" s="16">
        <v>0</v>
      </c>
      <c r="I2962" t="s">
        <v>25</v>
      </c>
      <c r="J2962" s="18">
        <f t="shared" si="184"/>
        <v>34.99</v>
      </c>
      <c r="K2962">
        <f t="shared" si="185"/>
        <v>2</v>
      </c>
      <c r="L2962" t="str">
        <f t="shared" si="186"/>
        <v>Sep</v>
      </c>
      <c r="M2962">
        <f t="shared" si="187"/>
        <v>2021</v>
      </c>
    </row>
    <row r="2963" spans="1:13" x14ac:dyDescent="0.25">
      <c r="A2963">
        <v>314</v>
      </c>
      <c r="B2963" t="s">
        <v>48</v>
      </c>
      <c r="C2963" s="1">
        <v>44442</v>
      </c>
      <c r="D2963">
        <v>3</v>
      </c>
      <c r="E2963" t="s">
        <v>104</v>
      </c>
      <c r="F2963">
        <v>2</v>
      </c>
      <c r="G2963" s="17">
        <v>89</v>
      </c>
      <c r="H2963" s="16">
        <v>0</v>
      </c>
      <c r="I2963" t="s">
        <v>18</v>
      </c>
      <c r="J2963" s="18">
        <f t="shared" si="184"/>
        <v>267</v>
      </c>
      <c r="K2963">
        <f t="shared" si="185"/>
        <v>3</v>
      </c>
      <c r="L2963" t="str">
        <f t="shared" si="186"/>
        <v>Sep</v>
      </c>
      <c r="M2963">
        <f t="shared" si="187"/>
        <v>2021</v>
      </c>
    </row>
    <row r="2964" spans="1:13" x14ac:dyDescent="0.25">
      <c r="A2964">
        <v>700</v>
      </c>
      <c r="B2964" t="s">
        <v>50</v>
      </c>
      <c r="C2964" s="1">
        <v>44442</v>
      </c>
      <c r="D2964">
        <v>5</v>
      </c>
      <c r="E2964" t="s">
        <v>98</v>
      </c>
      <c r="F2964">
        <v>1</v>
      </c>
      <c r="G2964" s="17">
        <v>11.99</v>
      </c>
      <c r="H2964" s="16">
        <v>0</v>
      </c>
      <c r="I2964" t="s">
        <v>21</v>
      </c>
      <c r="J2964" s="18">
        <f t="shared" si="184"/>
        <v>59.95</v>
      </c>
      <c r="K2964">
        <f t="shared" si="185"/>
        <v>3</v>
      </c>
      <c r="L2964" t="str">
        <f t="shared" si="186"/>
        <v>Sep</v>
      </c>
      <c r="M2964">
        <f t="shared" si="187"/>
        <v>2021</v>
      </c>
    </row>
    <row r="2965" spans="1:13" x14ac:dyDescent="0.25">
      <c r="A2965">
        <v>785</v>
      </c>
      <c r="B2965" t="s">
        <v>64</v>
      </c>
      <c r="C2965" s="1">
        <v>44442</v>
      </c>
      <c r="D2965">
        <v>5</v>
      </c>
      <c r="E2965" t="s">
        <v>58</v>
      </c>
      <c r="F2965">
        <v>7</v>
      </c>
      <c r="G2965" s="17">
        <v>29.99</v>
      </c>
      <c r="H2965" s="16">
        <v>0</v>
      </c>
      <c r="I2965" t="s">
        <v>25</v>
      </c>
      <c r="J2965" s="18">
        <f t="shared" si="184"/>
        <v>149.94999999999999</v>
      </c>
      <c r="K2965">
        <f t="shared" si="185"/>
        <v>3</v>
      </c>
      <c r="L2965" t="str">
        <f t="shared" si="186"/>
        <v>Sep</v>
      </c>
      <c r="M2965">
        <f t="shared" si="187"/>
        <v>2021</v>
      </c>
    </row>
    <row r="2966" spans="1:13" x14ac:dyDescent="0.25">
      <c r="A2966">
        <v>140</v>
      </c>
      <c r="B2966" t="s">
        <v>63</v>
      </c>
      <c r="C2966" s="1">
        <v>44442</v>
      </c>
      <c r="D2966">
        <v>6</v>
      </c>
      <c r="E2966" t="s">
        <v>121</v>
      </c>
      <c r="F2966">
        <v>5</v>
      </c>
      <c r="G2966" s="17">
        <v>189</v>
      </c>
      <c r="H2966" s="16">
        <v>0</v>
      </c>
      <c r="I2966" t="s">
        <v>13</v>
      </c>
      <c r="J2966" s="18">
        <f t="shared" si="184"/>
        <v>1134</v>
      </c>
      <c r="K2966">
        <f t="shared" si="185"/>
        <v>3</v>
      </c>
      <c r="L2966" t="str">
        <f t="shared" si="186"/>
        <v>Sep</v>
      </c>
      <c r="M2966">
        <f t="shared" si="187"/>
        <v>2021</v>
      </c>
    </row>
    <row r="2967" spans="1:13" x14ac:dyDescent="0.25">
      <c r="A2967">
        <v>652</v>
      </c>
      <c r="B2967" t="s">
        <v>16</v>
      </c>
      <c r="C2967" s="1">
        <v>44442</v>
      </c>
      <c r="D2967">
        <v>3</v>
      </c>
      <c r="E2967" t="s">
        <v>51</v>
      </c>
      <c r="F2967">
        <v>5</v>
      </c>
      <c r="G2967" s="17">
        <v>225</v>
      </c>
      <c r="H2967" s="16">
        <v>0</v>
      </c>
      <c r="I2967" t="s">
        <v>13</v>
      </c>
      <c r="J2967" s="18">
        <f t="shared" si="184"/>
        <v>675</v>
      </c>
      <c r="K2967">
        <f t="shared" si="185"/>
        <v>3</v>
      </c>
      <c r="L2967" t="str">
        <f t="shared" si="186"/>
        <v>Sep</v>
      </c>
      <c r="M2967">
        <f t="shared" si="187"/>
        <v>2021</v>
      </c>
    </row>
    <row r="2968" spans="1:13" x14ac:dyDescent="0.25">
      <c r="A2968">
        <v>1934</v>
      </c>
      <c r="B2968" t="s">
        <v>130</v>
      </c>
      <c r="C2968" s="1">
        <v>44442</v>
      </c>
      <c r="D2968">
        <v>4</v>
      </c>
      <c r="E2968" t="s">
        <v>44</v>
      </c>
      <c r="F2968">
        <v>3</v>
      </c>
      <c r="G2968" s="17">
        <v>499</v>
      </c>
      <c r="H2968" s="16">
        <v>0</v>
      </c>
      <c r="I2968" t="s">
        <v>45</v>
      </c>
      <c r="J2968" s="18">
        <f t="shared" si="184"/>
        <v>1996</v>
      </c>
      <c r="K2968">
        <f t="shared" si="185"/>
        <v>3</v>
      </c>
      <c r="L2968" t="str">
        <f t="shared" si="186"/>
        <v>Sep</v>
      </c>
      <c r="M2968">
        <f t="shared" si="187"/>
        <v>2021</v>
      </c>
    </row>
    <row r="2969" spans="1:13" x14ac:dyDescent="0.25">
      <c r="A2969">
        <v>1670</v>
      </c>
      <c r="B2969" t="s">
        <v>48</v>
      </c>
      <c r="C2969" s="1">
        <v>44443</v>
      </c>
      <c r="D2969">
        <v>5</v>
      </c>
      <c r="E2969" t="s">
        <v>76</v>
      </c>
      <c r="F2969">
        <v>7</v>
      </c>
      <c r="G2969" s="17">
        <v>49</v>
      </c>
      <c r="H2969" s="16">
        <v>0</v>
      </c>
      <c r="I2969" t="s">
        <v>25</v>
      </c>
      <c r="J2969" s="18">
        <f t="shared" si="184"/>
        <v>245</v>
      </c>
      <c r="K2969">
        <f t="shared" si="185"/>
        <v>4</v>
      </c>
      <c r="L2969" t="str">
        <f t="shared" si="186"/>
        <v>Sep</v>
      </c>
      <c r="M2969">
        <f t="shared" si="187"/>
        <v>2021</v>
      </c>
    </row>
    <row r="2970" spans="1:13" x14ac:dyDescent="0.25">
      <c r="A2970">
        <v>1386</v>
      </c>
      <c r="B2970" t="s">
        <v>16</v>
      </c>
      <c r="C2970" s="1">
        <v>44443</v>
      </c>
      <c r="D2970">
        <v>6</v>
      </c>
      <c r="E2970" t="s">
        <v>100</v>
      </c>
      <c r="F2970">
        <v>4</v>
      </c>
      <c r="G2970" s="17">
        <v>23.99</v>
      </c>
      <c r="H2970" s="16">
        <v>0</v>
      </c>
      <c r="I2970" t="s">
        <v>10</v>
      </c>
      <c r="J2970" s="18">
        <f t="shared" si="184"/>
        <v>143.94</v>
      </c>
      <c r="K2970">
        <f t="shared" si="185"/>
        <v>4</v>
      </c>
      <c r="L2970" t="str">
        <f t="shared" si="186"/>
        <v>Sep</v>
      </c>
      <c r="M2970">
        <f t="shared" si="187"/>
        <v>2021</v>
      </c>
    </row>
    <row r="2971" spans="1:13" x14ac:dyDescent="0.25">
      <c r="A2971">
        <v>1291</v>
      </c>
      <c r="B2971" t="s">
        <v>48</v>
      </c>
      <c r="C2971" s="1">
        <v>44443</v>
      </c>
      <c r="D2971">
        <v>2</v>
      </c>
      <c r="E2971" t="s">
        <v>98</v>
      </c>
      <c r="F2971">
        <v>1</v>
      </c>
      <c r="G2971" s="17">
        <v>11.99</v>
      </c>
      <c r="H2971" s="16">
        <v>0</v>
      </c>
      <c r="I2971" t="s">
        <v>21</v>
      </c>
      <c r="J2971" s="18">
        <f t="shared" si="184"/>
        <v>23.98</v>
      </c>
      <c r="K2971">
        <f t="shared" si="185"/>
        <v>4</v>
      </c>
      <c r="L2971" t="str">
        <f t="shared" si="186"/>
        <v>Sep</v>
      </c>
      <c r="M2971">
        <f t="shared" si="187"/>
        <v>2021</v>
      </c>
    </row>
    <row r="2972" spans="1:13" x14ac:dyDescent="0.25">
      <c r="A2972">
        <v>1088</v>
      </c>
      <c r="B2972" t="s">
        <v>67</v>
      </c>
      <c r="C2972" s="1">
        <v>44443</v>
      </c>
      <c r="D2972">
        <v>3</v>
      </c>
      <c r="E2972" t="s">
        <v>89</v>
      </c>
      <c r="F2972">
        <v>7</v>
      </c>
      <c r="G2972" s="17">
        <v>49.95</v>
      </c>
      <c r="H2972" s="16">
        <v>0</v>
      </c>
      <c r="I2972" t="s">
        <v>25</v>
      </c>
      <c r="J2972" s="18">
        <f t="shared" si="184"/>
        <v>149.85000000000002</v>
      </c>
      <c r="K2972">
        <f t="shared" si="185"/>
        <v>4</v>
      </c>
      <c r="L2972" t="str">
        <f t="shared" si="186"/>
        <v>Sep</v>
      </c>
      <c r="M2972">
        <f t="shared" si="187"/>
        <v>2021</v>
      </c>
    </row>
    <row r="2973" spans="1:13" x14ac:dyDescent="0.25">
      <c r="A2973">
        <v>1853</v>
      </c>
      <c r="B2973" t="s">
        <v>32</v>
      </c>
      <c r="C2973" s="1">
        <v>44443</v>
      </c>
      <c r="D2973">
        <v>2</v>
      </c>
      <c r="E2973" t="s">
        <v>81</v>
      </c>
      <c r="F2973">
        <v>6</v>
      </c>
      <c r="G2973" s="17">
        <v>684</v>
      </c>
      <c r="H2973" s="16">
        <v>0</v>
      </c>
      <c r="I2973" t="s">
        <v>41</v>
      </c>
      <c r="J2973" s="18">
        <f t="shared" si="184"/>
        <v>1368</v>
      </c>
      <c r="K2973">
        <f t="shared" si="185"/>
        <v>4</v>
      </c>
      <c r="L2973" t="str">
        <f t="shared" si="186"/>
        <v>Sep</v>
      </c>
      <c r="M2973">
        <f t="shared" si="187"/>
        <v>2021</v>
      </c>
    </row>
    <row r="2974" spans="1:13" x14ac:dyDescent="0.25">
      <c r="A2974">
        <v>1855</v>
      </c>
      <c r="B2974" t="s">
        <v>92</v>
      </c>
      <c r="C2974" s="1">
        <v>44444</v>
      </c>
      <c r="D2974">
        <v>3</v>
      </c>
      <c r="E2974" t="s">
        <v>85</v>
      </c>
      <c r="F2974">
        <v>4</v>
      </c>
      <c r="G2974" s="17">
        <v>17.5</v>
      </c>
      <c r="H2974" s="16">
        <v>0</v>
      </c>
      <c r="I2974" t="s">
        <v>10</v>
      </c>
      <c r="J2974" s="18">
        <f t="shared" si="184"/>
        <v>52.5</v>
      </c>
      <c r="K2974">
        <f t="shared" si="185"/>
        <v>5</v>
      </c>
      <c r="L2974" t="str">
        <f t="shared" si="186"/>
        <v>Sep</v>
      </c>
      <c r="M2974">
        <f t="shared" si="187"/>
        <v>2021</v>
      </c>
    </row>
    <row r="2975" spans="1:13" x14ac:dyDescent="0.25">
      <c r="A2975">
        <v>649</v>
      </c>
      <c r="B2975" t="s">
        <v>16</v>
      </c>
      <c r="C2975" s="1">
        <v>44444</v>
      </c>
      <c r="D2975">
        <v>6</v>
      </c>
      <c r="E2975" t="s">
        <v>110</v>
      </c>
      <c r="F2975">
        <v>6</v>
      </c>
      <c r="G2975" s="17">
        <v>883</v>
      </c>
      <c r="H2975" s="16">
        <v>0</v>
      </c>
      <c r="I2975" t="s">
        <v>41</v>
      </c>
      <c r="J2975" s="18">
        <f t="shared" si="184"/>
        <v>5298</v>
      </c>
      <c r="K2975">
        <f t="shared" si="185"/>
        <v>5</v>
      </c>
      <c r="L2975" t="str">
        <f t="shared" si="186"/>
        <v>Sep</v>
      </c>
      <c r="M2975">
        <f t="shared" si="187"/>
        <v>2021</v>
      </c>
    </row>
    <row r="2976" spans="1:13" x14ac:dyDescent="0.25">
      <c r="A2976">
        <v>286</v>
      </c>
      <c r="B2976" t="s">
        <v>59</v>
      </c>
      <c r="C2976" s="1">
        <v>44444</v>
      </c>
      <c r="D2976">
        <v>5</v>
      </c>
      <c r="E2976" t="s">
        <v>113</v>
      </c>
      <c r="F2976">
        <v>4</v>
      </c>
      <c r="G2976" s="17">
        <v>16.989999999999998</v>
      </c>
      <c r="H2976" s="16">
        <v>0</v>
      </c>
      <c r="I2976" t="s">
        <v>10</v>
      </c>
      <c r="J2976" s="18">
        <f t="shared" si="184"/>
        <v>84.949999999999989</v>
      </c>
      <c r="K2976">
        <f t="shared" si="185"/>
        <v>5</v>
      </c>
      <c r="L2976" t="str">
        <f t="shared" si="186"/>
        <v>Sep</v>
      </c>
      <c r="M2976">
        <f t="shared" si="187"/>
        <v>2021</v>
      </c>
    </row>
    <row r="2977" spans="1:13" x14ac:dyDescent="0.25">
      <c r="A2977">
        <v>1559</v>
      </c>
      <c r="B2977" t="s">
        <v>128</v>
      </c>
      <c r="C2977" s="1">
        <v>44444</v>
      </c>
      <c r="D2977">
        <v>3</v>
      </c>
      <c r="E2977" t="s">
        <v>12</v>
      </c>
      <c r="F2977">
        <v>5</v>
      </c>
      <c r="G2977" s="17">
        <v>214</v>
      </c>
      <c r="H2977" s="16">
        <v>0</v>
      </c>
      <c r="I2977" t="s">
        <v>13</v>
      </c>
      <c r="J2977" s="18">
        <f t="shared" si="184"/>
        <v>642</v>
      </c>
      <c r="K2977">
        <f t="shared" si="185"/>
        <v>5</v>
      </c>
      <c r="L2977" t="str">
        <f t="shared" si="186"/>
        <v>Sep</v>
      </c>
      <c r="M2977">
        <f t="shared" si="187"/>
        <v>2021</v>
      </c>
    </row>
    <row r="2978" spans="1:13" x14ac:dyDescent="0.25">
      <c r="A2978">
        <v>1037</v>
      </c>
      <c r="B2978" t="s">
        <v>61</v>
      </c>
      <c r="C2978" s="1">
        <v>44444</v>
      </c>
      <c r="D2978">
        <v>2</v>
      </c>
      <c r="E2978" t="s">
        <v>40</v>
      </c>
      <c r="F2978">
        <v>6</v>
      </c>
      <c r="G2978" s="17">
        <v>599</v>
      </c>
      <c r="H2978" s="16">
        <v>0</v>
      </c>
      <c r="I2978" t="s">
        <v>41</v>
      </c>
      <c r="J2978" s="18">
        <f t="shared" si="184"/>
        <v>1198</v>
      </c>
      <c r="K2978">
        <f t="shared" si="185"/>
        <v>5</v>
      </c>
      <c r="L2978" t="str">
        <f t="shared" si="186"/>
        <v>Sep</v>
      </c>
      <c r="M2978">
        <f t="shared" si="187"/>
        <v>2021</v>
      </c>
    </row>
    <row r="2979" spans="1:13" x14ac:dyDescent="0.25">
      <c r="A2979">
        <v>261</v>
      </c>
      <c r="B2979" t="s">
        <v>48</v>
      </c>
      <c r="C2979" s="1">
        <v>44445</v>
      </c>
      <c r="D2979">
        <v>1</v>
      </c>
      <c r="E2979" t="s">
        <v>91</v>
      </c>
      <c r="F2979">
        <v>4</v>
      </c>
      <c r="G2979" s="17">
        <v>23.99</v>
      </c>
      <c r="H2979" s="16">
        <v>0</v>
      </c>
      <c r="I2979" t="s">
        <v>10</v>
      </c>
      <c r="J2979" s="18">
        <f t="shared" si="184"/>
        <v>23.99</v>
      </c>
      <c r="K2979">
        <f t="shared" si="185"/>
        <v>6</v>
      </c>
      <c r="L2979" t="str">
        <f t="shared" si="186"/>
        <v>Sep</v>
      </c>
      <c r="M2979">
        <f t="shared" si="187"/>
        <v>2021</v>
      </c>
    </row>
    <row r="2980" spans="1:13" x14ac:dyDescent="0.25">
      <c r="A2980">
        <v>1284</v>
      </c>
      <c r="B2980" t="s">
        <v>50</v>
      </c>
      <c r="C2980" s="1">
        <v>44445</v>
      </c>
      <c r="D2980">
        <v>4</v>
      </c>
      <c r="E2980" t="s">
        <v>100</v>
      </c>
      <c r="F2980">
        <v>4</v>
      </c>
      <c r="G2980" s="17">
        <v>23.99</v>
      </c>
      <c r="H2980" s="16">
        <v>0</v>
      </c>
      <c r="I2980" t="s">
        <v>10</v>
      </c>
      <c r="J2980" s="18">
        <f t="shared" si="184"/>
        <v>95.96</v>
      </c>
      <c r="K2980">
        <f t="shared" si="185"/>
        <v>6</v>
      </c>
      <c r="L2980" t="str">
        <f t="shared" si="186"/>
        <v>Sep</v>
      </c>
      <c r="M2980">
        <f t="shared" si="187"/>
        <v>2021</v>
      </c>
    </row>
    <row r="2981" spans="1:13" x14ac:dyDescent="0.25">
      <c r="A2981">
        <v>471</v>
      </c>
      <c r="B2981" t="s">
        <v>39</v>
      </c>
      <c r="C2981" s="1">
        <v>44445</v>
      </c>
      <c r="D2981">
        <v>3</v>
      </c>
      <c r="E2981" t="s">
        <v>38</v>
      </c>
      <c r="F2981">
        <v>5</v>
      </c>
      <c r="G2981" s="17">
        <v>189</v>
      </c>
      <c r="H2981" s="16">
        <v>0</v>
      </c>
      <c r="I2981" t="s">
        <v>13</v>
      </c>
      <c r="J2981" s="18">
        <f t="shared" si="184"/>
        <v>567</v>
      </c>
      <c r="K2981">
        <f t="shared" si="185"/>
        <v>6</v>
      </c>
      <c r="L2981" t="str">
        <f t="shared" si="186"/>
        <v>Sep</v>
      </c>
      <c r="M2981">
        <f t="shared" si="187"/>
        <v>2021</v>
      </c>
    </row>
    <row r="2982" spans="1:13" x14ac:dyDescent="0.25">
      <c r="A2982">
        <v>1151</v>
      </c>
      <c r="B2982" t="s">
        <v>27</v>
      </c>
      <c r="C2982" s="1">
        <v>44445</v>
      </c>
      <c r="D2982">
        <v>3</v>
      </c>
      <c r="E2982" t="s">
        <v>66</v>
      </c>
      <c r="F2982">
        <v>2</v>
      </c>
      <c r="G2982" s="17">
        <v>119</v>
      </c>
      <c r="H2982" s="16">
        <v>0</v>
      </c>
      <c r="I2982" t="s">
        <v>18</v>
      </c>
      <c r="J2982" s="18">
        <f t="shared" si="184"/>
        <v>357</v>
      </c>
      <c r="K2982">
        <f t="shared" si="185"/>
        <v>6</v>
      </c>
      <c r="L2982" t="str">
        <f t="shared" si="186"/>
        <v>Sep</v>
      </c>
      <c r="M2982">
        <f t="shared" si="187"/>
        <v>2021</v>
      </c>
    </row>
    <row r="2983" spans="1:13" x14ac:dyDescent="0.25">
      <c r="A2983">
        <v>387</v>
      </c>
      <c r="B2983" t="s">
        <v>16</v>
      </c>
      <c r="C2983" s="1">
        <v>44446</v>
      </c>
      <c r="D2983">
        <v>4</v>
      </c>
      <c r="E2983" t="s">
        <v>106</v>
      </c>
      <c r="F2983">
        <v>1</v>
      </c>
      <c r="G2983" s="17">
        <v>4.99</v>
      </c>
      <c r="H2983" s="16">
        <v>0</v>
      </c>
      <c r="I2983" t="s">
        <v>21</v>
      </c>
      <c r="J2983" s="18">
        <f t="shared" si="184"/>
        <v>19.96</v>
      </c>
      <c r="K2983">
        <f t="shared" si="185"/>
        <v>7</v>
      </c>
      <c r="L2983" t="str">
        <f t="shared" si="186"/>
        <v>Sep</v>
      </c>
      <c r="M2983">
        <f t="shared" si="187"/>
        <v>2021</v>
      </c>
    </row>
    <row r="2984" spans="1:13" x14ac:dyDescent="0.25">
      <c r="A2984">
        <v>1574</v>
      </c>
      <c r="B2984" t="s">
        <v>30</v>
      </c>
      <c r="C2984" s="1">
        <v>44446</v>
      </c>
      <c r="D2984">
        <v>5</v>
      </c>
      <c r="E2984" t="s">
        <v>84</v>
      </c>
      <c r="F2984">
        <v>4</v>
      </c>
      <c r="G2984" s="17">
        <v>14.99</v>
      </c>
      <c r="H2984" s="16">
        <v>0</v>
      </c>
      <c r="I2984" t="s">
        <v>10</v>
      </c>
      <c r="J2984" s="18">
        <f t="shared" si="184"/>
        <v>74.95</v>
      </c>
      <c r="K2984">
        <f t="shared" si="185"/>
        <v>7</v>
      </c>
      <c r="L2984" t="str">
        <f t="shared" si="186"/>
        <v>Sep</v>
      </c>
      <c r="M2984">
        <f t="shared" si="187"/>
        <v>2021</v>
      </c>
    </row>
    <row r="2985" spans="1:13" x14ac:dyDescent="0.25">
      <c r="A2985">
        <v>500</v>
      </c>
      <c r="B2985" t="s">
        <v>67</v>
      </c>
      <c r="C2985" s="1">
        <v>44446</v>
      </c>
      <c r="D2985">
        <v>2</v>
      </c>
      <c r="E2985" t="s">
        <v>65</v>
      </c>
      <c r="F2985">
        <v>1</v>
      </c>
      <c r="G2985" s="17">
        <v>9.99</v>
      </c>
      <c r="H2985" s="16">
        <v>0</v>
      </c>
      <c r="I2985" t="s">
        <v>21</v>
      </c>
      <c r="J2985" s="18">
        <f t="shared" si="184"/>
        <v>19.98</v>
      </c>
      <c r="K2985">
        <f t="shared" si="185"/>
        <v>7</v>
      </c>
      <c r="L2985" t="str">
        <f t="shared" si="186"/>
        <v>Sep</v>
      </c>
      <c r="M2985">
        <f t="shared" si="187"/>
        <v>2021</v>
      </c>
    </row>
    <row r="2986" spans="1:13" x14ac:dyDescent="0.25">
      <c r="A2986">
        <v>1404</v>
      </c>
      <c r="B2986" t="s">
        <v>61</v>
      </c>
      <c r="C2986" s="1">
        <v>44446</v>
      </c>
      <c r="D2986">
        <v>6</v>
      </c>
      <c r="E2986" t="s">
        <v>109</v>
      </c>
      <c r="F2986">
        <v>3</v>
      </c>
      <c r="G2986" s="17">
        <v>250</v>
      </c>
      <c r="H2986" s="16">
        <v>0</v>
      </c>
      <c r="I2986" t="s">
        <v>45</v>
      </c>
      <c r="J2986" s="18">
        <f t="shared" si="184"/>
        <v>1500</v>
      </c>
      <c r="K2986">
        <f t="shared" si="185"/>
        <v>7</v>
      </c>
      <c r="L2986" t="str">
        <f t="shared" si="186"/>
        <v>Sep</v>
      </c>
      <c r="M2986">
        <f t="shared" si="187"/>
        <v>2021</v>
      </c>
    </row>
    <row r="2987" spans="1:13" x14ac:dyDescent="0.25">
      <c r="A2987">
        <v>1287</v>
      </c>
      <c r="B2987" t="s">
        <v>32</v>
      </c>
      <c r="C2987" s="1">
        <v>44446</v>
      </c>
      <c r="D2987">
        <v>6</v>
      </c>
      <c r="E2987" t="s">
        <v>35</v>
      </c>
      <c r="F2987">
        <v>4</v>
      </c>
      <c r="G2987" s="17">
        <v>20.95</v>
      </c>
      <c r="H2987" s="16">
        <v>0</v>
      </c>
      <c r="I2987" t="s">
        <v>10</v>
      </c>
      <c r="J2987" s="18">
        <f t="shared" si="184"/>
        <v>125.69999999999999</v>
      </c>
      <c r="K2987">
        <f t="shared" si="185"/>
        <v>7</v>
      </c>
      <c r="L2987" t="str">
        <f t="shared" si="186"/>
        <v>Sep</v>
      </c>
      <c r="M2987">
        <f t="shared" si="187"/>
        <v>2021</v>
      </c>
    </row>
    <row r="2988" spans="1:13" x14ac:dyDescent="0.25">
      <c r="A2988">
        <v>230</v>
      </c>
      <c r="B2988" t="s">
        <v>128</v>
      </c>
      <c r="C2988" s="1">
        <v>44446</v>
      </c>
      <c r="D2988">
        <v>3</v>
      </c>
      <c r="E2988" t="s">
        <v>109</v>
      </c>
      <c r="F2988">
        <v>3</v>
      </c>
      <c r="G2988" s="17">
        <v>250</v>
      </c>
      <c r="H2988" s="16">
        <v>0</v>
      </c>
      <c r="I2988" t="s">
        <v>45</v>
      </c>
      <c r="J2988" s="18">
        <f t="shared" si="184"/>
        <v>750</v>
      </c>
      <c r="K2988">
        <f t="shared" si="185"/>
        <v>7</v>
      </c>
      <c r="L2988" t="str">
        <f t="shared" si="186"/>
        <v>Sep</v>
      </c>
      <c r="M2988">
        <f t="shared" si="187"/>
        <v>2021</v>
      </c>
    </row>
    <row r="2989" spans="1:13" x14ac:dyDescent="0.25">
      <c r="A2989">
        <v>2052</v>
      </c>
      <c r="B2989" t="s">
        <v>107</v>
      </c>
      <c r="C2989" s="1">
        <v>44447</v>
      </c>
      <c r="D2989">
        <v>6</v>
      </c>
      <c r="E2989" t="s">
        <v>56</v>
      </c>
      <c r="F2989">
        <v>3</v>
      </c>
      <c r="G2989" s="17">
        <v>455</v>
      </c>
      <c r="H2989" s="16">
        <v>0</v>
      </c>
      <c r="I2989" t="s">
        <v>45</v>
      </c>
      <c r="J2989" s="18">
        <f t="shared" si="184"/>
        <v>2730</v>
      </c>
      <c r="K2989">
        <f t="shared" si="185"/>
        <v>8</v>
      </c>
      <c r="L2989" t="str">
        <f t="shared" si="186"/>
        <v>Sep</v>
      </c>
      <c r="M2989">
        <f t="shared" si="187"/>
        <v>2021</v>
      </c>
    </row>
    <row r="2990" spans="1:13" x14ac:dyDescent="0.25">
      <c r="A2990">
        <v>14</v>
      </c>
      <c r="B2990" t="s">
        <v>48</v>
      </c>
      <c r="C2990" s="1">
        <v>44447</v>
      </c>
      <c r="D2990">
        <v>3</v>
      </c>
      <c r="E2990" t="s">
        <v>123</v>
      </c>
      <c r="F2990">
        <v>2</v>
      </c>
      <c r="G2990" s="17">
        <v>54</v>
      </c>
      <c r="H2990" s="16">
        <v>0</v>
      </c>
      <c r="I2990" t="s">
        <v>18</v>
      </c>
      <c r="J2990" s="18">
        <f t="shared" si="184"/>
        <v>162</v>
      </c>
      <c r="K2990">
        <f t="shared" si="185"/>
        <v>8</v>
      </c>
      <c r="L2990" t="str">
        <f t="shared" si="186"/>
        <v>Sep</v>
      </c>
      <c r="M2990">
        <f t="shared" si="187"/>
        <v>2021</v>
      </c>
    </row>
    <row r="2991" spans="1:13" x14ac:dyDescent="0.25">
      <c r="A2991">
        <v>92</v>
      </c>
      <c r="B2991" t="s">
        <v>107</v>
      </c>
      <c r="C2991" s="1">
        <v>44448</v>
      </c>
      <c r="D2991">
        <v>5</v>
      </c>
      <c r="E2991" t="s">
        <v>97</v>
      </c>
      <c r="F2991">
        <v>1</v>
      </c>
      <c r="G2991" s="17">
        <v>8.99</v>
      </c>
      <c r="H2991" s="16">
        <v>0</v>
      </c>
      <c r="I2991" t="s">
        <v>21</v>
      </c>
      <c r="J2991" s="18">
        <f t="shared" si="184"/>
        <v>44.95</v>
      </c>
      <c r="K2991">
        <f t="shared" si="185"/>
        <v>9</v>
      </c>
      <c r="L2991" t="str">
        <f t="shared" si="186"/>
        <v>Sep</v>
      </c>
      <c r="M2991">
        <f t="shared" si="187"/>
        <v>2021</v>
      </c>
    </row>
    <row r="2992" spans="1:13" x14ac:dyDescent="0.25">
      <c r="A2992">
        <v>177</v>
      </c>
      <c r="B2992" t="s">
        <v>34</v>
      </c>
      <c r="C2992" s="1">
        <v>44448</v>
      </c>
      <c r="D2992">
        <v>4</v>
      </c>
      <c r="E2992" t="s">
        <v>118</v>
      </c>
      <c r="F2992">
        <v>4</v>
      </c>
      <c r="G2992" s="17">
        <v>16.75</v>
      </c>
      <c r="H2992" s="16">
        <v>0</v>
      </c>
      <c r="I2992" t="s">
        <v>10</v>
      </c>
      <c r="J2992" s="18">
        <f t="shared" si="184"/>
        <v>67</v>
      </c>
      <c r="K2992">
        <f t="shared" si="185"/>
        <v>9</v>
      </c>
      <c r="L2992" t="str">
        <f t="shared" si="186"/>
        <v>Sep</v>
      </c>
      <c r="M2992">
        <f t="shared" si="187"/>
        <v>2021</v>
      </c>
    </row>
    <row r="2993" spans="1:13" x14ac:dyDescent="0.25">
      <c r="A2993">
        <v>1490</v>
      </c>
      <c r="B2993" t="s">
        <v>22</v>
      </c>
      <c r="C2993" s="1">
        <v>44448</v>
      </c>
      <c r="D2993">
        <v>4</v>
      </c>
      <c r="E2993" t="s">
        <v>84</v>
      </c>
      <c r="F2993">
        <v>4</v>
      </c>
      <c r="G2993" s="17">
        <v>14.99</v>
      </c>
      <c r="H2993" s="16">
        <v>0</v>
      </c>
      <c r="I2993" t="s">
        <v>10</v>
      </c>
      <c r="J2993" s="18">
        <f t="shared" si="184"/>
        <v>59.96</v>
      </c>
      <c r="K2993">
        <f t="shared" si="185"/>
        <v>9</v>
      </c>
      <c r="L2993" t="str">
        <f t="shared" si="186"/>
        <v>Sep</v>
      </c>
      <c r="M2993">
        <f t="shared" si="187"/>
        <v>2021</v>
      </c>
    </row>
    <row r="2994" spans="1:13" x14ac:dyDescent="0.25">
      <c r="A2994">
        <v>1048</v>
      </c>
      <c r="B2994" t="s">
        <v>86</v>
      </c>
      <c r="C2994" s="1">
        <v>44448</v>
      </c>
      <c r="D2994">
        <v>6</v>
      </c>
      <c r="E2994" t="s">
        <v>31</v>
      </c>
      <c r="F2994">
        <v>2</v>
      </c>
      <c r="G2994" s="17">
        <v>129.94999999999999</v>
      </c>
      <c r="H2994" s="16">
        <v>0</v>
      </c>
      <c r="I2994" t="s">
        <v>18</v>
      </c>
      <c r="J2994" s="18">
        <f t="shared" si="184"/>
        <v>779.69999999999993</v>
      </c>
      <c r="K2994">
        <f t="shared" si="185"/>
        <v>9</v>
      </c>
      <c r="L2994" t="str">
        <f t="shared" si="186"/>
        <v>Sep</v>
      </c>
      <c r="M2994">
        <f t="shared" si="187"/>
        <v>2021</v>
      </c>
    </row>
    <row r="2995" spans="1:13" x14ac:dyDescent="0.25">
      <c r="A2995">
        <v>224</v>
      </c>
      <c r="B2995" t="s">
        <v>61</v>
      </c>
      <c r="C2995" s="1">
        <v>44448</v>
      </c>
      <c r="D2995">
        <v>4</v>
      </c>
      <c r="E2995" t="s">
        <v>87</v>
      </c>
      <c r="F2995">
        <v>7</v>
      </c>
      <c r="G2995" s="17">
        <v>49</v>
      </c>
      <c r="H2995" s="16">
        <v>0</v>
      </c>
      <c r="I2995" t="s">
        <v>25</v>
      </c>
      <c r="J2995" s="18">
        <f t="shared" si="184"/>
        <v>196</v>
      </c>
      <c r="K2995">
        <f t="shared" si="185"/>
        <v>9</v>
      </c>
      <c r="L2995" t="str">
        <f t="shared" si="186"/>
        <v>Sep</v>
      </c>
      <c r="M2995">
        <f t="shared" si="187"/>
        <v>2021</v>
      </c>
    </row>
    <row r="2996" spans="1:13" x14ac:dyDescent="0.25">
      <c r="A2996">
        <v>1815</v>
      </c>
      <c r="B2996" t="s">
        <v>67</v>
      </c>
      <c r="C2996" s="1">
        <v>44449</v>
      </c>
      <c r="D2996">
        <v>5</v>
      </c>
      <c r="E2996" t="s">
        <v>115</v>
      </c>
      <c r="F2996">
        <v>2</v>
      </c>
      <c r="G2996" s="17">
        <v>69</v>
      </c>
      <c r="H2996" s="16">
        <v>0</v>
      </c>
      <c r="I2996" t="s">
        <v>18</v>
      </c>
      <c r="J2996" s="18">
        <f t="shared" si="184"/>
        <v>345</v>
      </c>
      <c r="K2996">
        <f t="shared" si="185"/>
        <v>10</v>
      </c>
      <c r="L2996" t="str">
        <f t="shared" si="186"/>
        <v>Sep</v>
      </c>
      <c r="M2996">
        <f t="shared" si="187"/>
        <v>2021</v>
      </c>
    </row>
    <row r="2997" spans="1:13" x14ac:dyDescent="0.25">
      <c r="A2997">
        <v>751</v>
      </c>
      <c r="B2997" t="s">
        <v>86</v>
      </c>
      <c r="C2997" s="1">
        <v>44449</v>
      </c>
      <c r="D2997">
        <v>1</v>
      </c>
      <c r="E2997" t="s">
        <v>84</v>
      </c>
      <c r="F2997">
        <v>4</v>
      </c>
      <c r="G2997" s="17">
        <v>14.99</v>
      </c>
      <c r="H2997" s="16">
        <v>0</v>
      </c>
      <c r="I2997" t="s">
        <v>10</v>
      </c>
      <c r="J2997" s="18">
        <f t="shared" si="184"/>
        <v>14.99</v>
      </c>
      <c r="K2997">
        <f t="shared" si="185"/>
        <v>10</v>
      </c>
      <c r="L2997" t="str">
        <f t="shared" si="186"/>
        <v>Sep</v>
      </c>
      <c r="M2997">
        <f t="shared" si="187"/>
        <v>2021</v>
      </c>
    </row>
    <row r="2998" spans="1:13" x14ac:dyDescent="0.25">
      <c r="A2998">
        <v>718</v>
      </c>
      <c r="B2998" t="s">
        <v>30</v>
      </c>
      <c r="C2998" s="1">
        <v>44449</v>
      </c>
      <c r="D2998">
        <v>5</v>
      </c>
      <c r="E2998" t="s">
        <v>51</v>
      </c>
      <c r="F2998">
        <v>5</v>
      </c>
      <c r="G2998" s="17">
        <v>225</v>
      </c>
      <c r="H2998" s="16">
        <v>0</v>
      </c>
      <c r="I2998" t="s">
        <v>13</v>
      </c>
      <c r="J2998" s="18">
        <f t="shared" si="184"/>
        <v>1125</v>
      </c>
      <c r="K2998">
        <f t="shared" si="185"/>
        <v>10</v>
      </c>
      <c r="L2998" t="str">
        <f t="shared" si="186"/>
        <v>Sep</v>
      </c>
      <c r="M2998">
        <f t="shared" si="187"/>
        <v>2021</v>
      </c>
    </row>
    <row r="2999" spans="1:13" x14ac:dyDescent="0.25">
      <c r="A2999">
        <v>205</v>
      </c>
      <c r="B2999" t="s">
        <v>27</v>
      </c>
      <c r="C2999" s="1">
        <v>44449</v>
      </c>
      <c r="D2999">
        <v>3</v>
      </c>
      <c r="E2999" t="s">
        <v>53</v>
      </c>
      <c r="F2999">
        <v>2</v>
      </c>
      <c r="G2999" s="17">
        <v>58.95</v>
      </c>
      <c r="H2999" s="16">
        <v>0</v>
      </c>
      <c r="I2999" t="s">
        <v>18</v>
      </c>
      <c r="J2999" s="18">
        <f t="shared" si="184"/>
        <v>176.85000000000002</v>
      </c>
      <c r="K2999">
        <f t="shared" si="185"/>
        <v>10</v>
      </c>
      <c r="L2999" t="str">
        <f t="shared" si="186"/>
        <v>Sep</v>
      </c>
      <c r="M2999">
        <f t="shared" si="187"/>
        <v>2021</v>
      </c>
    </row>
    <row r="3000" spans="1:13" x14ac:dyDescent="0.25">
      <c r="A3000">
        <v>24</v>
      </c>
      <c r="B3000" t="s">
        <v>71</v>
      </c>
      <c r="C3000" s="1">
        <v>44450</v>
      </c>
      <c r="D3000">
        <v>3</v>
      </c>
      <c r="E3000" t="s">
        <v>77</v>
      </c>
      <c r="F3000">
        <v>2</v>
      </c>
      <c r="G3000" s="17">
        <v>167</v>
      </c>
      <c r="H3000" s="16">
        <v>0</v>
      </c>
      <c r="I3000" t="s">
        <v>18</v>
      </c>
      <c r="J3000" s="18">
        <f t="shared" si="184"/>
        <v>501</v>
      </c>
      <c r="K3000">
        <f t="shared" si="185"/>
        <v>11</v>
      </c>
      <c r="L3000" t="str">
        <f t="shared" si="186"/>
        <v>Sep</v>
      </c>
      <c r="M3000">
        <f t="shared" si="187"/>
        <v>2021</v>
      </c>
    </row>
    <row r="3001" spans="1:13" x14ac:dyDescent="0.25">
      <c r="A3001">
        <v>2000</v>
      </c>
      <c r="B3001" t="s">
        <v>39</v>
      </c>
      <c r="C3001" s="1">
        <v>44450</v>
      </c>
      <c r="D3001">
        <v>3</v>
      </c>
      <c r="E3001" t="s">
        <v>17</v>
      </c>
      <c r="F3001">
        <v>2</v>
      </c>
      <c r="G3001" s="17">
        <v>179</v>
      </c>
      <c r="H3001" s="16">
        <v>0</v>
      </c>
      <c r="I3001" t="s">
        <v>18</v>
      </c>
      <c r="J3001" s="18">
        <f t="shared" si="184"/>
        <v>537</v>
      </c>
      <c r="K3001">
        <f t="shared" si="185"/>
        <v>11</v>
      </c>
      <c r="L3001" t="str">
        <f t="shared" si="186"/>
        <v>Sep</v>
      </c>
      <c r="M3001">
        <f t="shared" si="187"/>
        <v>2021</v>
      </c>
    </row>
    <row r="3002" spans="1:13" x14ac:dyDescent="0.25">
      <c r="A3002">
        <v>349</v>
      </c>
      <c r="B3002" t="s">
        <v>32</v>
      </c>
      <c r="C3002" s="1">
        <v>44450</v>
      </c>
      <c r="D3002">
        <v>4</v>
      </c>
      <c r="E3002" t="s">
        <v>115</v>
      </c>
      <c r="F3002">
        <v>2</v>
      </c>
      <c r="G3002" s="17">
        <v>69</v>
      </c>
      <c r="H3002" s="16">
        <v>0</v>
      </c>
      <c r="I3002" t="s">
        <v>18</v>
      </c>
      <c r="J3002" s="18">
        <f t="shared" si="184"/>
        <v>276</v>
      </c>
      <c r="K3002">
        <f t="shared" si="185"/>
        <v>11</v>
      </c>
      <c r="L3002" t="str">
        <f t="shared" si="186"/>
        <v>Sep</v>
      </c>
      <c r="M3002">
        <f t="shared" si="187"/>
        <v>2021</v>
      </c>
    </row>
    <row r="3003" spans="1:13" x14ac:dyDescent="0.25">
      <c r="A3003">
        <v>1187</v>
      </c>
      <c r="B3003" t="s">
        <v>16</v>
      </c>
      <c r="C3003" s="1">
        <v>44451</v>
      </c>
      <c r="D3003">
        <v>4</v>
      </c>
      <c r="E3003" t="s">
        <v>110</v>
      </c>
      <c r="F3003">
        <v>6</v>
      </c>
      <c r="G3003" s="17">
        <v>883</v>
      </c>
      <c r="H3003" s="16">
        <v>0</v>
      </c>
      <c r="I3003" t="s">
        <v>41</v>
      </c>
      <c r="J3003" s="18">
        <f t="shared" si="184"/>
        <v>3532</v>
      </c>
      <c r="K3003">
        <f t="shared" si="185"/>
        <v>12</v>
      </c>
      <c r="L3003" t="str">
        <f t="shared" si="186"/>
        <v>Sep</v>
      </c>
      <c r="M3003">
        <f t="shared" si="187"/>
        <v>2021</v>
      </c>
    </row>
    <row r="3004" spans="1:13" x14ac:dyDescent="0.25">
      <c r="A3004">
        <v>1282</v>
      </c>
      <c r="B3004" t="s">
        <v>27</v>
      </c>
      <c r="C3004" s="1">
        <v>44451</v>
      </c>
      <c r="D3004">
        <v>4</v>
      </c>
      <c r="E3004" t="s">
        <v>15</v>
      </c>
      <c r="F3004">
        <v>4</v>
      </c>
      <c r="G3004" s="17">
        <v>19.5</v>
      </c>
      <c r="H3004" s="16">
        <v>0</v>
      </c>
      <c r="I3004" t="s">
        <v>10</v>
      </c>
      <c r="J3004" s="18">
        <f t="shared" si="184"/>
        <v>78</v>
      </c>
      <c r="K3004">
        <f t="shared" si="185"/>
        <v>12</v>
      </c>
      <c r="L3004" t="str">
        <f t="shared" si="186"/>
        <v>Sep</v>
      </c>
      <c r="M3004">
        <f t="shared" si="187"/>
        <v>2021</v>
      </c>
    </row>
    <row r="3005" spans="1:13" x14ac:dyDescent="0.25">
      <c r="A3005">
        <v>1630</v>
      </c>
      <c r="B3005" t="s">
        <v>27</v>
      </c>
      <c r="C3005" s="1">
        <v>44451</v>
      </c>
      <c r="D3005">
        <v>3</v>
      </c>
      <c r="E3005" t="s">
        <v>113</v>
      </c>
      <c r="F3005">
        <v>4</v>
      </c>
      <c r="G3005" s="17">
        <v>16.989999999999998</v>
      </c>
      <c r="H3005" s="16">
        <v>0</v>
      </c>
      <c r="I3005" t="s">
        <v>10</v>
      </c>
      <c r="J3005" s="18">
        <f t="shared" si="184"/>
        <v>50.97</v>
      </c>
      <c r="K3005">
        <f t="shared" si="185"/>
        <v>12</v>
      </c>
      <c r="L3005" t="str">
        <f t="shared" si="186"/>
        <v>Sep</v>
      </c>
      <c r="M3005">
        <f t="shared" si="187"/>
        <v>2021</v>
      </c>
    </row>
    <row r="3006" spans="1:13" x14ac:dyDescent="0.25">
      <c r="A3006">
        <v>1648</v>
      </c>
      <c r="B3006" t="s">
        <v>96</v>
      </c>
      <c r="C3006" s="1">
        <v>44452</v>
      </c>
      <c r="D3006">
        <v>5</v>
      </c>
      <c r="E3006" t="s">
        <v>100</v>
      </c>
      <c r="F3006">
        <v>4</v>
      </c>
      <c r="G3006" s="17">
        <v>23.99</v>
      </c>
      <c r="H3006" s="16">
        <v>0</v>
      </c>
      <c r="I3006" t="s">
        <v>10</v>
      </c>
      <c r="J3006" s="18">
        <f t="shared" si="184"/>
        <v>119.94999999999999</v>
      </c>
      <c r="K3006">
        <f t="shared" si="185"/>
        <v>13</v>
      </c>
      <c r="L3006" t="str">
        <f t="shared" si="186"/>
        <v>Sep</v>
      </c>
      <c r="M3006">
        <f t="shared" si="187"/>
        <v>2021</v>
      </c>
    </row>
    <row r="3007" spans="1:13" x14ac:dyDescent="0.25">
      <c r="A3007">
        <v>1656</v>
      </c>
      <c r="B3007" t="s">
        <v>27</v>
      </c>
      <c r="C3007" s="1">
        <v>44453</v>
      </c>
      <c r="D3007">
        <v>2</v>
      </c>
      <c r="E3007" t="s">
        <v>81</v>
      </c>
      <c r="F3007">
        <v>6</v>
      </c>
      <c r="G3007" s="17">
        <v>684</v>
      </c>
      <c r="H3007" s="16">
        <v>0</v>
      </c>
      <c r="I3007" t="s">
        <v>41</v>
      </c>
      <c r="J3007" s="18">
        <f t="shared" si="184"/>
        <v>1368</v>
      </c>
      <c r="K3007">
        <f t="shared" si="185"/>
        <v>14</v>
      </c>
      <c r="L3007" t="str">
        <f t="shared" si="186"/>
        <v>Sep</v>
      </c>
      <c r="M3007">
        <f t="shared" si="187"/>
        <v>2021</v>
      </c>
    </row>
    <row r="3008" spans="1:13" x14ac:dyDescent="0.25">
      <c r="A3008">
        <v>976</v>
      </c>
      <c r="B3008" t="s">
        <v>107</v>
      </c>
      <c r="C3008" s="1">
        <v>44453</v>
      </c>
      <c r="D3008">
        <v>5</v>
      </c>
      <c r="E3008" t="s">
        <v>40</v>
      </c>
      <c r="F3008">
        <v>6</v>
      </c>
      <c r="G3008" s="17">
        <v>599</v>
      </c>
      <c r="H3008" s="16">
        <v>0</v>
      </c>
      <c r="I3008" t="s">
        <v>41</v>
      </c>
      <c r="J3008" s="18">
        <f t="shared" si="184"/>
        <v>2995</v>
      </c>
      <c r="K3008">
        <f t="shared" si="185"/>
        <v>14</v>
      </c>
      <c r="L3008" t="str">
        <f t="shared" si="186"/>
        <v>Sep</v>
      </c>
      <c r="M3008">
        <f t="shared" si="187"/>
        <v>2021</v>
      </c>
    </row>
    <row r="3009" spans="1:13" x14ac:dyDescent="0.25">
      <c r="A3009">
        <v>792</v>
      </c>
      <c r="B3009" t="s">
        <v>119</v>
      </c>
      <c r="C3009" s="1">
        <v>44453</v>
      </c>
      <c r="D3009">
        <v>1</v>
      </c>
      <c r="E3009" t="s">
        <v>115</v>
      </c>
      <c r="F3009">
        <v>2</v>
      </c>
      <c r="G3009" s="17">
        <v>69</v>
      </c>
      <c r="H3009" s="16">
        <v>0</v>
      </c>
      <c r="I3009" t="s">
        <v>18</v>
      </c>
      <c r="J3009" s="18">
        <f t="shared" si="184"/>
        <v>69</v>
      </c>
      <c r="K3009">
        <f t="shared" si="185"/>
        <v>14</v>
      </c>
      <c r="L3009" t="str">
        <f t="shared" si="186"/>
        <v>Sep</v>
      </c>
      <c r="M3009">
        <f t="shared" si="187"/>
        <v>2021</v>
      </c>
    </row>
    <row r="3010" spans="1:13" x14ac:dyDescent="0.25">
      <c r="A3010">
        <v>862</v>
      </c>
      <c r="B3010" t="s">
        <v>73</v>
      </c>
      <c r="C3010" s="1">
        <v>44453</v>
      </c>
      <c r="D3010">
        <v>3</v>
      </c>
      <c r="E3010" t="s">
        <v>44</v>
      </c>
      <c r="F3010">
        <v>3</v>
      </c>
      <c r="G3010" s="17">
        <v>499</v>
      </c>
      <c r="H3010" s="16">
        <v>0</v>
      </c>
      <c r="I3010" t="s">
        <v>45</v>
      </c>
      <c r="J3010" s="18">
        <f t="shared" si="184"/>
        <v>1497</v>
      </c>
      <c r="K3010">
        <f t="shared" si="185"/>
        <v>14</v>
      </c>
      <c r="L3010" t="str">
        <f t="shared" si="186"/>
        <v>Sep</v>
      </c>
      <c r="M3010">
        <f t="shared" si="187"/>
        <v>2021</v>
      </c>
    </row>
    <row r="3011" spans="1:13" x14ac:dyDescent="0.25">
      <c r="A3011">
        <v>1880</v>
      </c>
      <c r="B3011" t="s">
        <v>32</v>
      </c>
      <c r="C3011" s="1">
        <v>44454</v>
      </c>
      <c r="D3011">
        <v>3</v>
      </c>
      <c r="E3011" t="s">
        <v>12</v>
      </c>
      <c r="F3011">
        <v>5</v>
      </c>
      <c r="G3011" s="17">
        <v>214</v>
      </c>
      <c r="H3011" s="16">
        <v>0</v>
      </c>
      <c r="I3011" t="s">
        <v>13</v>
      </c>
      <c r="J3011" s="18">
        <f t="shared" ref="J3011:J3074" si="188">G3011*D3011</f>
        <v>642</v>
      </c>
      <c r="K3011">
        <f t="shared" ref="K3011:K3074" si="189">DAY(C3011)</f>
        <v>15</v>
      </c>
      <c r="L3011" t="str">
        <f t="shared" ref="L3011:L3074" si="190">TEXT(C3011,"mmm")</f>
        <v>Sep</v>
      </c>
      <c r="M3011">
        <f t="shared" ref="M3011:M3074" si="191">YEAR(C3011)</f>
        <v>2021</v>
      </c>
    </row>
    <row r="3012" spans="1:13" x14ac:dyDescent="0.25">
      <c r="A3012">
        <v>1441</v>
      </c>
      <c r="B3012" t="s">
        <v>71</v>
      </c>
      <c r="C3012" s="1">
        <v>44455</v>
      </c>
      <c r="D3012">
        <v>3</v>
      </c>
      <c r="E3012" t="s">
        <v>124</v>
      </c>
      <c r="F3012">
        <v>6</v>
      </c>
      <c r="G3012" s="17">
        <v>899</v>
      </c>
      <c r="H3012" s="16">
        <v>0</v>
      </c>
      <c r="I3012" t="s">
        <v>41</v>
      </c>
      <c r="J3012" s="18">
        <f t="shared" si="188"/>
        <v>2697</v>
      </c>
      <c r="K3012">
        <f t="shared" si="189"/>
        <v>16</v>
      </c>
      <c r="L3012" t="str">
        <f t="shared" si="190"/>
        <v>Sep</v>
      </c>
      <c r="M3012">
        <f t="shared" si="191"/>
        <v>2021</v>
      </c>
    </row>
    <row r="3013" spans="1:13" x14ac:dyDescent="0.25">
      <c r="A3013">
        <v>1227</v>
      </c>
      <c r="B3013" t="s">
        <v>90</v>
      </c>
      <c r="C3013" s="1">
        <v>44455</v>
      </c>
      <c r="D3013">
        <v>2</v>
      </c>
      <c r="E3013" t="s">
        <v>23</v>
      </c>
      <c r="F3013">
        <v>4</v>
      </c>
      <c r="G3013" s="17">
        <v>19.5</v>
      </c>
      <c r="H3013" s="16">
        <v>0</v>
      </c>
      <c r="I3013" t="s">
        <v>10</v>
      </c>
      <c r="J3013" s="18">
        <f t="shared" si="188"/>
        <v>39</v>
      </c>
      <c r="K3013">
        <f t="shared" si="189"/>
        <v>16</v>
      </c>
      <c r="L3013" t="str">
        <f t="shared" si="190"/>
        <v>Sep</v>
      </c>
      <c r="M3013">
        <f t="shared" si="191"/>
        <v>2021</v>
      </c>
    </row>
    <row r="3014" spans="1:13" x14ac:dyDescent="0.25">
      <c r="A3014">
        <v>2091</v>
      </c>
      <c r="B3014" t="s">
        <v>128</v>
      </c>
      <c r="C3014" s="1">
        <v>44455</v>
      </c>
      <c r="D3014">
        <v>5</v>
      </c>
      <c r="E3014" t="s">
        <v>12</v>
      </c>
      <c r="F3014">
        <v>5</v>
      </c>
      <c r="G3014" s="17">
        <v>214</v>
      </c>
      <c r="H3014" s="16">
        <v>0</v>
      </c>
      <c r="I3014" t="s">
        <v>13</v>
      </c>
      <c r="J3014" s="18">
        <f t="shared" si="188"/>
        <v>1070</v>
      </c>
      <c r="K3014">
        <f t="shared" si="189"/>
        <v>16</v>
      </c>
      <c r="L3014" t="str">
        <f t="shared" si="190"/>
        <v>Sep</v>
      </c>
      <c r="M3014">
        <f t="shared" si="191"/>
        <v>2021</v>
      </c>
    </row>
    <row r="3015" spans="1:13" x14ac:dyDescent="0.25">
      <c r="A3015">
        <v>1406</v>
      </c>
      <c r="B3015" t="s">
        <v>73</v>
      </c>
      <c r="C3015" s="1">
        <v>44455</v>
      </c>
      <c r="D3015">
        <v>6</v>
      </c>
      <c r="E3015" t="s">
        <v>49</v>
      </c>
      <c r="F3015">
        <v>6</v>
      </c>
      <c r="G3015" s="17">
        <v>699</v>
      </c>
      <c r="H3015" s="16">
        <v>0</v>
      </c>
      <c r="I3015" t="s">
        <v>41</v>
      </c>
      <c r="J3015" s="18">
        <f t="shared" si="188"/>
        <v>4194</v>
      </c>
      <c r="K3015">
        <f t="shared" si="189"/>
        <v>16</v>
      </c>
      <c r="L3015" t="str">
        <f t="shared" si="190"/>
        <v>Sep</v>
      </c>
      <c r="M3015">
        <f t="shared" si="191"/>
        <v>2021</v>
      </c>
    </row>
    <row r="3016" spans="1:13" x14ac:dyDescent="0.25">
      <c r="A3016">
        <v>2032</v>
      </c>
      <c r="B3016" t="s">
        <v>27</v>
      </c>
      <c r="C3016" s="1">
        <v>44455</v>
      </c>
      <c r="D3016">
        <v>2</v>
      </c>
      <c r="E3016" t="s">
        <v>102</v>
      </c>
      <c r="F3016">
        <v>4</v>
      </c>
      <c r="G3016" s="17">
        <v>15.5</v>
      </c>
      <c r="H3016" s="16">
        <v>0</v>
      </c>
      <c r="I3016" t="s">
        <v>10</v>
      </c>
      <c r="J3016" s="18">
        <f t="shared" si="188"/>
        <v>31</v>
      </c>
      <c r="K3016">
        <f t="shared" si="189"/>
        <v>16</v>
      </c>
      <c r="L3016" t="str">
        <f t="shared" si="190"/>
        <v>Sep</v>
      </c>
      <c r="M3016">
        <f t="shared" si="191"/>
        <v>2021</v>
      </c>
    </row>
    <row r="3017" spans="1:13" x14ac:dyDescent="0.25">
      <c r="A3017">
        <v>1441</v>
      </c>
      <c r="B3017" t="s">
        <v>71</v>
      </c>
      <c r="C3017" s="1">
        <v>44456</v>
      </c>
      <c r="D3017">
        <v>2</v>
      </c>
      <c r="E3017" t="s">
        <v>74</v>
      </c>
      <c r="F3017">
        <v>5</v>
      </c>
      <c r="G3017" s="17">
        <v>245</v>
      </c>
      <c r="H3017" s="16">
        <v>0</v>
      </c>
      <c r="I3017" t="s">
        <v>13</v>
      </c>
      <c r="J3017" s="18">
        <f t="shared" si="188"/>
        <v>490</v>
      </c>
      <c r="K3017">
        <f t="shared" si="189"/>
        <v>17</v>
      </c>
      <c r="L3017" t="str">
        <f t="shared" si="190"/>
        <v>Sep</v>
      </c>
      <c r="M3017">
        <f t="shared" si="191"/>
        <v>2021</v>
      </c>
    </row>
    <row r="3018" spans="1:13" x14ac:dyDescent="0.25">
      <c r="A3018">
        <v>856</v>
      </c>
      <c r="B3018" t="s">
        <v>48</v>
      </c>
      <c r="C3018" s="1">
        <v>44456</v>
      </c>
      <c r="D3018">
        <v>2</v>
      </c>
      <c r="E3018" t="s">
        <v>60</v>
      </c>
      <c r="F3018">
        <v>4</v>
      </c>
      <c r="G3018" s="17">
        <v>24.95</v>
      </c>
      <c r="H3018" s="16">
        <v>0</v>
      </c>
      <c r="I3018" t="s">
        <v>10</v>
      </c>
      <c r="J3018" s="18">
        <f t="shared" si="188"/>
        <v>49.9</v>
      </c>
      <c r="K3018">
        <f t="shared" si="189"/>
        <v>17</v>
      </c>
      <c r="L3018" t="str">
        <f t="shared" si="190"/>
        <v>Sep</v>
      </c>
      <c r="M3018">
        <f t="shared" si="191"/>
        <v>2021</v>
      </c>
    </row>
    <row r="3019" spans="1:13" x14ac:dyDescent="0.25">
      <c r="A3019">
        <v>853</v>
      </c>
      <c r="B3019" t="s">
        <v>93</v>
      </c>
      <c r="C3019" s="1">
        <v>44456</v>
      </c>
      <c r="D3019">
        <v>5</v>
      </c>
      <c r="E3019" t="s">
        <v>115</v>
      </c>
      <c r="F3019">
        <v>2</v>
      </c>
      <c r="G3019" s="17">
        <v>69</v>
      </c>
      <c r="H3019" s="16">
        <v>0</v>
      </c>
      <c r="I3019" t="s">
        <v>18</v>
      </c>
      <c r="J3019" s="18">
        <f t="shared" si="188"/>
        <v>345</v>
      </c>
      <c r="K3019">
        <f t="shared" si="189"/>
        <v>17</v>
      </c>
      <c r="L3019" t="str">
        <f t="shared" si="190"/>
        <v>Sep</v>
      </c>
      <c r="M3019">
        <f t="shared" si="191"/>
        <v>2021</v>
      </c>
    </row>
    <row r="3020" spans="1:13" x14ac:dyDescent="0.25">
      <c r="A3020">
        <v>248</v>
      </c>
      <c r="B3020" t="s">
        <v>82</v>
      </c>
      <c r="C3020" s="1">
        <v>44456</v>
      </c>
      <c r="D3020">
        <v>3</v>
      </c>
      <c r="E3020" t="s">
        <v>117</v>
      </c>
      <c r="F3020">
        <v>7</v>
      </c>
      <c r="G3020" s="17">
        <v>32.950000000000003</v>
      </c>
      <c r="H3020" s="16">
        <v>0</v>
      </c>
      <c r="I3020" t="s">
        <v>25</v>
      </c>
      <c r="J3020" s="18">
        <f t="shared" si="188"/>
        <v>98.850000000000009</v>
      </c>
      <c r="K3020">
        <f t="shared" si="189"/>
        <v>17</v>
      </c>
      <c r="L3020" t="str">
        <f t="shared" si="190"/>
        <v>Sep</v>
      </c>
      <c r="M3020">
        <f t="shared" si="191"/>
        <v>2021</v>
      </c>
    </row>
    <row r="3021" spans="1:13" x14ac:dyDescent="0.25">
      <c r="A3021">
        <v>358</v>
      </c>
      <c r="B3021" t="s">
        <v>61</v>
      </c>
      <c r="C3021" s="1">
        <v>44456</v>
      </c>
      <c r="D3021">
        <v>3</v>
      </c>
      <c r="E3021" t="s">
        <v>124</v>
      </c>
      <c r="F3021">
        <v>6</v>
      </c>
      <c r="G3021" s="17">
        <v>899</v>
      </c>
      <c r="H3021" s="16">
        <v>0</v>
      </c>
      <c r="I3021" t="s">
        <v>41</v>
      </c>
      <c r="J3021" s="18">
        <f t="shared" si="188"/>
        <v>2697</v>
      </c>
      <c r="K3021">
        <f t="shared" si="189"/>
        <v>17</v>
      </c>
      <c r="L3021" t="str">
        <f t="shared" si="190"/>
        <v>Sep</v>
      </c>
      <c r="M3021">
        <f t="shared" si="191"/>
        <v>2021</v>
      </c>
    </row>
    <row r="3022" spans="1:13" x14ac:dyDescent="0.25">
      <c r="A3022">
        <v>967</v>
      </c>
      <c r="B3022" t="s">
        <v>42</v>
      </c>
      <c r="C3022" s="1">
        <v>44456</v>
      </c>
      <c r="D3022">
        <v>2</v>
      </c>
      <c r="E3022" t="s">
        <v>126</v>
      </c>
      <c r="F3022">
        <v>4</v>
      </c>
      <c r="G3022" s="17">
        <v>16.989999999999998</v>
      </c>
      <c r="H3022" s="16">
        <v>0</v>
      </c>
      <c r="I3022" t="s">
        <v>10</v>
      </c>
      <c r="J3022" s="18">
        <f t="shared" si="188"/>
        <v>33.979999999999997</v>
      </c>
      <c r="K3022">
        <f t="shared" si="189"/>
        <v>17</v>
      </c>
      <c r="L3022" t="str">
        <f t="shared" si="190"/>
        <v>Sep</v>
      </c>
      <c r="M3022">
        <f t="shared" si="191"/>
        <v>2021</v>
      </c>
    </row>
    <row r="3023" spans="1:13" x14ac:dyDescent="0.25">
      <c r="A3023">
        <v>504</v>
      </c>
      <c r="B3023" t="s">
        <v>22</v>
      </c>
      <c r="C3023" s="1">
        <v>44456</v>
      </c>
      <c r="D3023">
        <v>3</v>
      </c>
      <c r="E3023" t="s">
        <v>17</v>
      </c>
      <c r="F3023">
        <v>2</v>
      </c>
      <c r="G3023" s="17">
        <v>179</v>
      </c>
      <c r="H3023" s="16">
        <v>0</v>
      </c>
      <c r="I3023" t="s">
        <v>18</v>
      </c>
      <c r="J3023" s="18">
        <f t="shared" si="188"/>
        <v>537</v>
      </c>
      <c r="K3023">
        <f t="shared" si="189"/>
        <v>17</v>
      </c>
      <c r="L3023" t="str">
        <f t="shared" si="190"/>
        <v>Sep</v>
      </c>
      <c r="M3023">
        <f t="shared" si="191"/>
        <v>2021</v>
      </c>
    </row>
    <row r="3024" spans="1:13" x14ac:dyDescent="0.25">
      <c r="A3024">
        <v>1792</v>
      </c>
      <c r="B3024" t="s">
        <v>42</v>
      </c>
      <c r="C3024" s="1">
        <v>44457</v>
      </c>
      <c r="D3024">
        <v>3</v>
      </c>
      <c r="E3024" t="s">
        <v>28</v>
      </c>
      <c r="F3024">
        <v>2</v>
      </c>
      <c r="G3024" s="17">
        <v>89.95</v>
      </c>
      <c r="H3024" s="16">
        <v>0</v>
      </c>
      <c r="I3024" t="s">
        <v>18</v>
      </c>
      <c r="J3024" s="18">
        <f t="shared" si="188"/>
        <v>269.85000000000002</v>
      </c>
      <c r="K3024">
        <f t="shared" si="189"/>
        <v>18</v>
      </c>
      <c r="L3024" t="str">
        <f t="shared" si="190"/>
        <v>Sep</v>
      </c>
      <c r="M3024">
        <f t="shared" si="191"/>
        <v>2021</v>
      </c>
    </row>
    <row r="3025" spans="1:13" x14ac:dyDescent="0.25">
      <c r="A3025">
        <v>1478</v>
      </c>
      <c r="B3025" t="s">
        <v>16</v>
      </c>
      <c r="C3025" s="1">
        <v>44457</v>
      </c>
      <c r="D3025">
        <v>3</v>
      </c>
      <c r="E3025" t="s">
        <v>123</v>
      </c>
      <c r="F3025">
        <v>2</v>
      </c>
      <c r="G3025" s="17">
        <v>54</v>
      </c>
      <c r="H3025" s="16">
        <v>0</v>
      </c>
      <c r="I3025" t="s">
        <v>18</v>
      </c>
      <c r="J3025" s="18">
        <f t="shared" si="188"/>
        <v>162</v>
      </c>
      <c r="K3025">
        <f t="shared" si="189"/>
        <v>18</v>
      </c>
      <c r="L3025" t="str">
        <f t="shared" si="190"/>
        <v>Sep</v>
      </c>
      <c r="M3025">
        <f t="shared" si="191"/>
        <v>2021</v>
      </c>
    </row>
    <row r="3026" spans="1:13" x14ac:dyDescent="0.25">
      <c r="A3026">
        <v>1562</v>
      </c>
      <c r="B3026" t="s">
        <v>95</v>
      </c>
      <c r="C3026" s="1">
        <v>44457</v>
      </c>
      <c r="D3026">
        <v>2</v>
      </c>
      <c r="E3026" t="s">
        <v>49</v>
      </c>
      <c r="F3026">
        <v>6</v>
      </c>
      <c r="G3026" s="17">
        <v>699</v>
      </c>
      <c r="H3026" s="16">
        <v>0</v>
      </c>
      <c r="I3026" t="s">
        <v>41</v>
      </c>
      <c r="J3026" s="18">
        <f t="shared" si="188"/>
        <v>1398</v>
      </c>
      <c r="K3026">
        <f t="shared" si="189"/>
        <v>18</v>
      </c>
      <c r="L3026" t="str">
        <f t="shared" si="190"/>
        <v>Sep</v>
      </c>
      <c r="M3026">
        <f t="shared" si="191"/>
        <v>2021</v>
      </c>
    </row>
    <row r="3027" spans="1:13" x14ac:dyDescent="0.25">
      <c r="A3027">
        <v>636</v>
      </c>
      <c r="B3027" t="s">
        <v>32</v>
      </c>
      <c r="C3027" s="1">
        <v>44458</v>
      </c>
      <c r="D3027">
        <v>5</v>
      </c>
      <c r="E3027" t="s">
        <v>79</v>
      </c>
      <c r="F3027">
        <v>4</v>
      </c>
      <c r="G3027" s="17">
        <v>13.99</v>
      </c>
      <c r="H3027" s="16">
        <v>0</v>
      </c>
      <c r="I3027" t="s">
        <v>10</v>
      </c>
      <c r="J3027" s="18">
        <f t="shared" si="188"/>
        <v>69.95</v>
      </c>
      <c r="K3027">
        <f t="shared" si="189"/>
        <v>19</v>
      </c>
      <c r="L3027" t="str">
        <f t="shared" si="190"/>
        <v>Sep</v>
      </c>
      <c r="M3027">
        <f t="shared" si="191"/>
        <v>2021</v>
      </c>
    </row>
    <row r="3028" spans="1:13" x14ac:dyDescent="0.25">
      <c r="A3028">
        <v>1931</v>
      </c>
      <c r="B3028" t="s">
        <v>50</v>
      </c>
      <c r="C3028" s="1">
        <v>44458</v>
      </c>
      <c r="D3028">
        <v>1</v>
      </c>
      <c r="E3028" t="s">
        <v>84</v>
      </c>
      <c r="F3028">
        <v>4</v>
      </c>
      <c r="G3028" s="17">
        <v>14.99</v>
      </c>
      <c r="H3028" s="16">
        <v>0</v>
      </c>
      <c r="I3028" t="s">
        <v>10</v>
      </c>
      <c r="J3028" s="18">
        <f t="shared" si="188"/>
        <v>14.99</v>
      </c>
      <c r="K3028">
        <f t="shared" si="189"/>
        <v>19</v>
      </c>
      <c r="L3028" t="str">
        <f t="shared" si="190"/>
        <v>Sep</v>
      </c>
      <c r="M3028">
        <f t="shared" si="191"/>
        <v>2021</v>
      </c>
    </row>
    <row r="3029" spans="1:13" x14ac:dyDescent="0.25">
      <c r="A3029">
        <v>1179</v>
      </c>
      <c r="B3029" t="s">
        <v>93</v>
      </c>
      <c r="C3029" s="1">
        <v>44459</v>
      </c>
      <c r="D3029">
        <v>4</v>
      </c>
      <c r="E3029" t="s">
        <v>122</v>
      </c>
      <c r="F3029">
        <v>7</v>
      </c>
      <c r="G3029" s="17">
        <v>44.95</v>
      </c>
      <c r="H3029" s="16">
        <v>0</v>
      </c>
      <c r="I3029" t="s">
        <v>25</v>
      </c>
      <c r="J3029" s="18">
        <f t="shared" si="188"/>
        <v>179.8</v>
      </c>
      <c r="K3029">
        <f t="shared" si="189"/>
        <v>20</v>
      </c>
      <c r="L3029" t="str">
        <f t="shared" si="190"/>
        <v>Sep</v>
      </c>
      <c r="M3029">
        <f t="shared" si="191"/>
        <v>2021</v>
      </c>
    </row>
    <row r="3030" spans="1:13" x14ac:dyDescent="0.25">
      <c r="A3030">
        <v>1832</v>
      </c>
      <c r="B3030" t="s">
        <v>27</v>
      </c>
      <c r="C3030" s="1">
        <v>44459</v>
      </c>
      <c r="D3030">
        <v>4</v>
      </c>
      <c r="E3030" t="s">
        <v>113</v>
      </c>
      <c r="F3030">
        <v>4</v>
      </c>
      <c r="G3030" s="17">
        <v>16.989999999999998</v>
      </c>
      <c r="H3030" s="16">
        <v>0</v>
      </c>
      <c r="I3030" t="s">
        <v>10</v>
      </c>
      <c r="J3030" s="18">
        <f t="shared" si="188"/>
        <v>67.959999999999994</v>
      </c>
      <c r="K3030">
        <f t="shared" si="189"/>
        <v>20</v>
      </c>
      <c r="L3030" t="str">
        <f t="shared" si="190"/>
        <v>Sep</v>
      </c>
      <c r="M3030">
        <f t="shared" si="191"/>
        <v>2021</v>
      </c>
    </row>
    <row r="3031" spans="1:13" x14ac:dyDescent="0.25">
      <c r="A3031">
        <v>104</v>
      </c>
      <c r="B3031" t="s">
        <v>16</v>
      </c>
      <c r="C3031" s="1">
        <v>44459</v>
      </c>
      <c r="D3031">
        <v>4</v>
      </c>
      <c r="E3031" t="s">
        <v>87</v>
      </c>
      <c r="F3031">
        <v>7</v>
      </c>
      <c r="G3031" s="17">
        <v>49</v>
      </c>
      <c r="H3031" s="16">
        <v>0</v>
      </c>
      <c r="I3031" t="s">
        <v>25</v>
      </c>
      <c r="J3031" s="18">
        <f t="shared" si="188"/>
        <v>196</v>
      </c>
      <c r="K3031">
        <f t="shared" si="189"/>
        <v>20</v>
      </c>
      <c r="L3031" t="str">
        <f t="shared" si="190"/>
        <v>Sep</v>
      </c>
      <c r="M3031">
        <f t="shared" si="191"/>
        <v>2021</v>
      </c>
    </row>
    <row r="3032" spans="1:13" x14ac:dyDescent="0.25">
      <c r="A3032">
        <v>1406</v>
      </c>
      <c r="B3032" t="s">
        <v>73</v>
      </c>
      <c r="C3032" s="1">
        <v>44460</v>
      </c>
      <c r="D3032">
        <v>5</v>
      </c>
      <c r="E3032" t="s">
        <v>123</v>
      </c>
      <c r="F3032">
        <v>2</v>
      </c>
      <c r="G3032" s="17">
        <v>54</v>
      </c>
      <c r="H3032" s="16">
        <v>0</v>
      </c>
      <c r="I3032" t="s">
        <v>18</v>
      </c>
      <c r="J3032" s="18">
        <f t="shared" si="188"/>
        <v>270</v>
      </c>
      <c r="K3032">
        <f t="shared" si="189"/>
        <v>21</v>
      </c>
      <c r="L3032" t="str">
        <f t="shared" si="190"/>
        <v>Sep</v>
      </c>
      <c r="M3032">
        <f t="shared" si="191"/>
        <v>2021</v>
      </c>
    </row>
    <row r="3033" spans="1:13" x14ac:dyDescent="0.25">
      <c r="A3033">
        <v>2079</v>
      </c>
      <c r="B3033" t="s">
        <v>92</v>
      </c>
      <c r="C3033" s="1">
        <v>44460</v>
      </c>
      <c r="D3033">
        <v>1</v>
      </c>
      <c r="E3033" t="s">
        <v>83</v>
      </c>
      <c r="F3033">
        <v>1</v>
      </c>
      <c r="G3033" s="17">
        <v>8.99</v>
      </c>
      <c r="H3033" s="16">
        <v>0</v>
      </c>
      <c r="I3033" t="s">
        <v>21</v>
      </c>
      <c r="J3033" s="18">
        <f t="shared" si="188"/>
        <v>8.99</v>
      </c>
      <c r="K3033">
        <f t="shared" si="189"/>
        <v>21</v>
      </c>
      <c r="L3033" t="str">
        <f t="shared" si="190"/>
        <v>Sep</v>
      </c>
      <c r="M3033">
        <f t="shared" si="191"/>
        <v>2021</v>
      </c>
    </row>
    <row r="3034" spans="1:13" x14ac:dyDescent="0.25">
      <c r="A3034">
        <v>1008</v>
      </c>
      <c r="B3034" t="s">
        <v>61</v>
      </c>
      <c r="C3034" s="1">
        <v>44460</v>
      </c>
      <c r="D3034">
        <v>3</v>
      </c>
      <c r="E3034" t="s">
        <v>65</v>
      </c>
      <c r="F3034">
        <v>1</v>
      </c>
      <c r="G3034" s="17">
        <v>9.99</v>
      </c>
      <c r="H3034" s="16">
        <v>0</v>
      </c>
      <c r="I3034" t="s">
        <v>21</v>
      </c>
      <c r="J3034" s="18">
        <f t="shared" si="188"/>
        <v>29.97</v>
      </c>
      <c r="K3034">
        <f t="shared" si="189"/>
        <v>21</v>
      </c>
      <c r="L3034" t="str">
        <f t="shared" si="190"/>
        <v>Sep</v>
      </c>
      <c r="M3034">
        <f t="shared" si="191"/>
        <v>2021</v>
      </c>
    </row>
    <row r="3035" spans="1:13" x14ac:dyDescent="0.25">
      <c r="A3035">
        <v>539</v>
      </c>
      <c r="B3035" t="s">
        <v>48</v>
      </c>
      <c r="C3035" s="1">
        <v>44460</v>
      </c>
      <c r="D3035">
        <v>5</v>
      </c>
      <c r="E3035" t="s">
        <v>122</v>
      </c>
      <c r="F3035">
        <v>7</v>
      </c>
      <c r="G3035" s="17">
        <v>44.95</v>
      </c>
      <c r="H3035" s="16">
        <v>0</v>
      </c>
      <c r="I3035" t="s">
        <v>25</v>
      </c>
      <c r="J3035" s="18">
        <f t="shared" si="188"/>
        <v>224.75</v>
      </c>
      <c r="K3035">
        <f t="shared" si="189"/>
        <v>21</v>
      </c>
      <c r="L3035" t="str">
        <f t="shared" si="190"/>
        <v>Sep</v>
      </c>
      <c r="M3035">
        <f t="shared" si="191"/>
        <v>2021</v>
      </c>
    </row>
    <row r="3036" spans="1:13" x14ac:dyDescent="0.25">
      <c r="A3036">
        <v>372</v>
      </c>
      <c r="B3036" t="s">
        <v>16</v>
      </c>
      <c r="C3036" s="1">
        <v>44460</v>
      </c>
      <c r="D3036">
        <v>6</v>
      </c>
      <c r="E3036" t="s">
        <v>40</v>
      </c>
      <c r="F3036">
        <v>6</v>
      </c>
      <c r="G3036" s="17">
        <v>599</v>
      </c>
      <c r="H3036" s="16">
        <v>0</v>
      </c>
      <c r="I3036" t="s">
        <v>41</v>
      </c>
      <c r="J3036" s="18">
        <f t="shared" si="188"/>
        <v>3594</v>
      </c>
      <c r="K3036">
        <f t="shared" si="189"/>
        <v>21</v>
      </c>
      <c r="L3036" t="str">
        <f t="shared" si="190"/>
        <v>Sep</v>
      </c>
      <c r="M3036">
        <f t="shared" si="191"/>
        <v>2021</v>
      </c>
    </row>
    <row r="3037" spans="1:13" x14ac:dyDescent="0.25">
      <c r="A3037">
        <v>616</v>
      </c>
      <c r="B3037" t="s">
        <v>107</v>
      </c>
      <c r="C3037" s="1">
        <v>44461</v>
      </c>
      <c r="D3037">
        <v>6</v>
      </c>
      <c r="E3037" t="s">
        <v>105</v>
      </c>
      <c r="F3037">
        <v>4</v>
      </c>
      <c r="G3037" s="17">
        <v>14.99</v>
      </c>
      <c r="H3037" s="16">
        <v>0</v>
      </c>
      <c r="I3037" t="s">
        <v>10</v>
      </c>
      <c r="J3037" s="18">
        <f t="shared" si="188"/>
        <v>89.94</v>
      </c>
      <c r="K3037">
        <f t="shared" si="189"/>
        <v>22</v>
      </c>
      <c r="L3037" t="str">
        <f t="shared" si="190"/>
        <v>Sep</v>
      </c>
      <c r="M3037">
        <f t="shared" si="191"/>
        <v>2021</v>
      </c>
    </row>
    <row r="3038" spans="1:13" x14ac:dyDescent="0.25">
      <c r="A3038">
        <v>308</v>
      </c>
      <c r="B3038" t="s">
        <v>86</v>
      </c>
      <c r="C3038" s="1">
        <v>44462</v>
      </c>
      <c r="D3038">
        <v>2</v>
      </c>
      <c r="E3038" t="s">
        <v>56</v>
      </c>
      <c r="F3038">
        <v>3</v>
      </c>
      <c r="G3038" s="17">
        <v>455</v>
      </c>
      <c r="H3038" s="16">
        <v>0</v>
      </c>
      <c r="I3038" t="s">
        <v>45</v>
      </c>
      <c r="J3038" s="18">
        <f t="shared" si="188"/>
        <v>910</v>
      </c>
      <c r="K3038">
        <f t="shared" si="189"/>
        <v>23</v>
      </c>
      <c r="L3038" t="str">
        <f t="shared" si="190"/>
        <v>Sep</v>
      </c>
      <c r="M3038">
        <f t="shared" si="191"/>
        <v>2021</v>
      </c>
    </row>
    <row r="3039" spans="1:13" x14ac:dyDescent="0.25">
      <c r="A3039">
        <v>868</v>
      </c>
      <c r="B3039" t="s">
        <v>36</v>
      </c>
      <c r="C3039" s="1">
        <v>44463</v>
      </c>
      <c r="D3039">
        <v>6</v>
      </c>
      <c r="E3039" t="s">
        <v>122</v>
      </c>
      <c r="F3039">
        <v>7</v>
      </c>
      <c r="G3039" s="17">
        <v>44.95</v>
      </c>
      <c r="H3039" s="16">
        <v>0</v>
      </c>
      <c r="I3039" t="s">
        <v>25</v>
      </c>
      <c r="J3039" s="18">
        <f t="shared" si="188"/>
        <v>269.70000000000005</v>
      </c>
      <c r="K3039">
        <f t="shared" si="189"/>
        <v>24</v>
      </c>
      <c r="L3039" t="str">
        <f t="shared" si="190"/>
        <v>Sep</v>
      </c>
      <c r="M3039">
        <f t="shared" si="191"/>
        <v>2021</v>
      </c>
    </row>
    <row r="3040" spans="1:13" x14ac:dyDescent="0.25">
      <c r="A3040">
        <v>758</v>
      </c>
      <c r="B3040" t="s">
        <v>16</v>
      </c>
      <c r="C3040" s="1">
        <v>44463</v>
      </c>
      <c r="D3040">
        <v>5</v>
      </c>
      <c r="E3040" t="s">
        <v>49</v>
      </c>
      <c r="F3040">
        <v>6</v>
      </c>
      <c r="G3040" s="17">
        <v>699</v>
      </c>
      <c r="H3040" s="16">
        <v>0</v>
      </c>
      <c r="I3040" t="s">
        <v>41</v>
      </c>
      <c r="J3040" s="18">
        <f t="shared" si="188"/>
        <v>3495</v>
      </c>
      <c r="K3040">
        <f t="shared" si="189"/>
        <v>24</v>
      </c>
      <c r="L3040" t="str">
        <f t="shared" si="190"/>
        <v>Sep</v>
      </c>
      <c r="M3040">
        <f t="shared" si="191"/>
        <v>2021</v>
      </c>
    </row>
    <row r="3041" spans="1:13" x14ac:dyDescent="0.25">
      <c r="A3041">
        <v>1125</v>
      </c>
      <c r="B3041" t="s">
        <v>48</v>
      </c>
      <c r="C3041" s="1">
        <v>44463</v>
      </c>
      <c r="D3041">
        <v>2</v>
      </c>
      <c r="E3041" t="s">
        <v>99</v>
      </c>
      <c r="F3041">
        <v>1</v>
      </c>
      <c r="G3041" s="17">
        <v>7.99</v>
      </c>
      <c r="H3041" s="16">
        <v>0</v>
      </c>
      <c r="I3041" t="s">
        <v>21</v>
      </c>
      <c r="J3041" s="18">
        <f t="shared" si="188"/>
        <v>15.98</v>
      </c>
      <c r="K3041">
        <f t="shared" si="189"/>
        <v>24</v>
      </c>
      <c r="L3041" t="str">
        <f t="shared" si="190"/>
        <v>Sep</v>
      </c>
      <c r="M3041">
        <f t="shared" si="191"/>
        <v>2021</v>
      </c>
    </row>
    <row r="3042" spans="1:13" x14ac:dyDescent="0.25">
      <c r="A3042">
        <v>1880</v>
      </c>
      <c r="B3042" t="s">
        <v>32</v>
      </c>
      <c r="C3042" s="1">
        <v>44463</v>
      </c>
      <c r="D3042">
        <v>3</v>
      </c>
      <c r="E3042" t="s">
        <v>26</v>
      </c>
      <c r="F3042">
        <v>4</v>
      </c>
      <c r="G3042" s="17">
        <v>12.99</v>
      </c>
      <c r="H3042" s="16">
        <v>0</v>
      </c>
      <c r="I3042" t="s">
        <v>10</v>
      </c>
      <c r="J3042" s="18">
        <f t="shared" si="188"/>
        <v>38.97</v>
      </c>
      <c r="K3042">
        <f t="shared" si="189"/>
        <v>24</v>
      </c>
      <c r="L3042" t="str">
        <f t="shared" si="190"/>
        <v>Sep</v>
      </c>
      <c r="M3042">
        <f t="shared" si="191"/>
        <v>2021</v>
      </c>
    </row>
    <row r="3043" spans="1:13" x14ac:dyDescent="0.25">
      <c r="A3043">
        <v>1579</v>
      </c>
      <c r="B3043" t="s">
        <v>43</v>
      </c>
      <c r="C3043" s="1">
        <v>44463</v>
      </c>
      <c r="D3043">
        <v>2</v>
      </c>
      <c r="E3043" t="s">
        <v>29</v>
      </c>
      <c r="F3043">
        <v>5</v>
      </c>
      <c r="G3043" s="17">
        <v>189</v>
      </c>
      <c r="H3043" s="16">
        <v>0</v>
      </c>
      <c r="I3043" t="s">
        <v>13</v>
      </c>
      <c r="J3043" s="18">
        <f t="shared" si="188"/>
        <v>378</v>
      </c>
      <c r="K3043">
        <f t="shared" si="189"/>
        <v>24</v>
      </c>
      <c r="L3043" t="str">
        <f t="shared" si="190"/>
        <v>Sep</v>
      </c>
      <c r="M3043">
        <f t="shared" si="191"/>
        <v>2021</v>
      </c>
    </row>
    <row r="3044" spans="1:13" x14ac:dyDescent="0.25">
      <c r="A3044">
        <v>1549</v>
      </c>
      <c r="B3044" t="s">
        <v>27</v>
      </c>
      <c r="C3044" s="1">
        <v>44463</v>
      </c>
      <c r="D3044">
        <v>4</v>
      </c>
      <c r="E3044" t="s">
        <v>38</v>
      </c>
      <c r="F3044">
        <v>5</v>
      </c>
      <c r="G3044" s="17">
        <v>189</v>
      </c>
      <c r="H3044" s="16">
        <v>0</v>
      </c>
      <c r="I3044" t="s">
        <v>13</v>
      </c>
      <c r="J3044" s="18">
        <f t="shared" si="188"/>
        <v>756</v>
      </c>
      <c r="K3044">
        <f t="shared" si="189"/>
        <v>24</v>
      </c>
      <c r="L3044" t="str">
        <f t="shared" si="190"/>
        <v>Sep</v>
      </c>
      <c r="M3044">
        <f t="shared" si="191"/>
        <v>2021</v>
      </c>
    </row>
    <row r="3045" spans="1:13" x14ac:dyDescent="0.25">
      <c r="A3045">
        <v>460</v>
      </c>
      <c r="B3045" t="s">
        <v>27</v>
      </c>
      <c r="C3045" s="1">
        <v>44464</v>
      </c>
      <c r="D3045">
        <v>1</v>
      </c>
      <c r="E3045" t="s">
        <v>33</v>
      </c>
      <c r="F3045">
        <v>4</v>
      </c>
      <c r="G3045" s="17">
        <v>14.99</v>
      </c>
      <c r="H3045" s="16">
        <v>0</v>
      </c>
      <c r="I3045" t="s">
        <v>10</v>
      </c>
      <c r="J3045" s="18">
        <f t="shared" si="188"/>
        <v>14.99</v>
      </c>
      <c r="K3045">
        <f t="shared" si="189"/>
        <v>25</v>
      </c>
      <c r="L3045" t="str">
        <f t="shared" si="190"/>
        <v>Sep</v>
      </c>
      <c r="M3045">
        <f t="shared" si="191"/>
        <v>2021</v>
      </c>
    </row>
    <row r="3046" spans="1:13" x14ac:dyDescent="0.25">
      <c r="A3046">
        <v>186</v>
      </c>
      <c r="B3046" t="s">
        <v>93</v>
      </c>
      <c r="C3046" s="1">
        <v>44464</v>
      </c>
      <c r="D3046">
        <v>5</v>
      </c>
      <c r="E3046" t="s">
        <v>17</v>
      </c>
      <c r="F3046">
        <v>2</v>
      </c>
      <c r="G3046" s="17">
        <v>179</v>
      </c>
      <c r="H3046" s="16">
        <v>0</v>
      </c>
      <c r="I3046" t="s">
        <v>18</v>
      </c>
      <c r="J3046" s="18">
        <f t="shared" si="188"/>
        <v>895</v>
      </c>
      <c r="K3046">
        <f t="shared" si="189"/>
        <v>25</v>
      </c>
      <c r="L3046" t="str">
        <f t="shared" si="190"/>
        <v>Sep</v>
      </c>
      <c r="M3046">
        <f t="shared" si="191"/>
        <v>2021</v>
      </c>
    </row>
    <row r="3047" spans="1:13" x14ac:dyDescent="0.25">
      <c r="A3047">
        <v>860</v>
      </c>
      <c r="B3047" t="s">
        <v>107</v>
      </c>
      <c r="C3047" s="1">
        <v>44464</v>
      </c>
      <c r="D3047">
        <v>3</v>
      </c>
      <c r="E3047" t="s">
        <v>58</v>
      </c>
      <c r="F3047">
        <v>7</v>
      </c>
      <c r="G3047" s="17">
        <v>29.99</v>
      </c>
      <c r="H3047" s="16">
        <v>0</v>
      </c>
      <c r="I3047" t="s">
        <v>25</v>
      </c>
      <c r="J3047" s="18">
        <f t="shared" si="188"/>
        <v>89.97</v>
      </c>
      <c r="K3047">
        <f t="shared" si="189"/>
        <v>25</v>
      </c>
      <c r="L3047" t="str">
        <f t="shared" si="190"/>
        <v>Sep</v>
      </c>
      <c r="M3047">
        <f t="shared" si="191"/>
        <v>2021</v>
      </c>
    </row>
    <row r="3048" spans="1:13" x14ac:dyDescent="0.25">
      <c r="A3048">
        <v>505</v>
      </c>
      <c r="B3048" t="s">
        <v>92</v>
      </c>
      <c r="C3048" s="1">
        <v>44464</v>
      </c>
      <c r="D3048">
        <v>3</v>
      </c>
      <c r="E3048" t="s">
        <v>89</v>
      </c>
      <c r="F3048">
        <v>7</v>
      </c>
      <c r="G3048" s="17">
        <v>49.95</v>
      </c>
      <c r="H3048" s="16">
        <v>0</v>
      </c>
      <c r="I3048" t="s">
        <v>25</v>
      </c>
      <c r="J3048" s="18">
        <f t="shared" si="188"/>
        <v>149.85000000000002</v>
      </c>
      <c r="K3048">
        <f t="shared" si="189"/>
        <v>25</v>
      </c>
      <c r="L3048" t="str">
        <f t="shared" si="190"/>
        <v>Sep</v>
      </c>
      <c r="M3048">
        <f t="shared" si="191"/>
        <v>2021</v>
      </c>
    </row>
    <row r="3049" spans="1:13" x14ac:dyDescent="0.25">
      <c r="A3049">
        <v>843</v>
      </c>
      <c r="B3049" t="s">
        <v>27</v>
      </c>
      <c r="C3049" s="1">
        <v>44464</v>
      </c>
      <c r="D3049">
        <v>2</v>
      </c>
      <c r="E3049" t="s">
        <v>31</v>
      </c>
      <c r="F3049">
        <v>2</v>
      </c>
      <c r="G3049" s="17">
        <v>129.94999999999999</v>
      </c>
      <c r="H3049" s="16">
        <v>0</v>
      </c>
      <c r="I3049" t="s">
        <v>18</v>
      </c>
      <c r="J3049" s="18">
        <f t="shared" si="188"/>
        <v>259.89999999999998</v>
      </c>
      <c r="K3049">
        <f t="shared" si="189"/>
        <v>25</v>
      </c>
      <c r="L3049" t="str">
        <f t="shared" si="190"/>
        <v>Sep</v>
      </c>
      <c r="M3049">
        <f t="shared" si="191"/>
        <v>2021</v>
      </c>
    </row>
    <row r="3050" spans="1:13" x14ac:dyDescent="0.25">
      <c r="A3050">
        <v>1872</v>
      </c>
      <c r="B3050" t="s">
        <v>22</v>
      </c>
      <c r="C3050" s="1">
        <v>44464</v>
      </c>
      <c r="D3050">
        <v>2</v>
      </c>
      <c r="E3050" t="s">
        <v>80</v>
      </c>
      <c r="F3050">
        <v>4</v>
      </c>
      <c r="G3050" s="17">
        <v>19.989999999999998</v>
      </c>
      <c r="H3050" s="16">
        <v>0</v>
      </c>
      <c r="I3050" t="s">
        <v>10</v>
      </c>
      <c r="J3050" s="18">
        <f t="shared" si="188"/>
        <v>39.979999999999997</v>
      </c>
      <c r="K3050">
        <f t="shared" si="189"/>
        <v>25</v>
      </c>
      <c r="L3050" t="str">
        <f t="shared" si="190"/>
        <v>Sep</v>
      </c>
      <c r="M3050">
        <f t="shared" si="191"/>
        <v>2021</v>
      </c>
    </row>
    <row r="3051" spans="1:13" x14ac:dyDescent="0.25">
      <c r="A3051">
        <v>435</v>
      </c>
      <c r="B3051" t="s">
        <v>32</v>
      </c>
      <c r="C3051" s="1">
        <v>44465</v>
      </c>
      <c r="D3051">
        <v>5</v>
      </c>
      <c r="E3051" t="s">
        <v>56</v>
      </c>
      <c r="F3051">
        <v>3</v>
      </c>
      <c r="G3051" s="17">
        <v>455</v>
      </c>
      <c r="H3051" s="16">
        <v>0</v>
      </c>
      <c r="I3051" t="s">
        <v>45</v>
      </c>
      <c r="J3051" s="18">
        <f t="shared" si="188"/>
        <v>2275</v>
      </c>
      <c r="K3051">
        <f t="shared" si="189"/>
        <v>26</v>
      </c>
      <c r="L3051" t="str">
        <f t="shared" si="190"/>
        <v>Sep</v>
      </c>
      <c r="M3051">
        <f t="shared" si="191"/>
        <v>2021</v>
      </c>
    </row>
    <row r="3052" spans="1:13" x14ac:dyDescent="0.25">
      <c r="A3052">
        <v>995</v>
      </c>
      <c r="B3052" t="s">
        <v>16</v>
      </c>
      <c r="C3052" s="1">
        <v>44465</v>
      </c>
      <c r="D3052">
        <v>2</v>
      </c>
      <c r="E3052" t="s">
        <v>85</v>
      </c>
      <c r="F3052">
        <v>4</v>
      </c>
      <c r="G3052" s="17">
        <v>17.5</v>
      </c>
      <c r="H3052" s="16">
        <v>0</v>
      </c>
      <c r="I3052" t="s">
        <v>10</v>
      </c>
      <c r="J3052" s="18">
        <f t="shared" si="188"/>
        <v>35</v>
      </c>
      <c r="K3052">
        <f t="shared" si="189"/>
        <v>26</v>
      </c>
      <c r="L3052" t="str">
        <f t="shared" si="190"/>
        <v>Sep</v>
      </c>
      <c r="M3052">
        <f t="shared" si="191"/>
        <v>2021</v>
      </c>
    </row>
    <row r="3053" spans="1:13" x14ac:dyDescent="0.25">
      <c r="A3053">
        <v>311</v>
      </c>
      <c r="B3053" t="s">
        <v>34</v>
      </c>
      <c r="C3053" s="1">
        <v>44466</v>
      </c>
      <c r="D3053">
        <v>2</v>
      </c>
      <c r="E3053" t="s">
        <v>83</v>
      </c>
      <c r="F3053">
        <v>1</v>
      </c>
      <c r="G3053" s="17">
        <v>8.99</v>
      </c>
      <c r="H3053" s="16">
        <v>0</v>
      </c>
      <c r="I3053" t="s">
        <v>21</v>
      </c>
      <c r="J3053" s="18">
        <f t="shared" si="188"/>
        <v>17.98</v>
      </c>
      <c r="K3053">
        <f t="shared" si="189"/>
        <v>27</v>
      </c>
      <c r="L3053" t="str">
        <f t="shared" si="190"/>
        <v>Sep</v>
      </c>
      <c r="M3053">
        <f t="shared" si="191"/>
        <v>2021</v>
      </c>
    </row>
    <row r="3054" spans="1:13" x14ac:dyDescent="0.25">
      <c r="A3054">
        <v>725</v>
      </c>
      <c r="B3054" t="s">
        <v>92</v>
      </c>
      <c r="C3054" s="1">
        <v>44466</v>
      </c>
      <c r="D3054">
        <v>2</v>
      </c>
      <c r="E3054" t="s">
        <v>98</v>
      </c>
      <c r="F3054">
        <v>1</v>
      </c>
      <c r="G3054" s="17">
        <v>11.99</v>
      </c>
      <c r="H3054" s="16">
        <v>0</v>
      </c>
      <c r="I3054" t="s">
        <v>21</v>
      </c>
      <c r="J3054" s="18">
        <f t="shared" si="188"/>
        <v>23.98</v>
      </c>
      <c r="K3054">
        <f t="shared" si="189"/>
        <v>27</v>
      </c>
      <c r="L3054" t="str">
        <f t="shared" si="190"/>
        <v>Sep</v>
      </c>
      <c r="M3054">
        <f t="shared" si="191"/>
        <v>2021</v>
      </c>
    </row>
    <row r="3055" spans="1:13" x14ac:dyDescent="0.25">
      <c r="A3055">
        <v>1292</v>
      </c>
      <c r="B3055" t="s">
        <v>86</v>
      </c>
      <c r="C3055" s="1">
        <v>44466</v>
      </c>
      <c r="D3055">
        <v>4</v>
      </c>
      <c r="E3055" t="s">
        <v>40</v>
      </c>
      <c r="F3055">
        <v>6</v>
      </c>
      <c r="G3055" s="17">
        <v>599</v>
      </c>
      <c r="H3055" s="16">
        <v>0</v>
      </c>
      <c r="I3055" t="s">
        <v>41</v>
      </c>
      <c r="J3055" s="18">
        <f t="shared" si="188"/>
        <v>2396</v>
      </c>
      <c r="K3055">
        <f t="shared" si="189"/>
        <v>27</v>
      </c>
      <c r="L3055" t="str">
        <f t="shared" si="190"/>
        <v>Sep</v>
      </c>
      <c r="M3055">
        <f t="shared" si="191"/>
        <v>2021</v>
      </c>
    </row>
    <row r="3056" spans="1:13" x14ac:dyDescent="0.25">
      <c r="A3056">
        <v>795</v>
      </c>
      <c r="B3056" t="s">
        <v>16</v>
      </c>
      <c r="C3056" s="1">
        <v>44466</v>
      </c>
      <c r="D3056">
        <v>6</v>
      </c>
      <c r="E3056" t="s">
        <v>83</v>
      </c>
      <c r="F3056">
        <v>1</v>
      </c>
      <c r="G3056" s="17">
        <v>8.99</v>
      </c>
      <c r="H3056" s="16">
        <v>0</v>
      </c>
      <c r="I3056" t="s">
        <v>21</v>
      </c>
      <c r="J3056" s="18">
        <f t="shared" si="188"/>
        <v>53.94</v>
      </c>
      <c r="K3056">
        <f t="shared" si="189"/>
        <v>27</v>
      </c>
      <c r="L3056" t="str">
        <f t="shared" si="190"/>
        <v>Sep</v>
      </c>
      <c r="M3056">
        <f t="shared" si="191"/>
        <v>2021</v>
      </c>
    </row>
    <row r="3057" spans="1:13" x14ac:dyDescent="0.25">
      <c r="A3057">
        <v>576</v>
      </c>
      <c r="B3057" t="s">
        <v>48</v>
      </c>
      <c r="C3057" s="1">
        <v>44467</v>
      </c>
      <c r="D3057">
        <v>2</v>
      </c>
      <c r="E3057" t="s">
        <v>44</v>
      </c>
      <c r="F3057">
        <v>3</v>
      </c>
      <c r="G3057" s="17">
        <v>499</v>
      </c>
      <c r="H3057" s="16">
        <v>0</v>
      </c>
      <c r="I3057" t="s">
        <v>45</v>
      </c>
      <c r="J3057" s="18">
        <f t="shared" si="188"/>
        <v>998</v>
      </c>
      <c r="K3057">
        <f t="shared" si="189"/>
        <v>28</v>
      </c>
      <c r="L3057" t="str">
        <f t="shared" si="190"/>
        <v>Sep</v>
      </c>
      <c r="M3057">
        <f t="shared" si="191"/>
        <v>2021</v>
      </c>
    </row>
    <row r="3058" spans="1:13" x14ac:dyDescent="0.25">
      <c r="A3058">
        <v>815</v>
      </c>
      <c r="B3058" t="s">
        <v>50</v>
      </c>
      <c r="C3058" s="1">
        <v>44467</v>
      </c>
      <c r="D3058">
        <v>3</v>
      </c>
      <c r="E3058" t="s">
        <v>98</v>
      </c>
      <c r="F3058">
        <v>1</v>
      </c>
      <c r="G3058" s="17">
        <v>11.99</v>
      </c>
      <c r="H3058" s="16">
        <v>0</v>
      </c>
      <c r="I3058" t="s">
        <v>21</v>
      </c>
      <c r="J3058" s="18">
        <f t="shared" si="188"/>
        <v>35.97</v>
      </c>
      <c r="K3058">
        <f t="shared" si="189"/>
        <v>28</v>
      </c>
      <c r="L3058" t="str">
        <f t="shared" si="190"/>
        <v>Sep</v>
      </c>
      <c r="M3058">
        <f t="shared" si="191"/>
        <v>2021</v>
      </c>
    </row>
    <row r="3059" spans="1:13" x14ac:dyDescent="0.25">
      <c r="A3059">
        <v>907</v>
      </c>
      <c r="B3059" t="s">
        <v>27</v>
      </c>
      <c r="C3059" s="1">
        <v>44467</v>
      </c>
      <c r="D3059">
        <v>4</v>
      </c>
      <c r="E3059" t="s">
        <v>124</v>
      </c>
      <c r="F3059">
        <v>6</v>
      </c>
      <c r="G3059" s="17">
        <v>899</v>
      </c>
      <c r="H3059" s="16">
        <v>0</v>
      </c>
      <c r="I3059" t="s">
        <v>41</v>
      </c>
      <c r="J3059" s="18">
        <f t="shared" si="188"/>
        <v>3596</v>
      </c>
      <c r="K3059">
        <f t="shared" si="189"/>
        <v>28</v>
      </c>
      <c r="L3059" t="str">
        <f t="shared" si="190"/>
        <v>Sep</v>
      </c>
      <c r="M3059">
        <f t="shared" si="191"/>
        <v>2021</v>
      </c>
    </row>
    <row r="3060" spans="1:13" x14ac:dyDescent="0.25">
      <c r="A3060">
        <v>423</v>
      </c>
      <c r="B3060" t="s">
        <v>16</v>
      </c>
      <c r="C3060" s="1">
        <v>44468</v>
      </c>
      <c r="D3060">
        <v>2</v>
      </c>
      <c r="E3060" t="s">
        <v>118</v>
      </c>
      <c r="F3060">
        <v>4</v>
      </c>
      <c r="G3060" s="17">
        <v>16.75</v>
      </c>
      <c r="H3060" s="16">
        <v>0</v>
      </c>
      <c r="I3060" t="s">
        <v>10</v>
      </c>
      <c r="J3060" s="18">
        <f t="shared" si="188"/>
        <v>33.5</v>
      </c>
      <c r="K3060">
        <f t="shared" si="189"/>
        <v>29</v>
      </c>
      <c r="L3060" t="str">
        <f t="shared" si="190"/>
        <v>Sep</v>
      </c>
      <c r="M3060">
        <f t="shared" si="191"/>
        <v>2021</v>
      </c>
    </row>
    <row r="3061" spans="1:13" x14ac:dyDescent="0.25">
      <c r="A3061">
        <v>1346</v>
      </c>
      <c r="B3061" t="s">
        <v>48</v>
      </c>
      <c r="C3061" s="1">
        <v>44468</v>
      </c>
      <c r="D3061">
        <v>3</v>
      </c>
      <c r="E3061" t="s">
        <v>113</v>
      </c>
      <c r="F3061">
        <v>4</v>
      </c>
      <c r="G3061" s="17">
        <v>16.989999999999998</v>
      </c>
      <c r="H3061" s="16">
        <v>0</v>
      </c>
      <c r="I3061" t="s">
        <v>10</v>
      </c>
      <c r="J3061" s="18">
        <f t="shared" si="188"/>
        <v>50.97</v>
      </c>
      <c r="K3061">
        <f t="shared" si="189"/>
        <v>29</v>
      </c>
      <c r="L3061" t="str">
        <f t="shared" si="190"/>
        <v>Sep</v>
      </c>
      <c r="M3061">
        <f t="shared" si="191"/>
        <v>2021</v>
      </c>
    </row>
    <row r="3062" spans="1:13" x14ac:dyDescent="0.25">
      <c r="A3062">
        <v>726</v>
      </c>
      <c r="B3062" t="s">
        <v>27</v>
      </c>
      <c r="C3062" s="1">
        <v>44468</v>
      </c>
      <c r="D3062">
        <v>4</v>
      </c>
      <c r="E3062" t="s">
        <v>58</v>
      </c>
      <c r="F3062">
        <v>7</v>
      </c>
      <c r="G3062" s="17">
        <v>29.99</v>
      </c>
      <c r="H3062" s="16">
        <v>0</v>
      </c>
      <c r="I3062" t="s">
        <v>25</v>
      </c>
      <c r="J3062" s="18">
        <f t="shared" si="188"/>
        <v>119.96</v>
      </c>
      <c r="K3062">
        <f t="shared" si="189"/>
        <v>29</v>
      </c>
      <c r="L3062" t="str">
        <f t="shared" si="190"/>
        <v>Sep</v>
      </c>
      <c r="M3062">
        <f t="shared" si="191"/>
        <v>2021</v>
      </c>
    </row>
    <row r="3063" spans="1:13" x14ac:dyDescent="0.25">
      <c r="A3063">
        <v>817</v>
      </c>
      <c r="B3063" t="s">
        <v>16</v>
      </c>
      <c r="C3063" s="1">
        <v>44468</v>
      </c>
      <c r="D3063">
        <v>5</v>
      </c>
      <c r="E3063" t="s">
        <v>84</v>
      </c>
      <c r="F3063">
        <v>4</v>
      </c>
      <c r="G3063" s="17">
        <v>14.99</v>
      </c>
      <c r="H3063" s="16">
        <v>0</v>
      </c>
      <c r="I3063" t="s">
        <v>10</v>
      </c>
      <c r="J3063" s="18">
        <f t="shared" si="188"/>
        <v>74.95</v>
      </c>
      <c r="K3063">
        <f t="shared" si="189"/>
        <v>29</v>
      </c>
      <c r="L3063" t="str">
        <f t="shared" si="190"/>
        <v>Sep</v>
      </c>
      <c r="M3063">
        <f t="shared" si="191"/>
        <v>2021</v>
      </c>
    </row>
    <row r="3064" spans="1:13" x14ac:dyDescent="0.25">
      <c r="A3064">
        <v>1385</v>
      </c>
      <c r="B3064" t="s">
        <v>107</v>
      </c>
      <c r="C3064" s="1">
        <v>44469</v>
      </c>
      <c r="D3064">
        <v>1</v>
      </c>
      <c r="E3064" t="s">
        <v>99</v>
      </c>
      <c r="F3064">
        <v>1</v>
      </c>
      <c r="G3064" s="17">
        <v>7.99</v>
      </c>
      <c r="H3064" s="16">
        <v>0</v>
      </c>
      <c r="I3064" t="s">
        <v>21</v>
      </c>
      <c r="J3064" s="18">
        <f t="shared" si="188"/>
        <v>7.99</v>
      </c>
      <c r="K3064">
        <f t="shared" si="189"/>
        <v>30</v>
      </c>
      <c r="L3064" t="str">
        <f t="shared" si="190"/>
        <v>Sep</v>
      </c>
      <c r="M3064">
        <f t="shared" si="191"/>
        <v>2021</v>
      </c>
    </row>
    <row r="3065" spans="1:13" x14ac:dyDescent="0.25">
      <c r="A3065">
        <v>1795</v>
      </c>
      <c r="B3065" t="s">
        <v>59</v>
      </c>
      <c r="C3065" s="1">
        <v>44469</v>
      </c>
      <c r="D3065">
        <v>3</v>
      </c>
      <c r="E3065" t="s">
        <v>56</v>
      </c>
      <c r="F3065">
        <v>3</v>
      </c>
      <c r="G3065" s="17">
        <v>455</v>
      </c>
      <c r="H3065" s="16">
        <v>0</v>
      </c>
      <c r="I3065" t="s">
        <v>45</v>
      </c>
      <c r="J3065" s="18">
        <f t="shared" si="188"/>
        <v>1365</v>
      </c>
      <c r="K3065">
        <f t="shared" si="189"/>
        <v>30</v>
      </c>
      <c r="L3065" t="str">
        <f t="shared" si="190"/>
        <v>Sep</v>
      </c>
      <c r="M3065">
        <f t="shared" si="191"/>
        <v>2021</v>
      </c>
    </row>
    <row r="3066" spans="1:13" x14ac:dyDescent="0.25">
      <c r="A3066">
        <v>529</v>
      </c>
      <c r="B3066" t="s">
        <v>64</v>
      </c>
      <c r="C3066" s="1">
        <v>44469</v>
      </c>
      <c r="D3066">
        <v>6</v>
      </c>
      <c r="E3066" t="s">
        <v>9</v>
      </c>
      <c r="F3066">
        <v>4</v>
      </c>
      <c r="G3066" s="17">
        <v>24.99</v>
      </c>
      <c r="H3066" s="16">
        <v>0</v>
      </c>
      <c r="I3066" t="s">
        <v>10</v>
      </c>
      <c r="J3066" s="18">
        <f t="shared" si="188"/>
        <v>149.94</v>
      </c>
      <c r="K3066">
        <f t="shared" si="189"/>
        <v>30</v>
      </c>
      <c r="L3066" t="str">
        <f t="shared" si="190"/>
        <v>Sep</v>
      </c>
      <c r="M3066">
        <f t="shared" si="191"/>
        <v>2021</v>
      </c>
    </row>
    <row r="3067" spans="1:13" x14ac:dyDescent="0.25">
      <c r="A3067">
        <v>1854</v>
      </c>
      <c r="B3067" t="s">
        <v>30</v>
      </c>
      <c r="C3067" s="1">
        <v>44469</v>
      </c>
      <c r="D3067">
        <v>4</v>
      </c>
      <c r="E3067" t="s">
        <v>47</v>
      </c>
      <c r="F3067">
        <v>3</v>
      </c>
      <c r="G3067" s="17">
        <v>450</v>
      </c>
      <c r="H3067" s="16">
        <v>0</v>
      </c>
      <c r="I3067" t="s">
        <v>45</v>
      </c>
      <c r="J3067" s="18">
        <f t="shared" si="188"/>
        <v>1800</v>
      </c>
      <c r="K3067">
        <f t="shared" si="189"/>
        <v>30</v>
      </c>
      <c r="L3067" t="str">
        <f t="shared" si="190"/>
        <v>Sep</v>
      </c>
      <c r="M3067">
        <f t="shared" si="191"/>
        <v>2021</v>
      </c>
    </row>
    <row r="3068" spans="1:13" x14ac:dyDescent="0.25">
      <c r="A3068">
        <v>1180</v>
      </c>
      <c r="B3068" t="s">
        <v>27</v>
      </c>
      <c r="C3068" s="1">
        <v>44470</v>
      </c>
      <c r="D3068">
        <v>2</v>
      </c>
      <c r="E3068" t="s">
        <v>23</v>
      </c>
      <c r="F3068">
        <v>4</v>
      </c>
      <c r="G3068" s="17">
        <v>19.5</v>
      </c>
      <c r="H3068" s="16">
        <v>0</v>
      </c>
      <c r="I3068" t="s">
        <v>10</v>
      </c>
      <c r="J3068" s="18">
        <f t="shared" si="188"/>
        <v>39</v>
      </c>
      <c r="K3068">
        <f t="shared" si="189"/>
        <v>1</v>
      </c>
      <c r="L3068" t="str">
        <f t="shared" si="190"/>
        <v>Oct</v>
      </c>
      <c r="M3068">
        <f t="shared" si="191"/>
        <v>2021</v>
      </c>
    </row>
    <row r="3069" spans="1:13" x14ac:dyDescent="0.25">
      <c r="A3069">
        <v>206</v>
      </c>
      <c r="B3069" t="s">
        <v>130</v>
      </c>
      <c r="C3069" s="1">
        <v>44470</v>
      </c>
      <c r="D3069">
        <v>3</v>
      </c>
      <c r="E3069" t="s">
        <v>28</v>
      </c>
      <c r="F3069">
        <v>2</v>
      </c>
      <c r="G3069" s="17">
        <v>89.95</v>
      </c>
      <c r="H3069" s="16">
        <v>0</v>
      </c>
      <c r="I3069" t="s">
        <v>18</v>
      </c>
      <c r="J3069" s="18">
        <f t="shared" si="188"/>
        <v>269.85000000000002</v>
      </c>
      <c r="K3069">
        <f t="shared" si="189"/>
        <v>1</v>
      </c>
      <c r="L3069" t="str">
        <f t="shared" si="190"/>
        <v>Oct</v>
      </c>
      <c r="M3069">
        <f t="shared" si="191"/>
        <v>2021</v>
      </c>
    </row>
    <row r="3070" spans="1:13" x14ac:dyDescent="0.25">
      <c r="A3070">
        <v>481</v>
      </c>
      <c r="B3070" t="s">
        <v>39</v>
      </c>
      <c r="C3070" s="1">
        <v>44471</v>
      </c>
      <c r="D3070">
        <v>4</v>
      </c>
      <c r="E3070" t="s">
        <v>94</v>
      </c>
      <c r="F3070">
        <v>7</v>
      </c>
      <c r="G3070" s="17">
        <v>36.99</v>
      </c>
      <c r="H3070" s="16">
        <v>0</v>
      </c>
      <c r="I3070" t="s">
        <v>25</v>
      </c>
      <c r="J3070" s="18">
        <f t="shared" si="188"/>
        <v>147.96</v>
      </c>
      <c r="K3070">
        <f t="shared" si="189"/>
        <v>2</v>
      </c>
      <c r="L3070" t="str">
        <f t="shared" si="190"/>
        <v>Oct</v>
      </c>
      <c r="M3070">
        <f t="shared" si="191"/>
        <v>2021</v>
      </c>
    </row>
    <row r="3071" spans="1:13" x14ac:dyDescent="0.25">
      <c r="A3071">
        <v>112</v>
      </c>
      <c r="B3071" t="s">
        <v>116</v>
      </c>
      <c r="C3071" s="1">
        <v>44471</v>
      </c>
      <c r="D3071">
        <v>4</v>
      </c>
      <c r="E3071" t="s">
        <v>44</v>
      </c>
      <c r="F3071">
        <v>3</v>
      </c>
      <c r="G3071" s="17">
        <v>499</v>
      </c>
      <c r="H3071" s="16">
        <v>0</v>
      </c>
      <c r="I3071" t="s">
        <v>45</v>
      </c>
      <c r="J3071" s="18">
        <f t="shared" si="188"/>
        <v>1996</v>
      </c>
      <c r="K3071">
        <f t="shared" si="189"/>
        <v>2</v>
      </c>
      <c r="L3071" t="str">
        <f t="shared" si="190"/>
        <v>Oct</v>
      </c>
      <c r="M3071">
        <f t="shared" si="191"/>
        <v>2021</v>
      </c>
    </row>
    <row r="3072" spans="1:13" x14ac:dyDescent="0.25">
      <c r="A3072">
        <v>224</v>
      </c>
      <c r="B3072" t="s">
        <v>61</v>
      </c>
      <c r="C3072" s="1">
        <v>44472</v>
      </c>
      <c r="D3072">
        <v>4</v>
      </c>
      <c r="E3072" t="s">
        <v>77</v>
      </c>
      <c r="F3072">
        <v>2</v>
      </c>
      <c r="G3072" s="17">
        <v>167</v>
      </c>
      <c r="H3072" s="16">
        <v>0</v>
      </c>
      <c r="I3072" t="s">
        <v>18</v>
      </c>
      <c r="J3072" s="18">
        <f t="shared" si="188"/>
        <v>668</v>
      </c>
      <c r="K3072">
        <f t="shared" si="189"/>
        <v>3</v>
      </c>
      <c r="L3072" t="str">
        <f t="shared" si="190"/>
        <v>Oct</v>
      </c>
      <c r="M3072">
        <f t="shared" si="191"/>
        <v>2021</v>
      </c>
    </row>
    <row r="3073" spans="1:13" x14ac:dyDescent="0.25">
      <c r="A3073">
        <v>1354</v>
      </c>
      <c r="B3073" t="s">
        <v>32</v>
      </c>
      <c r="C3073" s="1">
        <v>44472</v>
      </c>
      <c r="D3073">
        <v>4</v>
      </c>
      <c r="E3073" t="s">
        <v>123</v>
      </c>
      <c r="F3073">
        <v>2</v>
      </c>
      <c r="G3073" s="17">
        <v>54</v>
      </c>
      <c r="H3073" s="16">
        <v>0</v>
      </c>
      <c r="I3073" t="s">
        <v>18</v>
      </c>
      <c r="J3073" s="18">
        <f t="shared" si="188"/>
        <v>216</v>
      </c>
      <c r="K3073">
        <f t="shared" si="189"/>
        <v>3</v>
      </c>
      <c r="L3073" t="str">
        <f t="shared" si="190"/>
        <v>Oct</v>
      </c>
      <c r="M3073">
        <f t="shared" si="191"/>
        <v>2021</v>
      </c>
    </row>
    <row r="3074" spans="1:13" x14ac:dyDescent="0.25">
      <c r="A3074">
        <v>911</v>
      </c>
      <c r="B3074" t="s">
        <v>27</v>
      </c>
      <c r="C3074" s="1">
        <v>44472</v>
      </c>
      <c r="D3074">
        <v>4</v>
      </c>
      <c r="E3074" t="s">
        <v>23</v>
      </c>
      <c r="F3074">
        <v>4</v>
      </c>
      <c r="G3074" s="17">
        <v>19.5</v>
      </c>
      <c r="H3074" s="16">
        <v>0</v>
      </c>
      <c r="I3074" t="s">
        <v>10</v>
      </c>
      <c r="J3074" s="18">
        <f t="shared" si="188"/>
        <v>78</v>
      </c>
      <c r="K3074">
        <f t="shared" si="189"/>
        <v>3</v>
      </c>
      <c r="L3074" t="str">
        <f t="shared" si="190"/>
        <v>Oct</v>
      </c>
      <c r="M3074">
        <f t="shared" si="191"/>
        <v>2021</v>
      </c>
    </row>
    <row r="3075" spans="1:13" x14ac:dyDescent="0.25">
      <c r="A3075">
        <v>1446</v>
      </c>
      <c r="B3075" t="s">
        <v>61</v>
      </c>
      <c r="C3075" s="1">
        <v>44472</v>
      </c>
      <c r="D3075">
        <v>2</v>
      </c>
      <c r="E3075" t="s">
        <v>29</v>
      </c>
      <c r="F3075">
        <v>5</v>
      </c>
      <c r="G3075" s="17">
        <v>189</v>
      </c>
      <c r="H3075" s="16">
        <v>0</v>
      </c>
      <c r="I3075" t="s">
        <v>13</v>
      </c>
      <c r="J3075" s="18">
        <f t="shared" ref="J3075:J3138" si="192">G3075*D3075</f>
        <v>378</v>
      </c>
      <c r="K3075">
        <f t="shared" ref="K3075:K3138" si="193">DAY(C3075)</f>
        <v>3</v>
      </c>
      <c r="L3075" t="str">
        <f t="shared" ref="L3075:L3138" si="194">TEXT(C3075,"mmm")</f>
        <v>Oct</v>
      </c>
      <c r="M3075">
        <f t="shared" ref="M3075:M3138" si="195">YEAR(C3075)</f>
        <v>2021</v>
      </c>
    </row>
    <row r="3076" spans="1:13" x14ac:dyDescent="0.25">
      <c r="A3076">
        <v>585</v>
      </c>
      <c r="B3076" t="s">
        <v>16</v>
      </c>
      <c r="C3076" s="1">
        <v>44472</v>
      </c>
      <c r="D3076">
        <v>3</v>
      </c>
      <c r="E3076" t="s">
        <v>52</v>
      </c>
      <c r="F3076">
        <v>3</v>
      </c>
      <c r="G3076" s="17">
        <v>250</v>
      </c>
      <c r="H3076" s="16">
        <v>0</v>
      </c>
      <c r="I3076" t="s">
        <v>45</v>
      </c>
      <c r="J3076" s="18">
        <f t="shared" si="192"/>
        <v>750</v>
      </c>
      <c r="K3076">
        <f t="shared" si="193"/>
        <v>3</v>
      </c>
      <c r="L3076" t="str">
        <f t="shared" si="194"/>
        <v>Oct</v>
      </c>
      <c r="M3076">
        <f t="shared" si="195"/>
        <v>2021</v>
      </c>
    </row>
    <row r="3077" spans="1:13" x14ac:dyDescent="0.25">
      <c r="A3077">
        <v>944</v>
      </c>
      <c r="B3077" t="s">
        <v>61</v>
      </c>
      <c r="C3077" s="1">
        <v>44472</v>
      </c>
      <c r="D3077">
        <v>3</v>
      </c>
      <c r="E3077" t="s">
        <v>83</v>
      </c>
      <c r="F3077">
        <v>1</v>
      </c>
      <c r="G3077" s="17">
        <v>8.99</v>
      </c>
      <c r="H3077" s="16">
        <v>0</v>
      </c>
      <c r="I3077" t="s">
        <v>21</v>
      </c>
      <c r="J3077" s="18">
        <f t="shared" si="192"/>
        <v>26.97</v>
      </c>
      <c r="K3077">
        <f t="shared" si="193"/>
        <v>3</v>
      </c>
      <c r="L3077" t="str">
        <f t="shared" si="194"/>
        <v>Oct</v>
      </c>
      <c r="M3077">
        <f t="shared" si="195"/>
        <v>2021</v>
      </c>
    </row>
    <row r="3078" spans="1:13" x14ac:dyDescent="0.25">
      <c r="A3078">
        <v>2077</v>
      </c>
      <c r="B3078" t="s">
        <v>27</v>
      </c>
      <c r="C3078" s="1">
        <v>44472</v>
      </c>
      <c r="D3078">
        <v>4</v>
      </c>
      <c r="E3078" t="s">
        <v>60</v>
      </c>
      <c r="F3078">
        <v>4</v>
      </c>
      <c r="G3078" s="17">
        <v>24.95</v>
      </c>
      <c r="H3078" s="16">
        <v>0</v>
      </c>
      <c r="I3078" t="s">
        <v>10</v>
      </c>
      <c r="J3078" s="18">
        <f t="shared" si="192"/>
        <v>99.8</v>
      </c>
      <c r="K3078">
        <f t="shared" si="193"/>
        <v>3</v>
      </c>
      <c r="L3078" t="str">
        <f t="shared" si="194"/>
        <v>Oct</v>
      </c>
      <c r="M3078">
        <f t="shared" si="195"/>
        <v>2021</v>
      </c>
    </row>
    <row r="3079" spans="1:13" x14ac:dyDescent="0.25">
      <c r="A3079">
        <v>301</v>
      </c>
      <c r="B3079" t="s">
        <v>27</v>
      </c>
      <c r="C3079" s="1">
        <v>44473</v>
      </c>
      <c r="D3079">
        <v>3</v>
      </c>
      <c r="E3079" t="s">
        <v>109</v>
      </c>
      <c r="F3079">
        <v>3</v>
      </c>
      <c r="G3079" s="17">
        <v>250</v>
      </c>
      <c r="H3079" s="16">
        <v>0</v>
      </c>
      <c r="I3079" t="s">
        <v>45</v>
      </c>
      <c r="J3079" s="18">
        <f t="shared" si="192"/>
        <v>750</v>
      </c>
      <c r="K3079">
        <f t="shared" si="193"/>
        <v>4</v>
      </c>
      <c r="L3079" t="str">
        <f t="shared" si="194"/>
        <v>Oct</v>
      </c>
      <c r="M3079">
        <f t="shared" si="195"/>
        <v>2021</v>
      </c>
    </row>
    <row r="3080" spans="1:13" x14ac:dyDescent="0.25">
      <c r="A3080">
        <v>1523</v>
      </c>
      <c r="B3080" t="s">
        <v>67</v>
      </c>
      <c r="C3080" s="1">
        <v>44473</v>
      </c>
      <c r="D3080">
        <v>4</v>
      </c>
      <c r="E3080" t="s">
        <v>33</v>
      </c>
      <c r="F3080">
        <v>4</v>
      </c>
      <c r="G3080" s="17">
        <v>14.99</v>
      </c>
      <c r="H3080" s="16">
        <v>0</v>
      </c>
      <c r="I3080" t="s">
        <v>10</v>
      </c>
      <c r="J3080" s="18">
        <f t="shared" si="192"/>
        <v>59.96</v>
      </c>
      <c r="K3080">
        <f t="shared" si="193"/>
        <v>4</v>
      </c>
      <c r="L3080" t="str">
        <f t="shared" si="194"/>
        <v>Oct</v>
      </c>
      <c r="M3080">
        <f t="shared" si="195"/>
        <v>2021</v>
      </c>
    </row>
    <row r="3081" spans="1:13" x14ac:dyDescent="0.25">
      <c r="A3081">
        <v>1623</v>
      </c>
      <c r="B3081" t="s">
        <v>107</v>
      </c>
      <c r="C3081" s="1">
        <v>44473</v>
      </c>
      <c r="D3081">
        <v>3</v>
      </c>
      <c r="E3081" t="s">
        <v>118</v>
      </c>
      <c r="F3081">
        <v>4</v>
      </c>
      <c r="G3081" s="17">
        <v>16.75</v>
      </c>
      <c r="H3081" s="16">
        <v>0</v>
      </c>
      <c r="I3081" t="s">
        <v>10</v>
      </c>
      <c r="J3081" s="18">
        <f t="shared" si="192"/>
        <v>50.25</v>
      </c>
      <c r="K3081">
        <f t="shared" si="193"/>
        <v>4</v>
      </c>
      <c r="L3081" t="str">
        <f t="shared" si="194"/>
        <v>Oct</v>
      </c>
      <c r="M3081">
        <f t="shared" si="195"/>
        <v>2021</v>
      </c>
    </row>
    <row r="3082" spans="1:13" x14ac:dyDescent="0.25">
      <c r="A3082">
        <v>2070</v>
      </c>
      <c r="B3082" t="s">
        <v>50</v>
      </c>
      <c r="C3082" s="1">
        <v>44473</v>
      </c>
      <c r="D3082">
        <v>2</v>
      </c>
      <c r="E3082" t="s">
        <v>35</v>
      </c>
      <c r="F3082">
        <v>4</v>
      </c>
      <c r="G3082" s="17">
        <v>20.95</v>
      </c>
      <c r="H3082" s="16">
        <v>0</v>
      </c>
      <c r="I3082" t="s">
        <v>10</v>
      </c>
      <c r="J3082" s="18">
        <f t="shared" si="192"/>
        <v>41.9</v>
      </c>
      <c r="K3082">
        <f t="shared" si="193"/>
        <v>4</v>
      </c>
      <c r="L3082" t="str">
        <f t="shared" si="194"/>
        <v>Oct</v>
      </c>
      <c r="M3082">
        <f t="shared" si="195"/>
        <v>2021</v>
      </c>
    </row>
    <row r="3083" spans="1:13" x14ac:dyDescent="0.25">
      <c r="A3083">
        <v>1098</v>
      </c>
      <c r="B3083" t="s">
        <v>90</v>
      </c>
      <c r="C3083" s="1">
        <v>44473</v>
      </c>
      <c r="D3083">
        <v>4</v>
      </c>
      <c r="E3083" t="s">
        <v>33</v>
      </c>
      <c r="F3083">
        <v>4</v>
      </c>
      <c r="G3083" s="17">
        <v>14.99</v>
      </c>
      <c r="H3083" s="16">
        <v>0</v>
      </c>
      <c r="I3083" t="s">
        <v>10</v>
      </c>
      <c r="J3083" s="18">
        <f t="shared" si="192"/>
        <v>59.96</v>
      </c>
      <c r="K3083">
        <f t="shared" si="193"/>
        <v>4</v>
      </c>
      <c r="L3083" t="str">
        <f t="shared" si="194"/>
        <v>Oct</v>
      </c>
      <c r="M3083">
        <f t="shared" si="195"/>
        <v>2021</v>
      </c>
    </row>
    <row r="3084" spans="1:13" x14ac:dyDescent="0.25">
      <c r="A3084">
        <v>254</v>
      </c>
      <c r="B3084" t="s">
        <v>61</v>
      </c>
      <c r="C3084" s="1">
        <v>44474</v>
      </c>
      <c r="D3084">
        <v>4</v>
      </c>
      <c r="E3084" t="s">
        <v>85</v>
      </c>
      <c r="F3084">
        <v>4</v>
      </c>
      <c r="G3084" s="17">
        <v>17.5</v>
      </c>
      <c r="H3084" s="16">
        <v>0</v>
      </c>
      <c r="I3084" t="s">
        <v>10</v>
      </c>
      <c r="J3084" s="18">
        <f t="shared" si="192"/>
        <v>70</v>
      </c>
      <c r="K3084">
        <f t="shared" si="193"/>
        <v>5</v>
      </c>
      <c r="L3084" t="str">
        <f t="shared" si="194"/>
        <v>Oct</v>
      </c>
      <c r="M3084">
        <f t="shared" si="195"/>
        <v>2021</v>
      </c>
    </row>
    <row r="3085" spans="1:13" x14ac:dyDescent="0.25">
      <c r="A3085">
        <v>254</v>
      </c>
      <c r="B3085" t="s">
        <v>61</v>
      </c>
      <c r="C3085" s="1">
        <v>44474</v>
      </c>
      <c r="D3085">
        <v>2</v>
      </c>
      <c r="E3085" t="s">
        <v>85</v>
      </c>
      <c r="F3085">
        <v>4</v>
      </c>
      <c r="G3085" s="17">
        <v>17.5</v>
      </c>
      <c r="H3085" s="16">
        <v>0</v>
      </c>
      <c r="I3085" t="s">
        <v>10</v>
      </c>
      <c r="J3085" s="18">
        <f t="shared" si="192"/>
        <v>35</v>
      </c>
      <c r="K3085">
        <f t="shared" si="193"/>
        <v>5</v>
      </c>
      <c r="L3085" t="str">
        <f t="shared" si="194"/>
        <v>Oct</v>
      </c>
      <c r="M3085">
        <f t="shared" si="195"/>
        <v>2021</v>
      </c>
    </row>
    <row r="3086" spans="1:13" x14ac:dyDescent="0.25">
      <c r="A3086">
        <v>1239</v>
      </c>
      <c r="B3086" t="s">
        <v>27</v>
      </c>
      <c r="C3086" s="1">
        <v>44474</v>
      </c>
      <c r="D3086">
        <v>4</v>
      </c>
      <c r="E3086" t="s">
        <v>44</v>
      </c>
      <c r="F3086">
        <v>3</v>
      </c>
      <c r="G3086" s="17">
        <v>499</v>
      </c>
      <c r="H3086" s="16">
        <v>0</v>
      </c>
      <c r="I3086" t="s">
        <v>45</v>
      </c>
      <c r="J3086" s="18">
        <f t="shared" si="192"/>
        <v>1996</v>
      </c>
      <c r="K3086">
        <f t="shared" si="193"/>
        <v>5</v>
      </c>
      <c r="L3086" t="str">
        <f t="shared" si="194"/>
        <v>Oct</v>
      </c>
      <c r="M3086">
        <f t="shared" si="195"/>
        <v>2021</v>
      </c>
    </row>
    <row r="3087" spans="1:13" x14ac:dyDescent="0.25">
      <c r="A3087">
        <v>1330</v>
      </c>
      <c r="B3087" t="s">
        <v>27</v>
      </c>
      <c r="C3087" s="1">
        <v>44474</v>
      </c>
      <c r="D3087">
        <v>2</v>
      </c>
      <c r="E3087" t="s">
        <v>91</v>
      </c>
      <c r="F3087">
        <v>4</v>
      </c>
      <c r="G3087" s="17">
        <v>23.99</v>
      </c>
      <c r="H3087" s="16">
        <v>0</v>
      </c>
      <c r="I3087" t="s">
        <v>10</v>
      </c>
      <c r="J3087" s="18">
        <f t="shared" si="192"/>
        <v>47.98</v>
      </c>
      <c r="K3087">
        <f t="shared" si="193"/>
        <v>5</v>
      </c>
      <c r="L3087" t="str">
        <f t="shared" si="194"/>
        <v>Oct</v>
      </c>
      <c r="M3087">
        <f t="shared" si="195"/>
        <v>2021</v>
      </c>
    </row>
    <row r="3088" spans="1:13" x14ac:dyDescent="0.25">
      <c r="A3088">
        <v>1997</v>
      </c>
      <c r="B3088" t="s">
        <v>93</v>
      </c>
      <c r="C3088" s="1">
        <v>44474</v>
      </c>
      <c r="D3088">
        <v>3</v>
      </c>
      <c r="E3088" t="s">
        <v>126</v>
      </c>
      <c r="F3088">
        <v>4</v>
      </c>
      <c r="G3088" s="17">
        <v>16.989999999999998</v>
      </c>
      <c r="H3088" s="16">
        <v>0</v>
      </c>
      <c r="I3088" t="s">
        <v>10</v>
      </c>
      <c r="J3088" s="18">
        <f t="shared" si="192"/>
        <v>50.97</v>
      </c>
      <c r="K3088">
        <f t="shared" si="193"/>
        <v>5</v>
      </c>
      <c r="L3088" t="str">
        <f t="shared" si="194"/>
        <v>Oct</v>
      </c>
      <c r="M3088">
        <f t="shared" si="195"/>
        <v>2021</v>
      </c>
    </row>
    <row r="3089" spans="1:13" x14ac:dyDescent="0.25">
      <c r="A3089">
        <v>1266</v>
      </c>
      <c r="B3089" t="s">
        <v>32</v>
      </c>
      <c r="C3089" s="1">
        <v>44475</v>
      </c>
      <c r="D3089">
        <v>4</v>
      </c>
      <c r="E3089" t="s">
        <v>38</v>
      </c>
      <c r="F3089">
        <v>5</v>
      </c>
      <c r="G3089" s="17">
        <v>189</v>
      </c>
      <c r="H3089" s="16">
        <v>0</v>
      </c>
      <c r="I3089" t="s">
        <v>13</v>
      </c>
      <c r="J3089" s="18">
        <f t="shared" si="192"/>
        <v>756</v>
      </c>
      <c r="K3089">
        <f t="shared" si="193"/>
        <v>6</v>
      </c>
      <c r="L3089" t="str">
        <f t="shared" si="194"/>
        <v>Oct</v>
      </c>
      <c r="M3089">
        <f t="shared" si="195"/>
        <v>2021</v>
      </c>
    </row>
    <row r="3090" spans="1:13" x14ac:dyDescent="0.25">
      <c r="A3090">
        <v>543</v>
      </c>
      <c r="B3090" t="s">
        <v>86</v>
      </c>
      <c r="C3090" s="1">
        <v>44475</v>
      </c>
      <c r="D3090">
        <v>4</v>
      </c>
      <c r="E3090" t="s">
        <v>98</v>
      </c>
      <c r="F3090">
        <v>1</v>
      </c>
      <c r="G3090" s="17">
        <v>11.99</v>
      </c>
      <c r="H3090" s="16">
        <v>0</v>
      </c>
      <c r="I3090" t="s">
        <v>21</v>
      </c>
      <c r="J3090" s="18">
        <f t="shared" si="192"/>
        <v>47.96</v>
      </c>
      <c r="K3090">
        <f t="shared" si="193"/>
        <v>6</v>
      </c>
      <c r="L3090" t="str">
        <f t="shared" si="194"/>
        <v>Oct</v>
      </c>
      <c r="M3090">
        <f t="shared" si="195"/>
        <v>2021</v>
      </c>
    </row>
    <row r="3091" spans="1:13" x14ac:dyDescent="0.25">
      <c r="A3091">
        <v>176</v>
      </c>
      <c r="B3091" t="s">
        <v>14</v>
      </c>
      <c r="C3091" s="1">
        <v>44475</v>
      </c>
      <c r="D3091">
        <v>1</v>
      </c>
      <c r="E3091" t="s">
        <v>103</v>
      </c>
      <c r="F3091">
        <v>7</v>
      </c>
      <c r="G3091" s="17">
        <v>28.99</v>
      </c>
      <c r="H3091" s="16">
        <v>0</v>
      </c>
      <c r="I3091" t="s">
        <v>25</v>
      </c>
      <c r="J3091" s="18">
        <f t="shared" si="192"/>
        <v>28.99</v>
      </c>
      <c r="K3091">
        <f t="shared" si="193"/>
        <v>6</v>
      </c>
      <c r="L3091" t="str">
        <f t="shared" si="194"/>
        <v>Oct</v>
      </c>
      <c r="M3091">
        <f t="shared" si="195"/>
        <v>2021</v>
      </c>
    </row>
    <row r="3092" spans="1:13" x14ac:dyDescent="0.25">
      <c r="A3092">
        <v>668</v>
      </c>
      <c r="B3092" t="s">
        <v>27</v>
      </c>
      <c r="C3092" s="1">
        <v>44476</v>
      </c>
      <c r="D3092">
        <v>6</v>
      </c>
      <c r="E3092" t="s">
        <v>80</v>
      </c>
      <c r="F3092">
        <v>4</v>
      </c>
      <c r="G3092" s="17">
        <v>19.989999999999998</v>
      </c>
      <c r="H3092" s="16">
        <v>0</v>
      </c>
      <c r="I3092" t="s">
        <v>10</v>
      </c>
      <c r="J3092" s="18">
        <f t="shared" si="192"/>
        <v>119.94</v>
      </c>
      <c r="K3092">
        <f t="shared" si="193"/>
        <v>7</v>
      </c>
      <c r="L3092" t="str">
        <f t="shared" si="194"/>
        <v>Oct</v>
      </c>
      <c r="M3092">
        <f t="shared" si="195"/>
        <v>2021</v>
      </c>
    </row>
    <row r="3093" spans="1:13" x14ac:dyDescent="0.25">
      <c r="A3093">
        <v>2062</v>
      </c>
      <c r="B3093" t="s">
        <v>86</v>
      </c>
      <c r="C3093" s="1">
        <v>44476</v>
      </c>
      <c r="D3093">
        <v>1</v>
      </c>
      <c r="E3093" t="s">
        <v>122</v>
      </c>
      <c r="F3093">
        <v>7</v>
      </c>
      <c r="G3093" s="17">
        <v>44.95</v>
      </c>
      <c r="H3093" s="16">
        <v>0</v>
      </c>
      <c r="I3093" t="s">
        <v>25</v>
      </c>
      <c r="J3093" s="18">
        <f t="shared" si="192"/>
        <v>44.95</v>
      </c>
      <c r="K3093">
        <f t="shared" si="193"/>
        <v>7</v>
      </c>
      <c r="L3093" t="str">
        <f t="shared" si="194"/>
        <v>Oct</v>
      </c>
      <c r="M3093">
        <f t="shared" si="195"/>
        <v>2021</v>
      </c>
    </row>
    <row r="3094" spans="1:13" x14ac:dyDescent="0.25">
      <c r="A3094">
        <v>1022</v>
      </c>
      <c r="B3094" t="s">
        <v>101</v>
      </c>
      <c r="C3094" s="1">
        <v>44476</v>
      </c>
      <c r="D3094">
        <v>4</v>
      </c>
      <c r="E3094" t="s">
        <v>51</v>
      </c>
      <c r="F3094">
        <v>5</v>
      </c>
      <c r="G3094" s="17">
        <v>225</v>
      </c>
      <c r="H3094" s="16">
        <v>0</v>
      </c>
      <c r="I3094" t="s">
        <v>13</v>
      </c>
      <c r="J3094" s="18">
        <f t="shared" si="192"/>
        <v>900</v>
      </c>
      <c r="K3094">
        <f t="shared" si="193"/>
        <v>7</v>
      </c>
      <c r="L3094" t="str">
        <f t="shared" si="194"/>
        <v>Oct</v>
      </c>
      <c r="M3094">
        <f t="shared" si="195"/>
        <v>2021</v>
      </c>
    </row>
    <row r="3095" spans="1:13" x14ac:dyDescent="0.25">
      <c r="A3095">
        <v>2038</v>
      </c>
      <c r="B3095" t="s">
        <v>93</v>
      </c>
      <c r="C3095" s="1">
        <v>44477</v>
      </c>
      <c r="D3095">
        <v>4</v>
      </c>
      <c r="E3095" t="s">
        <v>113</v>
      </c>
      <c r="F3095">
        <v>4</v>
      </c>
      <c r="G3095" s="17">
        <v>16.989999999999998</v>
      </c>
      <c r="H3095" s="16">
        <v>0</v>
      </c>
      <c r="I3095" t="s">
        <v>10</v>
      </c>
      <c r="J3095" s="18">
        <f t="shared" si="192"/>
        <v>67.959999999999994</v>
      </c>
      <c r="K3095">
        <f t="shared" si="193"/>
        <v>8</v>
      </c>
      <c r="L3095" t="str">
        <f t="shared" si="194"/>
        <v>Oct</v>
      </c>
      <c r="M3095">
        <f t="shared" si="195"/>
        <v>2021</v>
      </c>
    </row>
    <row r="3096" spans="1:13" x14ac:dyDescent="0.25">
      <c r="A3096">
        <v>2026</v>
      </c>
      <c r="B3096" t="s">
        <v>39</v>
      </c>
      <c r="C3096" s="1">
        <v>44477</v>
      </c>
      <c r="D3096">
        <v>4</v>
      </c>
      <c r="E3096" t="s">
        <v>54</v>
      </c>
      <c r="F3096">
        <v>3</v>
      </c>
      <c r="G3096" s="17">
        <v>395</v>
      </c>
      <c r="H3096" s="16">
        <v>0</v>
      </c>
      <c r="I3096" t="s">
        <v>45</v>
      </c>
      <c r="J3096" s="18">
        <f t="shared" si="192"/>
        <v>1580</v>
      </c>
      <c r="K3096">
        <f t="shared" si="193"/>
        <v>8</v>
      </c>
      <c r="L3096" t="str">
        <f t="shared" si="194"/>
        <v>Oct</v>
      </c>
      <c r="M3096">
        <f t="shared" si="195"/>
        <v>2021</v>
      </c>
    </row>
    <row r="3097" spans="1:13" x14ac:dyDescent="0.25">
      <c r="A3097">
        <v>81</v>
      </c>
      <c r="B3097" t="s">
        <v>48</v>
      </c>
      <c r="C3097" s="1">
        <v>44477</v>
      </c>
      <c r="D3097">
        <v>5</v>
      </c>
      <c r="E3097" t="s">
        <v>12</v>
      </c>
      <c r="F3097">
        <v>5</v>
      </c>
      <c r="G3097" s="17">
        <v>214</v>
      </c>
      <c r="H3097" s="16">
        <v>0</v>
      </c>
      <c r="I3097" t="s">
        <v>13</v>
      </c>
      <c r="J3097" s="18">
        <f t="shared" si="192"/>
        <v>1070</v>
      </c>
      <c r="K3097">
        <f t="shared" si="193"/>
        <v>8</v>
      </c>
      <c r="L3097" t="str">
        <f t="shared" si="194"/>
        <v>Oct</v>
      </c>
      <c r="M3097">
        <f t="shared" si="195"/>
        <v>2021</v>
      </c>
    </row>
    <row r="3098" spans="1:13" x14ac:dyDescent="0.25">
      <c r="A3098">
        <v>165</v>
      </c>
      <c r="B3098" t="s">
        <v>16</v>
      </c>
      <c r="C3098" s="1">
        <v>44478</v>
      </c>
      <c r="D3098">
        <v>3</v>
      </c>
      <c r="E3098" t="s">
        <v>97</v>
      </c>
      <c r="F3098">
        <v>1</v>
      </c>
      <c r="G3098" s="17">
        <v>8.99</v>
      </c>
      <c r="H3098" s="16">
        <v>0</v>
      </c>
      <c r="I3098" t="s">
        <v>21</v>
      </c>
      <c r="J3098" s="18">
        <f t="shared" si="192"/>
        <v>26.97</v>
      </c>
      <c r="K3098">
        <f t="shared" si="193"/>
        <v>9</v>
      </c>
      <c r="L3098" t="str">
        <f t="shared" si="194"/>
        <v>Oct</v>
      </c>
      <c r="M3098">
        <f t="shared" si="195"/>
        <v>2021</v>
      </c>
    </row>
    <row r="3099" spans="1:13" x14ac:dyDescent="0.25">
      <c r="A3099">
        <v>1005</v>
      </c>
      <c r="B3099" t="s">
        <v>16</v>
      </c>
      <c r="C3099" s="1">
        <v>44478</v>
      </c>
      <c r="D3099">
        <v>1</v>
      </c>
      <c r="E3099" t="s">
        <v>105</v>
      </c>
      <c r="F3099">
        <v>4</v>
      </c>
      <c r="G3099" s="17">
        <v>14.99</v>
      </c>
      <c r="H3099" s="16">
        <v>0</v>
      </c>
      <c r="I3099" t="s">
        <v>10</v>
      </c>
      <c r="J3099" s="18">
        <f t="shared" si="192"/>
        <v>14.99</v>
      </c>
      <c r="K3099">
        <f t="shared" si="193"/>
        <v>9</v>
      </c>
      <c r="L3099" t="str">
        <f t="shared" si="194"/>
        <v>Oct</v>
      </c>
      <c r="M3099">
        <f t="shared" si="195"/>
        <v>2021</v>
      </c>
    </row>
    <row r="3100" spans="1:13" x14ac:dyDescent="0.25">
      <c r="A3100">
        <v>1565</v>
      </c>
      <c r="B3100" t="s">
        <v>86</v>
      </c>
      <c r="C3100" s="1">
        <v>44478</v>
      </c>
      <c r="D3100">
        <v>4</v>
      </c>
      <c r="E3100" t="s">
        <v>74</v>
      </c>
      <c r="F3100">
        <v>5</v>
      </c>
      <c r="G3100" s="17">
        <v>245</v>
      </c>
      <c r="H3100" s="16">
        <v>0</v>
      </c>
      <c r="I3100" t="s">
        <v>13</v>
      </c>
      <c r="J3100" s="18">
        <f t="shared" si="192"/>
        <v>980</v>
      </c>
      <c r="K3100">
        <f t="shared" si="193"/>
        <v>9</v>
      </c>
      <c r="L3100" t="str">
        <f t="shared" si="194"/>
        <v>Oct</v>
      </c>
      <c r="M3100">
        <f t="shared" si="195"/>
        <v>2021</v>
      </c>
    </row>
    <row r="3101" spans="1:13" x14ac:dyDescent="0.25">
      <c r="A3101">
        <v>1061</v>
      </c>
      <c r="B3101" t="s">
        <v>69</v>
      </c>
      <c r="C3101" s="1">
        <v>44478</v>
      </c>
      <c r="D3101">
        <v>4</v>
      </c>
      <c r="E3101" t="s">
        <v>76</v>
      </c>
      <c r="F3101">
        <v>7</v>
      </c>
      <c r="G3101" s="17">
        <v>49</v>
      </c>
      <c r="H3101" s="16">
        <v>0</v>
      </c>
      <c r="I3101" t="s">
        <v>25</v>
      </c>
      <c r="J3101" s="18">
        <f t="shared" si="192"/>
        <v>196</v>
      </c>
      <c r="K3101">
        <f t="shared" si="193"/>
        <v>9</v>
      </c>
      <c r="L3101" t="str">
        <f t="shared" si="194"/>
        <v>Oct</v>
      </c>
      <c r="M3101">
        <f t="shared" si="195"/>
        <v>2021</v>
      </c>
    </row>
    <row r="3102" spans="1:13" x14ac:dyDescent="0.25">
      <c r="A3102">
        <v>1030</v>
      </c>
      <c r="B3102" t="s">
        <v>92</v>
      </c>
      <c r="C3102" s="1">
        <v>44478</v>
      </c>
      <c r="D3102">
        <v>5</v>
      </c>
      <c r="E3102" t="s">
        <v>58</v>
      </c>
      <c r="F3102">
        <v>7</v>
      </c>
      <c r="G3102" s="17">
        <v>29.99</v>
      </c>
      <c r="H3102" s="16">
        <v>0</v>
      </c>
      <c r="I3102" t="s">
        <v>25</v>
      </c>
      <c r="J3102" s="18">
        <f t="shared" si="192"/>
        <v>149.94999999999999</v>
      </c>
      <c r="K3102">
        <f t="shared" si="193"/>
        <v>9</v>
      </c>
      <c r="L3102" t="str">
        <f t="shared" si="194"/>
        <v>Oct</v>
      </c>
      <c r="M3102">
        <f t="shared" si="195"/>
        <v>2021</v>
      </c>
    </row>
    <row r="3103" spans="1:13" x14ac:dyDescent="0.25">
      <c r="A3103">
        <v>1132</v>
      </c>
      <c r="B3103" t="s">
        <v>30</v>
      </c>
      <c r="C3103" s="1">
        <v>44479</v>
      </c>
      <c r="D3103">
        <v>2</v>
      </c>
      <c r="E3103" t="s">
        <v>57</v>
      </c>
      <c r="F3103">
        <v>7</v>
      </c>
      <c r="G3103" s="17">
        <v>29.99</v>
      </c>
      <c r="H3103" s="16">
        <v>0</v>
      </c>
      <c r="I3103" t="s">
        <v>25</v>
      </c>
      <c r="J3103" s="18">
        <f t="shared" si="192"/>
        <v>59.98</v>
      </c>
      <c r="K3103">
        <f t="shared" si="193"/>
        <v>10</v>
      </c>
      <c r="L3103" t="str">
        <f t="shared" si="194"/>
        <v>Oct</v>
      </c>
      <c r="M3103">
        <f t="shared" si="195"/>
        <v>2021</v>
      </c>
    </row>
    <row r="3104" spans="1:13" x14ac:dyDescent="0.25">
      <c r="A3104">
        <v>255</v>
      </c>
      <c r="B3104" t="s">
        <v>39</v>
      </c>
      <c r="C3104" s="1">
        <v>44479</v>
      </c>
      <c r="D3104">
        <v>5</v>
      </c>
      <c r="E3104" t="s">
        <v>51</v>
      </c>
      <c r="F3104">
        <v>5</v>
      </c>
      <c r="G3104" s="17">
        <v>225</v>
      </c>
      <c r="H3104" s="16">
        <v>0</v>
      </c>
      <c r="I3104" t="s">
        <v>13</v>
      </c>
      <c r="J3104" s="18">
        <f t="shared" si="192"/>
        <v>1125</v>
      </c>
      <c r="K3104">
        <f t="shared" si="193"/>
        <v>10</v>
      </c>
      <c r="L3104" t="str">
        <f t="shared" si="194"/>
        <v>Oct</v>
      </c>
      <c r="M3104">
        <f t="shared" si="195"/>
        <v>2021</v>
      </c>
    </row>
    <row r="3105" spans="1:13" x14ac:dyDescent="0.25">
      <c r="A3105">
        <v>1557</v>
      </c>
      <c r="B3105" t="s">
        <v>111</v>
      </c>
      <c r="C3105" s="1">
        <v>44479</v>
      </c>
      <c r="D3105">
        <v>3</v>
      </c>
      <c r="E3105" t="s">
        <v>23</v>
      </c>
      <c r="F3105">
        <v>4</v>
      </c>
      <c r="G3105" s="17">
        <v>19.5</v>
      </c>
      <c r="H3105" s="16">
        <v>0</v>
      </c>
      <c r="I3105" t="s">
        <v>10</v>
      </c>
      <c r="J3105" s="18">
        <f t="shared" si="192"/>
        <v>58.5</v>
      </c>
      <c r="K3105">
        <f t="shared" si="193"/>
        <v>10</v>
      </c>
      <c r="L3105" t="str">
        <f t="shared" si="194"/>
        <v>Oct</v>
      </c>
      <c r="M3105">
        <f t="shared" si="195"/>
        <v>2021</v>
      </c>
    </row>
    <row r="3106" spans="1:13" x14ac:dyDescent="0.25">
      <c r="A3106">
        <v>1582</v>
      </c>
      <c r="B3106" t="s">
        <v>32</v>
      </c>
      <c r="C3106" s="1">
        <v>44479</v>
      </c>
      <c r="D3106">
        <v>4</v>
      </c>
      <c r="E3106" t="s">
        <v>20</v>
      </c>
      <c r="F3106">
        <v>1</v>
      </c>
      <c r="G3106" s="17">
        <v>10.99</v>
      </c>
      <c r="H3106" s="16">
        <v>0</v>
      </c>
      <c r="I3106" t="s">
        <v>21</v>
      </c>
      <c r="J3106" s="18">
        <f t="shared" si="192"/>
        <v>43.96</v>
      </c>
      <c r="K3106">
        <f t="shared" si="193"/>
        <v>10</v>
      </c>
      <c r="L3106" t="str">
        <f t="shared" si="194"/>
        <v>Oct</v>
      </c>
      <c r="M3106">
        <f t="shared" si="195"/>
        <v>2021</v>
      </c>
    </row>
    <row r="3107" spans="1:13" x14ac:dyDescent="0.25">
      <c r="A3107">
        <v>1582</v>
      </c>
      <c r="B3107" t="s">
        <v>32</v>
      </c>
      <c r="C3107" s="1">
        <v>44479</v>
      </c>
      <c r="D3107">
        <v>2</v>
      </c>
      <c r="E3107" t="s">
        <v>20</v>
      </c>
      <c r="F3107">
        <v>1</v>
      </c>
      <c r="G3107" s="17">
        <v>10.99</v>
      </c>
      <c r="H3107" s="16">
        <v>0</v>
      </c>
      <c r="I3107" t="s">
        <v>21</v>
      </c>
      <c r="J3107" s="18">
        <f t="shared" si="192"/>
        <v>21.98</v>
      </c>
      <c r="K3107">
        <f t="shared" si="193"/>
        <v>10</v>
      </c>
      <c r="L3107" t="str">
        <f t="shared" si="194"/>
        <v>Oct</v>
      </c>
      <c r="M3107">
        <f t="shared" si="195"/>
        <v>2021</v>
      </c>
    </row>
    <row r="3108" spans="1:13" x14ac:dyDescent="0.25">
      <c r="A3108">
        <v>239</v>
      </c>
      <c r="B3108" t="s">
        <v>95</v>
      </c>
      <c r="C3108" s="1">
        <v>44480</v>
      </c>
      <c r="D3108">
        <v>2</v>
      </c>
      <c r="E3108" t="s">
        <v>122</v>
      </c>
      <c r="F3108">
        <v>7</v>
      </c>
      <c r="G3108" s="17">
        <v>44.95</v>
      </c>
      <c r="H3108" s="16">
        <v>0</v>
      </c>
      <c r="I3108" t="s">
        <v>25</v>
      </c>
      <c r="J3108" s="18">
        <f t="shared" si="192"/>
        <v>89.9</v>
      </c>
      <c r="K3108">
        <f t="shared" si="193"/>
        <v>11</v>
      </c>
      <c r="L3108" t="str">
        <f t="shared" si="194"/>
        <v>Oct</v>
      </c>
      <c r="M3108">
        <f t="shared" si="195"/>
        <v>2021</v>
      </c>
    </row>
    <row r="3109" spans="1:13" x14ac:dyDescent="0.25">
      <c r="A3109">
        <v>1585</v>
      </c>
      <c r="B3109" t="s">
        <v>27</v>
      </c>
      <c r="C3109" s="1">
        <v>44480</v>
      </c>
      <c r="D3109">
        <v>3</v>
      </c>
      <c r="E3109" t="s">
        <v>98</v>
      </c>
      <c r="F3109">
        <v>1</v>
      </c>
      <c r="G3109" s="17">
        <v>11.99</v>
      </c>
      <c r="H3109" s="16">
        <v>0</v>
      </c>
      <c r="I3109" t="s">
        <v>21</v>
      </c>
      <c r="J3109" s="18">
        <f t="shared" si="192"/>
        <v>35.97</v>
      </c>
      <c r="K3109">
        <f t="shared" si="193"/>
        <v>11</v>
      </c>
      <c r="L3109" t="str">
        <f t="shared" si="194"/>
        <v>Oct</v>
      </c>
      <c r="M3109">
        <f t="shared" si="195"/>
        <v>2021</v>
      </c>
    </row>
    <row r="3110" spans="1:13" x14ac:dyDescent="0.25">
      <c r="A3110">
        <v>1699</v>
      </c>
      <c r="B3110" t="s">
        <v>61</v>
      </c>
      <c r="C3110" s="1">
        <v>44481</v>
      </c>
      <c r="D3110">
        <v>5</v>
      </c>
      <c r="E3110" t="s">
        <v>60</v>
      </c>
      <c r="F3110">
        <v>4</v>
      </c>
      <c r="G3110" s="17">
        <v>24.95</v>
      </c>
      <c r="H3110" s="16">
        <v>0</v>
      </c>
      <c r="I3110" t="s">
        <v>10</v>
      </c>
      <c r="J3110" s="18">
        <f t="shared" si="192"/>
        <v>124.75</v>
      </c>
      <c r="K3110">
        <f t="shared" si="193"/>
        <v>12</v>
      </c>
      <c r="L3110" t="str">
        <f t="shared" si="194"/>
        <v>Oct</v>
      </c>
      <c r="M3110">
        <f t="shared" si="195"/>
        <v>2021</v>
      </c>
    </row>
    <row r="3111" spans="1:13" x14ac:dyDescent="0.25">
      <c r="A3111">
        <v>804</v>
      </c>
      <c r="B3111" t="s">
        <v>95</v>
      </c>
      <c r="C3111" s="1">
        <v>44481</v>
      </c>
      <c r="D3111">
        <v>2</v>
      </c>
      <c r="E3111" t="s">
        <v>98</v>
      </c>
      <c r="F3111">
        <v>1</v>
      </c>
      <c r="G3111" s="17">
        <v>11.99</v>
      </c>
      <c r="H3111" s="16">
        <v>0</v>
      </c>
      <c r="I3111" t="s">
        <v>21</v>
      </c>
      <c r="J3111" s="18">
        <f t="shared" si="192"/>
        <v>23.98</v>
      </c>
      <c r="K3111">
        <f t="shared" si="193"/>
        <v>12</v>
      </c>
      <c r="L3111" t="str">
        <f t="shared" si="194"/>
        <v>Oct</v>
      </c>
      <c r="M3111">
        <f t="shared" si="195"/>
        <v>2021</v>
      </c>
    </row>
    <row r="3112" spans="1:13" x14ac:dyDescent="0.25">
      <c r="A3112">
        <v>936</v>
      </c>
      <c r="B3112" t="s">
        <v>27</v>
      </c>
      <c r="C3112" s="1">
        <v>44482</v>
      </c>
      <c r="D3112">
        <v>1</v>
      </c>
      <c r="E3112" t="s">
        <v>94</v>
      </c>
      <c r="F3112">
        <v>7</v>
      </c>
      <c r="G3112" s="17">
        <v>36.99</v>
      </c>
      <c r="H3112" s="16">
        <v>0</v>
      </c>
      <c r="I3112" t="s">
        <v>25</v>
      </c>
      <c r="J3112" s="18">
        <f t="shared" si="192"/>
        <v>36.99</v>
      </c>
      <c r="K3112">
        <f t="shared" si="193"/>
        <v>13</v>
      </c>
      <c r="L3112" t="str">
        <f t="shared" si="194"/>
        <v>Oct</v>
      </c>
      <c r="M3112">
        <f t="shared" si="195"/>
        <v>2021</v>
      </c>
    </row>
    <row r="3113" spans="1:13" x14ac:dyDescent="0.25">
      <c r="A3113">
        <v>1011</v>
      </c>
      <c r="B3113" t="s">
        <v>86</v>
      </c>
      <c r="C3113" s="1">
        <v>44482</v>
      </c>
      <c r="D3113">
        <v>2</v>
      </c>
      <c r="E3113" t="s">
        <v>24</v>
      </c>
      <c r="F3113">
        <v>7</v>
      </c>
      <c r="G3113" s="17">
        <v>37.99</v>
      </c>
      <c r="H3113" s="16">
        <v>0</v>
      </c>
      <c r="I3113" t="s">
        <v>25</v>
      </c>
      <c r="J3113" s="18">
        <f t="shared" si="192"/>
        <v>75.98</v>
      </c>
      <c r="K3113">
        <f t="shared" si="193"/>
        <v>13</v>
      </c>
      <c r="L3113" t="str">
        <f t="shared" si="194"/>
        <v>Oct</v>
      </c>
      <c r="M3113">
        <f t="shared" si="195"/>
        <v>2021</v>
      </c>
    </row>
    <row r="3114" spans="1:13" x14ac:dyDescent="0.25">
      <c r="A3114">
        <v>950</v>
      </c>
      <c r="B3114" t="s">
        <v>61</v>
      </c>
      <c r="C3114" s="1">
        <v>44482</v>
      </c>
      <c r="D3114">
        <v>3</v>
      </c>
      <c r="E3114" t="s">
        <v>76</v>
      </c>
      <c r="F3114">
        <v>7</v>
      </c>
      <c r="G3114" s="17">
        <v>49</v>
      </c>
      <c r="H3114" s="16">
        <v>0</v>
      </c>
      <c r="I3114" t="s">
        <v>25</v>
      </c>
      <c r="J3114" s="18">
        <f t="shared" si="192"/>
        <v>147</v>
      </c>
      <c r="K3114">
        <f t="shared" si="193"/>
        <v>13</v>
      </c>
      <c r="L3114" t="str">
        <f t="shared" si="194"/>
        <v>Oct</v>
      </c>
      <c r="M3114">
        <f t="shared" si="195"/>
        <v>2021</v>
      </c>
    </row>
    <row r="3115" spans="1:13" x14ac:dyDescent="0.25">
      <c r="A3115">
        <v>573</v>
      </c>
      <c r="B3115" t="s">
        <v>16</v>
      </c>
      <c r="C3115" s="1">
        <v>44482</v>
      </c>
      <c r="D3115">
        <v>4</v>
      </c>
      <c r="E3115" t="s">
        <v>87</v>
      </c>
      <c r="F3115">
        <v>7</v>
      </c>
      <c r="G3115" s="17">
        <v>49</v>
      </c>
      <c r="H3115" s="16">
        <v>0</v>
      </c>
      <c r="I3115" t="s">
        <v>25</v>
      </c>
      <c r="J3115" s="18">
        <f t="shared" si="192"/>
        <v>196</v>
      </c>
      <c r="K3115">
        <f t="shared" si="193"/>
        <v>13</v>
      </c>
      <c r="L3115" t="str">
        <f t="shared" si="194"/>
        <v>Oct</v>
      </c>
      <c r="M3115">
        <f t="shared" si="195"/>
        <v>2021</v>
      </c>
    </row>
    <row r="3116" spans="1:13" x14ac:dyDescent="0.25">
      <c r="A3116">
        <v>1568</v>
      </c>
      <c r="B3116" t="s">
        <v>48</v>
      </c>
      <c r="C3116" s="1">
        <v>44482</v>
      </c>
      <c r="D3116">
        <v>4</v>
      </c>
      <c r="E3116" t="s">
        <v>89</v>
      </c>
      <c r="F3116">
        <v>7</v>
      </c>
      <c r="G3116" s="17">
        <v>49.95</v>
      </c>
      <c r="H3116" s="16">
        <v>0</v>
      </c>
      <c r="I3116" t="s">
        <v>25</v>
      </c>
      <c r="J3116" s="18">
        <f t="shared" si="192"/>
        <v>199.8</v>
      </c>
      <c r="K3116">
        <f t="shared" si="193"/>
        <v>13</v>
      </c>
      <c r="L3116" t="str">
        <f t="shared" si="194"/>
        <v>Oct</v>
      </c>
      <c r="M3116">
        <f t="shared" si="195"/>
        <v>2021</v>
      </c>
    </row>
    <row r="3117" spans="1:13" x14ac:dyDescent="0.25">
      <c r="A3117">
        <v>994</v>
      </c>
      <c r="B3117" t="s">
        <v>27</v>
      </c>
      <c r="C3117" s="1">
        <v>44482</v>
      </c>
      <c r="D3117">
        <v>2</v>
      </c>
      <c r="E3117" t="s">
        <v>60</v>
      </c>
      <c r="F3117">
        <v>4</v>
      </c>
      <c r="G3117" s="17">
        <v>24.95</v>
      </c>
      <c r="H3117" s="16">
        <v>0</v>
      </c>
      <c r="I3117" t="s">
        <v>10</v>
      </c>
      <c r="J3117" s="18">
        <f t="shared" si="192"/>
        <v>49.9</v>
      </c>
      <c r="K3117">
        <f t="shared" si="193"/>
        <v>13</v>
      </c>
      <c r="L3117" t="str">
        <f t="shared" si="194"/>
        <v>Oct</v>
      </c>
      <c r="M3117">
        <f t="shared" si="195"/>
        <v>2021</v>
      </c>
    </row>
    <row r="3118" spans="1:13" x14ac:dyDescent="0.25">
      <c r="A3118">
        <v>1505</v>
      </c>
      <c r="B3118" t="s">
        <v>71</v>
      </c>
      <c r="C3118" s="1">
        <v>44482</v>
      </c>
      <c r="D3118">
        <v>5</v>
      </c>
      <c r="E3118" t="s">
        <v>12</v>
      </c>
      <c r="F3118">
        <v>5</v>
      </c>
      <c r="G3118" s="17">
        <v>214</v>
      </c>
      <c r="H3118" s="16">
        <v>0</v>
      </c>
      <c r="I3118" t="s">
        <v>13</v>
      </c>
      <c r="J3118" s="18">
        <f t="shared" si="192"/>
        <v>1070</v>
      </c>
      <c r="K3118">
        <f t="shared" si="193"/>
        <v>13</v>
      </c>
      <c r="L3118" t="str">
        <f t="shared" si="194"/>
        <v>Oct</v>
      </c>
      <c r="M3118">
        <f t="shared" si="195"/>
        <v>2021</v>
      </c>
    </row>
    <row r="3119" spans="1:13" x14ac:dyDescent="0.25">
      <c r="A3119">
        <v>2105</v>
      </c>
      <c r="B3119" t="s">
        <v>30</v>
      </c>
      <c r="C3119" s="1">
        <v>44482</v>
      </c>
      <c r="D3119">
        <v>3</v>
      </c>
      <c r="E3119" t="s">
        <v>123</v>
      </c>
      <c r="F3119">
        <v>2</v>
      </c>
      <c r="G3119" s="17">
        <v>54</v>
      </c>
      <c r="H3119" s="16">
        <v>0</v>
      </c>
      <c r="I3119" t="s">
        <v>18</v>
      </c>
      <c r="J3119" s="18">
        <f t="shared" si="192"/>
        <v>162</v>
      </c>
      <c r="K3119">
        <f t="shared" si="193"/>
        <v>13</v>
      </c>
      <c r="L3119" t="str">
        <f t="shared" si="194"/>
        <v>Oct</v>
      </c>
      <c r="M3119">
        <f t="shared" si="195"/>
        <v>2021</v>
      </c>
    </row>
    <row r="3120" spans="1:13" x14ac:dyDescent="0.25">
      <c r="A3120">
        <v>1232</v>
      </c>
      <c r="B3120" t="s">
        <v>112</v>
      </c>
      <c r="C3120" s="1">
        <v>44483</v>
      </c>
      <c r="D3120">
        <v>3</v>
      </c>
      <c r="E3120" t="s">
        <v>87</v>
      </c>
      <c r="F3120">
        <v>7</v>
      </c>
      <c r="G3120" s="17">
        <v>49</v>
      </c>
      <c r="H3120" s="16">
        <v>0</v>
      </c>
      <c r="I3120" t="s">
        <v>25</v>
      </c>
      <c r="J3120" s="18">
        <f t="shared" si="192"/>
        <v>147</v>
      </c>
      <c r="K3120">
        <f t="shared" si="193"/>
        <v>14</v>
      </c>
      <c r="L3120" t="str">
        <f t="shared" si="194"/>
        <v>Oct</v>
      </c>
      <c r="M3120">
        <f t="shared" si="195"/>
        <v>2021</v>
      </c>
    </row>
    <row r="3121" spans="1:13" x14ac:dyDescent="0.25">
      <c r="A3121">
        <v>1984</v>
      </c>
      <c r="B3121" t="s">
        <v>82</v>
      </c>
      <c r="C3121" s="1">
        <v>44483</v>
      </c>
      <c r="D3121">
        <v>5</v>
      </c>
      <c r="E3121" t="s">
        <v>87</v>
      </c>
      <c r="F3121">
        <v>7</v>
      </c>
      <c r="G3121" s="17">
        <v>49</v>
      </c>
      <c r="H3121" s="16">
        <v>0</v>
      </c>
      <c r="I3121" t="s">
        <v>25</v>
      </c>
      <c r="J3121" s="18">
        <f t="shared" si="192"/>
        <v>245</v>
      </c>
      <c r="K3121">
        <f t="shared" si="193"/>
        <v>14</v>
      </c>
      <c r="L3121" t="str">
        <f t="shared" si="194"/>
        <v>Oct</v>
      </c>
      <c r="M3121">
        <f t="shared" si="195"/>
        <v>2021</v>
      </c>
    </row>
    <row r="3122" spans="1:13" x14ac:dyDescent="0.25">
      <c r="A3122">
        <v>2062</v>
      </c>
      <c r="B3122" t="s">
        <v>86</v>
      </c>
      <c r="C3122" s="1">
        <v>44483</v>
      </c>
      <c r="D3122">
        <v>1</v>
      </c>
      <c r="E3122" t="s">
        <v>84</v>
      </c>
      <c r="F3122">
        <v>4</v>
      </c>
      <c r="G3122" s="17">
        <v>14.99</v>
      </c>
      <c r="H3122" s="16">
        <v>0</v>
      </c>
      <c r="I3122" t="s">
        <v>10</v>
      </c>
      <c r="J3122" s="18">
        <f t="shared" si="192"/>
        <v>14.99</v>
      </c>
      <c r="K3122">
        <f t="shared" si="193"/>
        <v>14</v>
      </c>
      <c r="L3122" t="str">
        <f t="shared" si="194"/>
        <v>Oct</v>
      </c>
      <c r="M3122">
        <f t="shared" si="195"/>
        <v>2021</v>
      </c>
    </row>
    <row r="3123" spans="1:13" x14ac:dyDescent="0.25">
      <c r="A3123">
        <v>125</v>
      </c>
      <c r="B3123" t="s">
        <v>48</v>
      </c>
      <c r="C3123" s="1">
        <v>44483</v>
      </c>
      <c r="D3123">
        <v>2</v>
      </c>
      <c r="E3123" t="s">
        <v>68</v>
      </c>
      <c r="F3123">
        <v>7</v>
      </c>
      <c r="G3123" s="17">
        <v>27.5</v>
      </c>
      <c r="H3123" s="16">
        <v>0</v>
      </c>
      <c r="I3123" t="s">
        <v>25</v>
      </c>
      <c r="J3123" s="18">
        <f t="shared" si="192"/>
        <v>55</v>
      </c>
      <c r="K3123">
        <f t="shared" si="193"/>
        <v>14</v>
      </c>
      <c r="L3123" t="str">
        <f t="shared" si="194"/>
        <v>Oct</v>
      </c>
      <c r="M3123">
        <f t="shared" si="195"/>
        <v>2021</v>
      </c>
    </row>
    <row r="3124" spans="1:13" x14ac:dyDescent="0.25">
      <c r="A3124">
        <v>1474</v>
      </c>
      <c r="B3124" t="s">
        <v>16</v>
      </c>
      <c r="C3124" s="1">
        <v>44483</v>
      </c>
      <c r="D3124">
        <v>2</v>
      </c>
      <c r="E3124" t="s">
        <v>23</v>
      </c>
      <c r="F3124">
        <v>4</v>
      </c>
      <c r="G3124" s="17">
        <v>19.5</v>
      </c>
      <c r="H3124" s="16">
        <v>0</v>
      </c>
      <c r="I3124" t="s">
        <v>10</v>
      </c>
      <c r="J3124" s="18">
        <f t="shared" si="192"/>
        <v>39</v>
      </c>
      <c r="K3124">
        <f t="shared" si="193"/>
        <v>14</v>
      </c>
      <c r="L3124" t="str">
        <f t="shared" si="194"/>
        <v>Oct</v>
      </c>
      <c r="M3124">
        <f t="shared" si="195"/>
        <v>2021</v>
      </c>
    </row>
    <row r="3125" spans="1:13" x14ac:dyDescent="0.25">
      <c r="A3125">
        <v>528</v>
      </c>
      <c r="B3125" t="s">
        <v>42</v>
      </c>
      <c r="C3125" s="1">
        <v>44483</v>
      </c>
      <c r="D3125">
        <v>3</v>
      </c>
      <c r="E3125" t="s">
        <v>9</v>
      </c>
      <c r="F3125">
        <v>4</v>
      </c>
      <c r="G3125" s="17">
        <v>24.99</v>
      </c>
      <c r="H3125" s="16">
        <v>0</v>
      </c>
      <c r="I3125" t="s">
        <v>10</v>
      </c>
      <c r="J3125" s="18">
        <f t="shared" si="192"/>
        <v>74.97</v>
      </c>
      <c r="K3125">
        <f t="shared" si="193"/>
        <v>14</v>
      </c>
      <c r="L3125" t="str">
        <f t="shared" si="194"/>
        <v>Oct</v>
      </c>
      <c r="M3125">
        <f t="shared" si="195"/>
        <v>2021</v>
      </c>
    </row>
    <row r="3126" spans="1:13" x14ac:dyDescent="0.25">
      <c r="A3126">
        <v>30</v>
      </c>
      <c r="B3126" t="s">
        <v>32</v>
      </c>
      <c r="C3126" s="1">
        <v>44484</v>
      </c>
      <c r="D3126">
        <v>4</v>
      </c>
      <c r="E3126" t="s">
        <v>44</v>
      </c>
      <c r="F3126">
        <v>3</v>
      </c>
      <c r="G3126" s="17">
        <v>499</v>
      </c>
      <c r="H3126" s="16">
        <v>0</v>
      </c>
      <c r="I3126" t="s">
        <v>45</v>
      </c>
      <c r="J3126" s="18">
        <f t="shared" si="192"/>
        <v>1996</v>
      </c>
      <c r="K3126">
        <f t="shared" si="193"/>
        <v>15</v>
      </c>
      <c r="L3126" t="str">
        <f t="shared" si="194"/>
        <v>Oct</v>
      </c>
      <c r="M3126">
        <f t="shared" si="195"/>
        <v>2021</v>
      </c>
    </row>
    <row r="3127" spans="1:13" x14ac:dyDescent="0.25">
      <c r="A3127">
        <v>653</v>
      </c>
      <c r="B3127" t="s">
        <v>22</v>
      </c>
      <c r="C3127" s="1">
        <v>44484</v>
      </c>
      <c r="D3127">
        <v>4</v>
      </c>
      <c r="E3127" t="s">
        <v>87</v>
      </c>
      <c r="F3127">
        <v>7</v>
      </c>
      <c r="G3127" s="17">
        <v>49</v>
      </c>
      <c r="H3127" s="16">
        <v>0</v>
      </c>
      <c r="I3127" t="s">
        <v>25</v>
      </c>
      <c r="J3127" s="18">
        <f t="shared" si="192"/>
        <v>196</v>
      </c>
      <c r="K3127">
        <f t="shared" si="193"/>
        <v>15</v>
      </c>
      <c r="L3127" t="str">
        <f t="shared" si="194"/>
        <v>Oct</v>
      </c>
      <c r="M3127">
        <f t="shared" si="195"/>
        <v>2021</v>
      </c>
    </row>
    <row r="3128" spans="1:13" x14ac:dyDescent="0.25">
      <c r="A3128">
        <v>1340</v>
      </c>
      <c r="B3128" t="s">
        <v>48</v>
      </c>
      <c r="C3128" s="1">
        <v>44484</v>
      </c>
      <c r="D3128">
        <v>5</v>
      </c>
      <c r="E3128" t="s">
        <v>102</v>
      </c>
      <c r="F3128">
        <v>4</v>
      </c>
      <c r="G3128" s="17">
        <v>15.5</v>
      </c>
      <c r="H3128" s="16">
        <v>0</v>
      </c>
      <c r="I3128" t="s">
        <v>10</v>
      </c>
      <c r="J3128" s="18">
        <f t="shared" si="192"/>
        <v>77.5</v>
      </c>
      <c r="K3128">
        <f t="shared" si="193"/>
        <v>15</v>
      </c>
      <c r="L3128" t="str">
        <f t="shared" si="194"/>
        <v>Oct</v>
      </c>
      <c r="M3128">
        <f t="shared" si="195"/>
        <v>2021</v>
      </c>
    </row>
    <row r="3129" spans="1:13" x14ac:dyDescent="0.25">
      <c r="A3129">
        <v>1243</v>
      </c>
      <c r="B3129" t="s">
        <v>48</v>
      </c>
      <c r="C3129" s="1">
        <v>44484</v>
      </c>
      <c r="D3129">
        <v>4</v>
      </c>
      <c r="E3129" t="s">
        <v>122</v>
      </c>
      <c r="F3129">
        <v>7</v>
      </c>
      <c r="G3129" s="17">
        <v>44.95</v>
      </c>
      <c r="H3129" s="16">
        <v>0</v>
      </c>
      <c r="I3129" t="s">
        <v>25</v>
      </c>
      <c r="J3129" s="18">
        <f t="shared" si="192"/>
        <v>179.8</v>
      </c>
      <c r="K3129">
        <f t="shared" si="193"/>
        <v>15</v>
      </c>
      <c r="L3129" t="str">
        <f t="shared" si="194"/>
        <v>Oct</v>
      </c>
      <c r="M3129">
        <f t="shared" si="195"/>
        <v>2021</v>
      </c>
    </row>
    <row r="3130" spans="1:13" x14ac:dyDescent="0.25">
      <c r="A3130">
        <v>1529</v>
      </c>
      <c r="B3130" t="s">
        <v>16</v>
      </c>
      <c r="C3130" s="1">
        <v>44484</v>
      </c>
      <c r="D3130">
        <v>5</v>
      </c>
      <c r="E3130" t="s">
        <v>115</v>
      </c>
      <c r="F3130">
        <v>2</v>
      </c>
      <c r="G3130" s="17">
        <v>69</v>
      </c>
      <c r="H3130" s="16">
        <v>0</v>
      </c>
      <c r="I3130" t="s">
        <v>18</v>
      </c>
      <c r="J3130" s="18">
        <f t="shared" si="192"/>
        <v>345</v>
      </c>
      <c r="K3130">
        <f t="shared" si="193"/>
        <v>15</v>
      </c>
      <c r="L3130" t="str">
        <f t="shared" si="194"/>
        <v>Oct</v>
      </c>
      <c r="M3130">
        <f t="shared" si="195"/>
        <v>2021</v>
      </c>
    </row>
    <row r="3131" spans="1:13" x14ac:dyDescent="0.25">
      <c r="A3131">
        <v>104</v>
      </c>
      <c r="B3131" t="s">
        <v>16</v>
      </c>
      <c r="C3131" s="1">
        <v>44484</v>
      </c>
      <c r="D3131">
        <v>2</v>
      </c>
      <c r="E3131" t="s">
        <v>60</v>
      </c>
      <c r="F3131">
        <v>4</v>
      </c>
      <c r="G3131" s="17">
        <v>24.95</v>
      </c>
      <c r="H3131" s="16">
        <v>0</v>
      </c>
      <c r="I3131" t="s">
        <v>10</v>
      </c>
      <c r="J3131" s="18">
        <f t="shared" si="192"/>
        <v>49.9</v>
      </c>
      <c r="K3131">
        <f t="shared" si="193"/>
        <v>15</v>
      </c>
      <c r="L3131" t="str">
        <f t="shared" si="194"/>
        <v>Oct</v>
      </c>
      <c r="M3131">
        <f t="shared" si="195"/>
        <v>2021</v>
      </c>
    </row>
    <row r="3132" spans="1:13" x14ac:dyDescent="0.25">
      <c r="A3132">
        <v>1073</v>
      </c>
      <c r="B3132" t="s">
        <v>73</v>
      </c>
      <c r="C3132" s="1">
        <v>44485</v>
      </c>
      <c r="D3132">
        <v>3</v>
      </c>
      <c r="E3132" t="s">
        <v>124</v>
      </c>
      <c r="F3132">
        <v>6</v>
      </c>
      <c r="G3132" s="17">
        <v>899</v>
      </c>
      <c r="H3132" s="16">
        <v>0</v>
      </c>
      <c r="I3132" t="s">
        <v>41</v>
      </c>
      <c r="J3132" s="18">
        <f t="shared" si="192"/>
        <v>2697</v>
      </c>
      <c r="K3132">
        <f t="shared" si="193"/>
        <v>16</v>
      </c>
      <c r="L3132" t="str">
        <f t="shared" si="194"/>
        <v>Oct</v>
      </c>
      <c r="M3132">
        <f t="shared" si="195"/>
        <v>2021</v>
      </c>
    </row>
    <row r="3133" spans="1:13" x14ac:dyDescent="0.25">
      <c r="A3133">
        <v>834</v>
      </c>
      <c r="B3133" t="s">
        <v>34</v>
      </c>
      <c r="C3133" s="1">
        <v>44485</v>
      </c>
      <c r="D3133">
        <v>2</v>
      </c>
      <c r="E3133" t="s">
        <v>97</v>
      </c>
      <c r="F3133">
        <v>1</v>
      </c>
      <c r="G3133" s="17">
        <v>8.99</v>
      </c>
      <c r="H3133" s="16">
        <v>0</v>
      </c>
      <c r="I3133" t="s">
        <v>21</v>
      </c>
      <c r="J3133" s="18">
        <f t="shared" si="192"/>
        <v>17.98</v>
      </c>
      <c r="K3133">
        <f t="shared" si="193"/>
        <v>16</v>
      </c>
      <c r="L3133" t="str">
        <f t="shared" si="194"/>
        <v>Oct</v>
      </c>
      <c r="M3133">
        <f t="shared" si="195"/>
        <v>2021</v>
      </c>
    </row>
    <row r="3134" spans="1:13" x14ac:dyDescent="0.25">
      <c r="A3134">
        <v>1458</v>
      </c>
      <c r="B3134" t="s">
        <v>43</v>
      </c>
      <c r="C3134" s="1">
        <v>44486</v>
      </c>
      <c r="D3134">
        <v>3</v>
      </c>
      <c r="E3134" t="s">
        <v>53</v>
      </c>
      <c r="F3134">
        <v>2</v>
      </c>
      <c r="G3134" s="17">
        <v>58.95</v>
      </c>
      <c r="H3134" s="16">
        <v>0</v>
      </c>
      <c r="I3134" t="s">
        <v>18</v>
      </c>
      <c r="J3134" s="18">
        <f t="shared" si="192"/>
        <v>176.85000000000002</v>
      </c>
      <c r="K3134">
        <f t="shared" si="193"/>
        <v>17</v>
      </c>
      <c r="L3134" t="str">
        <f t="shared" si="194"/>
        <v>Oct</v>
      </c>
      <c r="M3134">
        <f t="shared" si="195"/>
        <v>2021</v>
      </c>
    </row>
    <row r="3135" spans="1:13" x14ac:dyDescent="0.25">
      <c r="A3135">
        <v>1035</v>
      </c>
      <c r="B3135" t="s">
        <v>50</v>
      </c>
      <c r="C3135" s="1">
        <v>44486</v>
      </c>
      <c r="D3135">
        <v>2</v>
      </c>
      <c r="E3135" t="s">
        <v>80</v>
      </c>
      <c r="F3135">
        <v>4</v>
      </c>
      <c r="G3135" s="17">
        <v>19.989999999999998</v>
      </c>
      <c r="H3135" s="16">
        <v>0</v>
      </c>
      <c r="I3135" t="s">
        <v>10</v>
      </c>
      <c r="J3135" s="18">
        <f t="shared" si="192"/>
        <v>39.979999999999997</v>
      </c>
      <c r="K3135">
        <f t="shared" si="193"/>
        <v>17</v>
      </c>
      <c r="L3135" t="str">
        <f t="shared" si="194"/>
        <v>Oct</v>
      </c>
      <c r="M3135">
        <f t="shared" si="195"/>
        <v>2021</v>
      </c>
    </row>
    <row r="3136" spans="1:13" x14ac:dyDescent="0.25">
      <c r="A3136">
        <v>408</v>
      </c>
      <c r="B3136" t="s">
        <v>16</v>
      </c>
      <c r="C3136" s="1">
        <v>44487</v>
      </c>
      <c r="D3136">
        <v>4</v>
      </c>
      <c r="E3136" t="s">
        <v>65</v>
      </c>
      <c r="F3136">
        <v>1</v>
      </c>
      <c r="G3136" s="17">
        <v>9.99</v>
      </c>
      <c r="H3136" s="16">
        <v>0</v>
      </c>
      <c r="I3136" t="s">
        <v>21</v>
      </c>
      <c r="J3136" s="18">
        <f t="shared" si="192"/>
        <v>39.96</v>
      </c>
      <c r="K3136">
        <f t="shared" si="193"/>
        <v>18</v>
      </c>
      <c r="L3136" t="str">
        <f t="shared" si="194"/>
        <v>Oct</v>
      </c>
      <c r="M3136">
        <f t="shared" si="195"/>
        <v>2021</v>
      </c>
    </row>
    <row r="3137" spans="1:13" x14ac:dyDescent="0.25">
      <c r="A3137">
        <v>290</v>
      </c>
      <c r="B3137" t="s">
        <v>50</v>
      </c>
      <c r="C3137" s="1">
        <v>44487</v>
      </c>
      <c r="D3137">
        <v>3</v>
      </c>
      <c r="E3137" t="s">
        <v>58</v>
      </c>
      <c r="F3137">
        <v>7</v>
      </c>
      <c r="G3137" s="17">
        <v>29.99</v>
      </c>
      <c r="H3137" s="16">
        <v>0</v>
      </c>
      <c r="I3137" t="s">
        <v>25</v>
      </c>
      <c r="J3137" s="18">
        <f t="shared" si="192"/>
        <v>89.97</v>
      </c>
      <c r="K3137">
        <f t="shared" si="193"/>
        <v>18</v>
      </c>
      <c r="L3137" t="str">
        <f t="shared" si="194"/>
        <v>Oct</v>
      </c>
      <c r="M3137">
        <f t="shared" si="195"/>
        <v>2021</v>
      </c>
    </row>
    <row r="3138" spans="1:13" x14ac:dyDescent="0.25">
      <c r="A3138">
        <v>2099</v>
      </c>
      <c r="B3138" t="s">
        <v>93</v>
      </c>
      <c r="C3138" s="1">
        <v>44488</v>
      </c>
      <c r="D3138">
        <v>3</v>
      </c>
      <c r="E3138" t="s">
        <v>104</v>
      </c>
      <c r="F3138">
        <v>2</v>
      </c>
      <c r="G3138" s="17">
        <v>89</v>
      </c>
      <c r="H3138" s="16">
        <v>0</v>
      </c>
      <c r="I3138" t="s">
        <v>18</v>
      </c>
      <c r="J3138" s="18">
        <f t="shared" si="192"/>
        <v>267</v>
      </c>
      <c r="K3138">
        <f t="shared" si="193"/>
        <v>19</v>
      </c>
      <c r="L3138" t="str">
        <f t="shared" si="194"/>
        <v>Oct</v>
      </c>
      <c r="M3138">
        <f t="shared" si="195"/>
        <v>2021</v>
      </c>
    </row>
    <row r="3139" spans="1:13" x14ac:dyDescent="0.25">
      <c r="A3139">
        <v>686</v>
      </c>
      <c r="B3139" t="s">
        <v>32</v>
      </c>
      <c r="C3139" s="1">
        <v>44488</v>
      </c>
      <c r="D3139">
        <v>5</v>
      </c>
      <c r="E3139" t="s">
        <v>17</v>
      </c>
      <c r="F3139">
        <v>2</v>
      </c>
      <c r="G3139" s="17">
        <v>179</v>
      </c>
      <c r="H3139" s="16">
        <v>0</v>
      </c>
      <c r="I3139" t="s">
        <v>18</v>
      </c>
      <c r="J3139" s="18">
        <f t="shared" ref="J3139:J3202" si="196">G3139*D3139</f>
        <v>895</v>
      </c>
      <c r="K3139">
        <f t="shared" ref="K3139:K3202" si="197">DAY(C3139)</f>
        <v>19</v>
      </c>
      <c r="L3139" t="str">
        <f t="shared" ref="L3139:L3202" si="198">TEXT(C3139,"mmm")</f>
        <v>Oct</v>
      </c>
      <c r="M3139">
        <f t="shared" ref="M3139:M3202" si="199">YEAR(C3139)</f>
        <v>2021</v>
      </c>
    </row>
    <row r="3140" spans="1:13" x14ac:dyDescent="0.25">
      <c r="A3140">
        <v>994</v>
      </c>
      <c r="B3140" t="s">
        <v>27</v>
      </c>
      <c r="C3140" s="1">
        <v>44488</v>
      </c>
      <c r="D3140">
        <v>4</v>
      </c>
      <c r="E3140" t="s">
        <v>113</v>
      </c>
      <c r="F3140">
        <v>4</v>
      </c>
      <c r="G3140" s="17">
        <v>16.989999999999998</v>
      </c>
      <c r="H3140" s="16">
        <v>0</v>
      </c>
      <c r="I3140" t="s">
        <v>10</v>
      </c>
      <c r="J3140" s="18">
        <f t="shared" si="196"/>
        <v>67.959999999999994</v>
      </c>
      <c r="K3140">
        <f t="shared" si="197"/>
        <v>19</v>
      </c>
      <c r="L3140" t="str">
        <f t="shared" si="198"/>
        <v>Oct</v>
      </c>
      <c r="M3140">
        <f t="shared" si="199"/>
        <v>2021</v>
      </c>
    </row>
    <row r="3141" spans="1:13" x14ac:dyDescent="0.25">
      <c r="A3141">
        <v>1878</v>
      </c>
      <c r="B3141" t="s">
        <v>48</v>
      </c>
      <c r="C3141" s="1">
        <v>44488</v>
      </c>
      <c r="D3141">
        <v>5</v>
      </c>
      <c r="E3141" t="s">
        <v>49</v>
      </c>
      <c r="F3141">
        <v>6</v>
      </c>
      <c r="G3141" s="17">
        <v>699</v>
      </c>
      <c r="H3141" s="16">
        <v>0</v>
      </c>
      <c r="I3141" t="s">
        <v>41</v>
      </c>
      <c r="J3141" s="18">
        <f t="shared" si="196"/>
        <v>3495</v>
      </c>
      <c r="K3141">
        <f t="shared" si="197"/>
        <v>19</v>
      </c>
      <c r="L3141" t="str">
        <f t="shared" si="198"/>
        <v>Oct</v>
      </c>
      <c r="M3141">
        <f t="shared" si="199"/>
        <v>2021</v>
      </c>
    </row>
    <row r="3142" spans="1:13" x14ac:dyDescent="0.25">
      <c r="A3142">
        <v>1705</v>
      </c>
      <c r="B3142" t="s">
        <v>67</v>
      </c>
      <c r="C3142" s="1">
        <v>44488</v>
      </c>
      <c r="D3142">
        <v>3</v>
      </c>
      <c r="E3142" t="s">
        <v>53</v>
      </c>
      <c r="F3142">
        <v>2</v>
      </c>
      <c r="G3142" s="17">
        <v>58.95</v>
      </c>
      <c r="H3142" s="16">
        <v>0</v>
      </c>
      <c r="I3142" t="s">
        <v>18</v>
      </c>
      <c r="J3142" s="18">
        <f t="shared" si="196"/>
        <v>176.85000000000002</v>
      </c>
      <c r="K3142">
        <f t="shared" si="197"/>
        <v>19</v>
      </c>
      <c r="L3142" t="str">
        <f t="shared" si="198"/>
        <v>Oct</v>
      </c>
      <c r="M3142">
        <f t="shared" si="199"/>
        <v>2021</v>
      </c>
    </row>
    <row r="3143" spans="1:13" x14ac:dyDescent="0.25">
      <c r="A3143">
        <v>1819</v>
      </c>
      <c r="B3143" t="s">
        <v>95</v>
      </c>
      <c r="C3143" s="1">
        <v>44488</v>
      </c>
      <c r="D3143">
        <v>4</v>
      </c>
      <c r="E3143" t="s">
        <v>94</v>
      </c>
      <c r="F3143">
        <v>7</v>
      </c>
      <c r="G3143" s="17">
        <v>36.99</v>
      </c>
      <c r="H3143" s="16">
        <v>0</v>
      </c>
      <c r="I3143" t="s">
        <v>25</v>
      </c>
      <c r="J3143" s="18">
        <f t="shared" si="196"/>
        <v>147.96</v>
      </c>
      <c r="K3143">
        <f t="shared" si="197"/>
        <v>19</v>
      </c>
      <c r="L3143" t="str">
        <f t="shared" si="198"/>
        <v>Oct</v>
      </c>
      <c r="M3143">
        <f t="shared" si="199"/>
        <v>2021</v>
      </c>
    </row>
    <row r="3144" spans="1:13" x14ac:dyDescent="0.25">
      <c r="A3144">
        <v>907</v>
      </c>
      <c r="B3144" t="s">
        <v>27</v>
      </c>
      <c r="C3144" s="1">
        <v>44489</v>
      </c>
      <c r="D3144">
        <v>2</v>
      </c>
      <c r="E3144" t="s">
        <v>68</v>
      </c>
      <c r="F3144">
        <v>7</v>
      </c>
      <c r="G3144" s="17">
        <v>27.5</v>
      </c>
      <c r="H3144" s="16">
        <v>0</v>
      </c>
      <c r="I3144" t="s">
        <v>25</v>
      </c>
      <c r="J3144" s="18">
        <f t="shared" si="196"/>
        <v>55</v>
      </c>
      <c r="K3144">
        <f t="shared" si="197"/>
        <v>20</v>
      </c>
      <c r="L3144" t="str">
        <f t="shared" si="198"/>
        <v>Oct</v>
      </c>
      <c r="M3144">
        <f t="shared" si="199"/>
        <v>2021</v>
      </c>
    </row>
    <row r="3145" spans="1:13" x14ac:dyDescent="0.25">
      <c r="A3145">
        <v>872</v>
      </c>
      <c r="B3145" t="s">
        <v>48</v>
      </c>
      <c r="C3145" s="1">
        <v>44489</v>
      </c>
      <c r="D3145">
        <v>5</v>
      </c>
      <c r="E3145" t="s">
        <v>97</v>
      </c>
      <c r="F3145">
        <v>1</v>
      </c>
      <c r="G3145" s="17">
        <v>8.99</v>
      </c>
      <c r="H3145" s="16">
        <v>0</v>
      </c>
      <c r="I3145" t="s">
        <v>21</v>
      </c>
      <c r="J3145" s="18">
        <f t="shared" si="196"/>
        <v>44.95</v>
      </c>
      <c r="K3145">
        <f t="shared" si="197"/>
        <v>20</v>
      </c>
      <c r="L3145" t="str">
        <f t="shared" si="198"/>
        <v>Oct</v>
      </c>
      <c r="M3145">
        <f t="shared" si="199"/>
        <v>2021</v>
      </c>
    </row>
    <row r="3146" spans="1:13" x14ac:dyDescent="0.25">
      <c r="A3146">
        <v>1394</v>
      </c>
      <c r="B3146" t="s">
        <v>34</v>
      </c>
      <c r="C3146" s="1">
        <v>44489</v>
      </c>
      <c r="D3146">
        <v>1</v>
      </c>
      <c r="E3146" t="s">
        <v>31</v>
      </c>
      <c r="F3146">
        <v>2</v>
      </c>
      <c r="G3146" s="17">
        <v>129.94999999999999</v>
      </c>
      <c r="H3146" s="16">
        <v>0</v>
      </c>
      <c r="I3146" t="s">
        <v>18</v>
      </c>
      <c r="J3146" s="18">
        <f t="shared" si="196"/>
        <v>129.94999999999999</v>
      </c>
      <c r="K3146">
        <f t="shared" si="197"/>
        <v>20</v>
      </c>
      <c r="L3146" t="str">
        <f t="shared" si="198"/>
        <v>Oct</v>
      </c>
      <c r="M3146">
        <f t="shared" si="199"/>
        <v>2021</v>
      </c>
    </row>
    <row r="3147" spans="1:13" x14ac:dyDescent="0.25">
      <c r="A3147">
        <v>1079</v>
      </c>
      <c r="B3147" t="s">
        <v>48</v>
      </c>
      <c r="C3147" s="1">
        <v>44490</v>
      </c>
      <c r="D3147">
        <v>4</v>
      </c>
      <c r="E3147" t="s">
        <v>51</v>
      </c>
      <c r="F3147">
        <v>5</v>
      </c>
      <c r="G3147" s="17">
        <v>225</v>
      </c>
      <c r="H3147" s="16">
        <v>0</v>
      </c>
      <c r="I3147" t="s">
        <v>13</v>
      </c>
      <c r="J3147" s="18">
        <f t="shared" si="196"/>
        <v>900</v>
      </c>
      <c r="K3147">
        <f t="shared" si="197"/>
        <v>21</v>
      </c>
      <c r="L3147" t="str">
        <f t="shared" si="198"/>
        <v>Oct</v>
      </c>
      <c r="M3147">
        <f t="shared" si="199"/>
        <v>2021</v>
      </c>
    </row>
    <row r="3148" spans="1:13" x14ac:dyDescent="0.25">
      <c r="A3148">
        <v>331</v>
      </c>
      <c r="B3148" t="s">
        <v>50</v>
      </c>
      <c r="C3148" s="1">
        <v>44490</v>
      </c>
      <c r="D3148">
        <v>5</v>
      </c>
      <c r="E3148" t="s">
        <v>91</v>
      </c>
      <c r="F3148">
        <v>4</v>
      </c>
      <c r="G3148" s="17">
        <v>23.99</v>
      </c>
      <c r="H3148" s="16">
        <v>0</v>
      </c>
      <c r="I3148" t="s">
        <v>10</v>
      </c>
      <c r="J3148" s="18">
        <f t="shared" si="196"/>
        <v>119.94999999999999</v>
      </c>
      <c r="K3148">
        <f t="shared" si="197"/>
        <v>21</v>
      </c>
      <c r="L3148" t="str">
        <f t="shared" si="198"/>
        <v>Oct</v>
      </c>
      <c r="M3148">
        <f t="shared" si="199"/>
        <v>2021</v>
      </c>
    </row>
    <row r="3149" spans="1:13" x14ac:dyDescent="0.25">
      <c r="A3149">
        <v>1325</v>
      </c>
      <c r="B3149" t="s">
        <v>27</v>
      </c>
      <c r="C3149" s="1">
        <v>44490</v>
      </c>
      <c r="D3149">
        <v>3</v>
      </c>
      <c r="E3149" t="s">
        <v>81</v>
      </c>
      <c r="F3149">
        <v>6</v>
      </c>
      <c r="G3149" s="17">
        <v>684</v>
      </c>
      <c r="H3149" s="16">
        <v>0</v>
      </c>
      <c r="I3149" t="s">
        <v>41</v>
      </c>
      <c r="J3149" s="18">
        <f t="shared" si="196"/>
        <v>2052</v>
      </c>
      <c r="K3149">
        <f t="shared" si="197"/>
        <v>21</v>
      </c>
      <c r="L3149" t="str">
        <f t="shared" si="198"/>
        <v>Oct</v>
      </c>
      <c r="M3149">
        <f t="shared" si="199"/>
        <v>2021</v>
      </c>
    </row>
    <row r="3150" spans="1:13" x14ac:dyDescent="0.25">
      <c r="A3150">
        <v>1351</v>
      </c>
      <c r="B3150" t="s">
        <v>27</v>
      </c>
      <c r="C3150" s="1">
        <v>44490</v>
      </c>
      <c r="D3150">
        <v>4</v>
      </c>
      <c r="E3150" t="s">
        <v>87</v>
      </c>
      <c r="F3150">
        <v>7</v>
      </c>
      <c r="G3150" s="17">
        <v>49</v>
      </c>
      <c r="H3150" s="16">
        <v>0</v>
      </c>
      <c r="I3150" t="s">
        <v>25</v>
      </c>
      <c r="J3150" s="18">
        <f t="shared" si="196"/>
        <v>196</v>
      </c>
      <c r="K3150">
        <f t="shared" si="197"/>
        <v>21</v>
      </c>
      <c r="L3150" t="str">
        <f t="shared" si="198"/>
        <v>Oct</v>
      </c>
      <c r="M3150">
        <f t="shared" si="199"/>
        <v>2021</v>
      </c>
    </row>
    <row r="3151" spans="1:13" x14ac:dyDescent="0.25">
      <c r="A3151">
        <v>269</v>
      </c>
      <c r="B3151" t="s">
        <v>82</v>
      </c>
      <c r="C3151" s="1">
        <v>44490</v>
      </c>
      <c r="D3151">
        <v>1</v>
      </c>
      <c r="E3151" t="s">
        <v>28</v>
      </c>
      <c r="F3151">
        <v>2</v>
      </c>
      <c r="G3151" s="17">
        <v>89.95</v>
      </c>
      <c r="H3151" s="16">
        <v>0</v>
      </c>
      <c r="I3151" t="s">
        <v>18</v>
      </c>
      <c r="J3151" s="18">
        <f t="shared" si="196"/>
        <v>89.95</v>
      </c>
      <c r="K3151">
        <f t="shared" si="197"/>
        <v>21</v>
      </c>
      <c r="L3151" t="str">
        <f t="shared" si="198"/>
        <v>Oct</v>
      </c>
      <c r="M3151">
        <f t="shared" si="199"/>
        <v>2021</v>
      </c>
    </row>
    <row r="3152" spans="1:13" x14ac:dyDescent="0.25">
      <c r="A3152">
        <v>475</v>
      </c>
      <c r="B3152" t="s">
        <v>93</v>
      </c>
      <c r="C3152" s="1">
        <v>44491</v>
      </c>
      <c r="D3152">
        <v>4</v>
      </c>
      <c r="E3152" t="s">
        <v>51</v>
      </c>
      <c r="F3152">
        <v>5</v>
      </c>
      <c r="G3152" s="17">
        <v>225</v>
      </c>
      <c r="H3152" s="16">
        <v>0</v>
      </c>
      <c r="I3152" t="s">
        <v>13</v>
      </c>
      <c r="J3152" s="18">
        <f t="shared" si="196"/>
        <v>900</v>
      </c>
      <c r="K3152">
        <f t="shared" si="197"/>
        <v>22</v>
      </c>
      <c r="L3152" t="str">
        <f t="shared" si="198"/>
        <v>Oct</v>
      </c>
      <c r="M3152">
        <f t="shared" si="199"/>
        <v>2021</v>
      </c>
    </row>
    <row r="3153" spans="1:13" x14ac:dyDescent="0.25">
      <c r="A3153">
        <v>1957</v>
      </c>
      <c r="B3153" t="s">
        <v>27</v>
      </c>
      <c r="C3153" s="1">
        <v>44491</v>
      </c>
      <c r="D3153">
        <v>3</v>
      </c>
      <c r="E3153" t="s">
        <v>91</v>
      </c>
      <c r="F3153">
        <v>4</v>
      </c>
      <c r="G3153" s="17">
        <v>23.99</v>
      </c>
      <c r="H3153" s="16">
        <v>0</v>
      </c>
      <c r="I3153" t="s">
        <v>10</v>
      </c>
      <c r="J3153" s="18">
        <f t="shared" si="196"/>
        <v>71.97</v>
      </c>
      <c r="K3153">
        <f t="shared" si="197"/>
        <v>22</v>
      </c>
      <c r="L3153" t="str">
        <f t="shared" si="198"/>
        <v>Oct</v>
      </c>
      <c r="M3153">
        <f t="shared" si="199"/>
        <v>2021</v>
      </c>
    </row>
    <row r="3154" spans="1:13" x14ac:dyDescent="0.25">
      <c r="A3154">
        <v>1051</v>
      </c>
      <c r="B3154" t="s">
        <v>39</v>
      </c>
      <c r="C3154" s="1">
        <v>44491</v>
      </c>
      <c r="D3154">
        <v>5</v>
      </c>
      <c r="E3154" t="s">
        <v>77</v>
      </c>
      <c r="F3154">
        <v>2</v>
      </c>
      <c r="G3154" s="17">
        <v>167</v>
      </c>
      <c r="H3154" s="16">
        <v>0</v>
      </c>
      <c r="I3154" t="s">
        <v>18</v>
      </c>
      <c r="J3154" s="18">
        <f t="shared" si="196"/>
        <v>835</v>
      </c>
      <c r="K3154">
        <f t="shared" si="197"/>
        <v>22</v>
      </c>
      <c r="L3154" t="str">
        <f t="shared" si="198"/>
        <v>Oct</v>
      </c>
      <c r="M3154">
        <f t="shared" si="199"/>
        <v>2021</v>
      </c>
    </row>
    <row r="3155" spans="1:13" x14ac:dyDescent="0.25">
      <c r="A3155">
        <v>470</v>
      </c>
      <c r="B3155" t="s">
        <v>64</v>
      </c>
      <c r="C3155" s="1">
        <v>44492</v>
      </c>
      <c r="D3155">
        <v>2</v>
      </c>
      <c r="E3155" t="s">
        <v>20</v>
      </c>
      <c r="F3155">
        <v>1</v>
      </c>
      <c r="G3155" s="17">
        <v>10.99</v>
      </c>
      <c r="H3155" s="16">
        <v>0</v>
      </c>
      <c r="I3155" t="s">
        <v>21</v>
      </c>
      <c r="J3155" s="18">
        <f t="shared" si="196"/>
        <v>21.98</v>
      </c>
      <c r="K3155">
        <f t="shared" si="197"/>
        <v>23</v>
      </c>
      <c r="L3155" t="str">
        <f t="shared" si="198"/>
        <v>Oct</v>
      </c>
      <c r="M3155">
        <f t="shared" si="199"/>
        <v>2021</v>
      </c>
    </row>
    <row r="3156" spans="1:13" x14ac:dyDescent="0.25">
      <c r="A3156">
        <v>2120</v>
      </c>
      <c r="B3156" t="s">
        <v>48</v>
      </c>
      <c r="C3156" s="1">
        <v>44492</v>
      </c>
      <c r="D3156">
        <v>3</v>
      </c>
      <c r="E3156" t="s">
        <v>115</v>
      </c>
      <c r="F3156">
        <v>2</v>
      </c>
      <c r="G3156" s="17">
        <v>69</v>
      </c>
      <c r="H3156" s="16">
        <v>0</v>
      </c>
      <c r="I3156" t="s">
        <v>18</v>
      </c>
      <c r="J3156" s="18">
        <f t="shared" si="196"/>
        <v>207</v>
      </c>
      <c r="K3156">
        <f t="shared" si="197"/>
        <v>23</v>
      </c>
      <c r="L3156" t="str">
        <f t="shared" si="198"/>
        <v>Oct</v>
      </c>
      <c r="M3156">
        <f t="shared" si="199"/>
        <v>2021</v>
      </c>
    </row>
    <row r="3157" spans="1:13" x14ac:dyDescent="0.25">
      <c r="A3157">
        <v>1289</v>
      </c>
      <c r="B3157" t="s">
        <v>112</v>
      </c>
      <c r="C3157" s="1">
        <v>44492</v>
      </c>
      <c r="D3157">
        <v>3</v>
      </c>
      <c r="E3157" t="s">
        <v>51</v>
      </c>
      <c r="F3157">
        <v>5</v>
      </c>
      <c r="G3157" s="17">
        <v>225</v>
      </c>
      <c r="H3157" s="16">
        <v>0</v>
      </c>
      <c r="I3157" t="s">
        <v>13</v>
      </c>
      <c r="J3157" s="18">
        <f t="shared" si="196"/>
        <v>675</v>
      </c>
      <c r="K3157">
        <f t="shared" si="197"/>
        <v>23</v>
      </c>
      <c r="L3157" t="str">
        <f t="shared" si="198"/>
        <v>Oct</v>
      </c>
      <c r="M3157">
        <f t="shared" si="199"/>
        <v>2021</v>
      </c>
    </row>
    <row r="3158" spans="1:13" x14ac:dyDescent="0.25">
      <c r="A3158">
        <v>929</v>
      </c>
      <c r="B3158" t="s">
        <v>71</v>
      </c>
      <c r="C3158" s="1">
        <v>44492</v>
      </c>
      <c r="D3158">
        <v>5</v>
      </c>
      <c r="E3158" t="s">
        <v>91</v>
      </c>
      <c r="F3158">
        <v>4</v>
      </c>
      <c r="G3158" s="17">
        <v>23.99</v>
      </c>
      <c r="H3158" s="16">
        <v>0</v>
      </c>
      <c r="I3158" t="s">
        <v>10</v>
      </c>
      <c r="J3158" s="18">
        <f t="shared" si="196"/>
        <v>119.94999999999999</v>
      </c>
      <c r="K3158">
        <f t="shared" si="197"/>
        <v>23</v>
      </c>
      <c r="L3158" t="str">
        <f t="shared" si="198"/>
        <v>Oct</v>
      </c>
      <c r="M3158">
        <f t="shared" si="199"/>
        <v>2021</v>
      </c>
    </row>
    <row r="3159" spans="1:13" x14ac:dyDescent="0.25">
      <c r="A3159">
        <v>1281</v>
      </c>
      <c r="B3159" t="s">
        <v>95</v>
      </c>
      <c r="C3159" s="1">
        <v>44493</v>
      </c>
      <c r="D3159">
        <v>5</v>
      </c>
      <c r="E3159" t="s">
        <v>20</v>
      </c>
      <c r="F3159">
        <v>1</v>
      </c>
      <c r="G3159" s="17">
        <v>10.99</v>
      </c>
      <c r="H3159" s="16">
        <v>0</v>
      </c>
      <c r="I3159" t="s">
        <v>21</v>
      </c>
      <c r="J3159" s="18">
        <f t="shared" si="196"/>
        <v>54.95</v>
      </c>
      <c r="K3159">
        <f t="shared" si="197"/>
        <v>24</v>
      </c>
      <c r="L3159" t="str">
        <f t="shared" si="198"/>
        <v>Oct</v>
      </c>
      <c r="M3159">
        <f t="shared" si="199"/>
        <v>2021</v>
      </c>
    </row>
    <row r="3160" spans="1:13" x14ac:dyDescent="0.25">
      <c r="A3160">
        <v>305</v>
      </c>
      <c r="B3160" t="s">
        <v>32</v>
      </c>
      <c r="C3160" s="1">
        <v>44493</v>
      </c>
      <c r="D3160">
        <v>2</v>
      </c>
      <c r="E3160" t="s">
        <v>76</v>
      </c>
      <c r="F3160">
        <v>7</v>
      </c>
      <c r="G3160" s="17">
        <v>49</v>
      </c>
      <c r="H3160" s="16">
        <v>0</v>
      </c>
      <c r="I3160" t="s">
        <v>25</v>
      </c>
      <c r="J3160" s="18">
        <f t="shared" si="196"/>
        <v>98</v>
      </c>
      <c r="K3160">
        <f t="shared" si="197"/>
        <v>24</v>
      </c>
      <c r="L3160" t="str">
        <f t="shared" si="198"/>
        <v>Oct</v>
      </c>
      <c r="M3160">
        <f t="shared" si="199"/>
        <v>2021</v>
      </c>
    </row>
    <row r="3161" spans="1:13" x14ac:dyDescent="0.25">
      <c r="A3161">
        <v>1354</v>
      </c>
      <c r="B3161" t="s">
        <v>32</v>
      </c>
      <c r="C3161" s="1">
        <v>44493</v>
      </c>
      <c r="D3161">
        <v>2</v>
      </c>
      <c r="E3161" t="s">
        <v>28</v>
      </c>
      <c r="F3161">
        <v>2</v>
      </c>
      <c r="G3161" s="17">
        <v>89.95</v>
      </c>
      <c r="H3161" s="16">
        <v>0</v>
      </c>
      <c r="I3161" t="s">
        <v>18</v>
      </c>
      <c r="J3161" s="18">
        <f t="shared" si="196"/>
        <v>179.9</v>
      </c>
      <c r="K3161">
        <f t="shared" si="197"/>
        <v>24</v>
      </c>
      <c r="L3161" t="str">
        <f t="shared" si="198"/>
        <v>Oct</v>
      </c>
      <c r="M3161">
        <f t="shared" si="199"/>
        <v>2021</v>
      </c>
    </row>
    <row r="3162" spans="1:13" x14ac:dyDescent="0.25">
      <c r="A3162">
        <v>950</v>
      </c>
      <c r="B3162" t="s">
        <v>61</v>
      </c>
      <c r="C3162" s="1">
        <v>44494</v>
      </c>
      <c r="D3162">
        <v>3</v>
      </c>
      <c r="E3162" t="s">
        <v>91</v>
      </c>
      <c r="F3162">
        <v>4</v>
      </c>
      <c r="G3162" s="17">
        <v>23.99</v>
      </c>
      <c r="H3162" s="16">
        <v>0</v>
      </c>
      <c r="I3162" t="s">
        <v>10</v>
      </c>
      <c r="J3162" s="18">
        <f t="shared" si="196"/>
        <v>71.97</v>
      </c>
      <c r="K3162">
        <f t="shared" si="197"/>
        <v>25</v>
      </c>
      <c r="L3162" t="str">
        <f t="shared" si="198"/>
        <v>Oct</v>
      </c>
      <c r="M3162">
        <f t="shared" si="199"/>
        <v>2021</v>
      </c>
    </row>
    <row r="3163" spans="1:13" x14ac:dyDescent="0.25">
      <c r="A3163">
        <v>496</v>
      </c>
      <c r="B3163" t="s">
        <v>72</v>
      </c>
      <c r="C3163" s="1">
        <v>44494</v>
      </c>
      <c r="D3163">
        <v>1</v>
      </c>
      <c r="E3163" t="s">
        <v>62</v>
      </c>
      <c r="F3163">
        <v>6</v>
      </c>
      <c r="G3163" s="17">
        <v>549</v>
      </c>
      <c r="H3163" s="16">
        <v>0</v>
      </c>
      <c r="I3163" t="s">
        <v>41</v>
      </c>
      <c r="J3163" s="18">
        <f t="shared" si="196"/>
        <v>549</v>
      </c>
      <c r="K3163">
        <f t="shared" si="197"/>
        <v>25</v>
      </c>
      <c r="L3163" t="str">
        <f t="shared" si="198"/>
        <v>Oct</v>
      </c>
      <c r="M3163">
        <f t="shared" si="199"/>
        <v>2021</v>
      </c>
    </row>
    <row r="3164" spans="1:13" x14ac:dyDescent="0.25">
      <c r="A3164">
        <v>1804</v>
      </c>
      <c r="B3164" t="s">
        <v>22</v>
      </c>
      <c r="C3164" s="1">
        <v>44495</v>
      </c>
      <c r="D3164">
        <v>3</v>
      </c>
      <c r="E3164" t="s">
        <v>118</v>
      </c>
      <c r="F3164">
        <v>4</v>
      </c>
      <c r="G3164" s="17">
        <v>16.75</v>
      </c>
      <c r="H3164" s="16">
        <v>0</v>
      </c>
      <c r="I3164" t="s">
        <v>10</v>
      </c>
      <c r="J3164" s="18">
        <f t="shared" si="196"/>
        <v>50.25</v>
      </c>
      <c r="K3164">
        <f t="shared" si="197"/>
        <v>26</v>
      </c>
      <c r="L3164" t="str">
        <f t="shared" si="198"/>
        <v>Oct</v>
      </c>
      <c r="M3164">
        <f t="shared" si="199"/>
        <v>2021</v>
      </c>
    </row>
    <row r="3165" spans="1:13" x14ac:dyDescent="0.25">
      <c r="A3165">
        <v>61</v>
      </c>
      <c r="B3165" t="s">
        <v>30</v>
      </c>
      <c r="C3165" s="1">
        <v>44495</v>
      </c>
      <c r="D3165">
        <v>3</v>
      </c>
      <c r="E3165" t="s">
        <v>44</v>
      </c>
      <c r="F3165">
        <v>3</v>
      </c>
      <c r="G3165" s="17">
        <v>499</v>
      </c>
      <c r="H3165" s="16">
        <v>0</v>
      </c>
      <c r="I3165" t="s">
        <v>45</v>
      </c>
      <c r="J3165" s="18">
        <f t="shared" si="196"/>
        <v>1497</v>
      </c>
      <c r="K3165">
        <f t="shared" si="197"/>
        <v>26</v>
      </c>
      <c r="L3165" t="str">
        <f t="shared" si="198"/>
        <v>Oct</v>
      </c>
      <c r="M3165">
        <f t="shared" si="199"/>
        <v>2021</v>
      </c>
    </row>
    <row r="3166" spans="1:13" x14ac:dyDescent="0.25">
      <c r="A3166">
        <v>583</v>
      </c>
      <c r="B3166" t="s">
        <v>73</v>
      </c>
      <c r="C3166" s="1">
        <v>44495</v>
      </c>
      <c r="D3166">
        <v>1</v>
      </c>
      <c r="E3166" t="s">
        <v>12</v>
      </c>
      <c r="F3166">
        <v>5</v>
      </c>
      <c r="G3166" s="17">
        <v>214</v>
      </c>
      <c r="H3166" s="16">
        <v>0</v>
      </c>
      <c r="I3166" t="s">
        <v>13</v>
      </c>
      <c r="J3166" s="18">
        <f t="shared" si="196"/>
        <v>214</v>
      </c>
      <c r="K3166">
        <f t="shared" si="197"/>
        <v>26</v>
      </c>
      <c r="L3166" t="str">
        <f t="shared" si="198"/>
        <v>Oct</v>
      </c>
      <c r="M3166">
        <f t="shared" si="199"/>
        <v>2021</v>
      </c>
    </row>
    <row r="3167" spans="1:13" x14ac:dyDescent="0.25">
      <c r="A3167">
        <v>1607</v>
      </c>
      <c r="B3167" t="s">
        <v>92</v>
      </c>
      <c r="C3167" s="1">
        <v>44495</v>
      </c>
      <c r="D3167">
        <v>3</v>
      </c>
      <c r="E3167" t="s">
        <v>121</v>
      </c>
      <c r="F3167">
        <v>5</v>
      </c>
      <c r="G3167" s="17">
        <v>189</v>
      </c>
      <c r="H3167" s="16">
        <v>0</v>
      </c>
      <c r="I3167" t="s">
        <v>13</v>
      </c>
      <c r="J3167" s="18">
        <f t="shared" si="196"/>
        <v>567</v>
      </c>
      <c r="K3167">
        <f t="shared" si="197"/>
        <v>26</v>
      </c>
      <c r="L3167" t="str">
        <f t="shared" si="198"/>
        <v>Oct</v>
      </c>
      <c r="M3167">
        <f t="shared" si="199"/>
        <v>2021</v>
      </c>
    </row>
    <row r="3168" spans="1:13" x14ac:dyDescent="0.25">
      <c r="A3168">
        <v>1966</v>
      </c>
      <c r="B3168" t="s">
        <v>116</v>
      </c>
      <c r="C3168" s="1">
        <v>44496</v>
      </c>
      <c r="D3168">
        <v>4</v>
      </c>
      <c r="E3168" t="s">
        <v>17</v>
      </c>
      <c r="F3168">
        <v>2</v>
      </c>
      <c r="G3168" s="17">
        <v>179</v>
      </c>
      <c r="H3168" s="16">
        <v>0</v>
      </c>
      <c r="I3168" t="s">
        <v>18</v>
      </c>
      <c r="J3168" s="18">
        <f t="shared" si="196"/>
        <v>716</v>
      </c>
      <c r="K3168">
        <f t="shared" si="197"/>
        <v>27</v>
      </c>
      <c r="L3168" t="str">
        <f t="shared" si="198"/>
        <v>Oct</v>
      </c>
      <c r="M3168">
        <f t="shared" si="199"/>
        <v>2021</v>
      </c>
    </row>
    <row r="3169" spans="1:13" x14ac:dyDescent="0.25">
      <c r="A3169">
        <v>9</v>
      </c>
      <c r="B3169" t="s">
        <v>93</v>
      </c>
      <c r="C3169" s="1">
        <v>44496</v>
      </c>
      <c r="D3169">
        <v>5</v>
      </c>
      <c r="E3169" t="s">
        <v>56</v>
      </c>
      <c r="F3169">
        <v>3</v>
      </c>
      <c r="G3169" s="17">
        <v>455</v>
      </c>
      <c r="H3169" s="16">
        <v>0</v>
      </c>
      <c r="I3169" t="s">
        <v>45</v>
      </c>
      <c r="J3169" s="18">
        <f t="shared" si="196"/>
        <v>2275</v>
      </c>
      <c r="K3169">
        <f t="shared" si="197"/>
        <v>27</v>
      </c>
      <c r="L3169" t="str">
        <f t="shared" si="198"/>
        <v>Oct</v>
      </c>
      <c r="M3169">
        <f t="shared" si="199"/>
        <v>2021</v>
      </c>
    </row>
    <row r="3170" spans="1:13" x14ac:dyDescent="0.25">
      <c r="A3170">
        <v>9</v>
      </c>
      <c r="B3170" t="s">
        <v>93</v>
      </c>
      <c r="C3170" s="1">
        <v>44496</v>
      </c>
      <c r="D3170">
        <v>3</v>
      </c>
      <c r="E3170" t="s">
        <v>56</v>
      </c>
      <c r="F3170">
        <v>3</v>
      </c>
      <c r="G3170" s="17">
        <v>455</v>
      </c>
      <c r="H3170" s="16">
        <v>0</v>
      </c>
      <c r="I3170" t="s">
        <v>45</v>
      </c>
      <c r="J3170" s="18">
        <f t="shared" si="196"/>
        <v>1365</v>
      </c>
      <c r="K3170">
        <f t="shared" si="197"/>
        <v>27</v>
      </c>
      <c r="L3170" t="str">
        <f t="shared" si="198"/>
        <v>Oct</v>
      </c>
      <c r="M3170">
        <f t="shared" si="199"/>
        <v>2021</v>
      </c>
    </row>
    <row r="3171" spans="1:13" x14ac:dyDescent="0.25">
      <c r="A3171">
        <v>1151</v>
      </c>
      <c r="B3171" t="s">
        <v>27</v>
      </c>
      <c r="C3171" s="1">
        <v>44496</v>
      </c>
      <c r="D3171">
        <v>4</v>
      </c>
      <c r="E3171" t="s">
        <v>56</v>
      </c>
      <c r="F3171">
        <v>3</v>
      </c>
      <c r="G3171" s="17">
        <v>455</v>
      </c>
      <c r="H3171" s="16">
        <v>0</v>
      </c>
      <c r="I3171" t="s">
        <v>45</v>
      </c>
      <c r="J3171" s="18">
        <f t="shared" si="196"/>
        <v>1820</v>
      </c>
      <c r="K3171">
        <f t="shared" si="197"/>
        <v>27</v>
      </c>
      <c r="L3171" t="str">
        <f t="shared" si="198"/>
        <v>Oct</v>
      </c>
      <c r="M3171">
        <f t="shared" si="199"/>
        <v>2021</v>
      </c>
    </row>
    <row r="3172" spans="1:13" x14ac:dyDescent="0.25">
      <c r="A3172">
        <v>2090</v>
      </c>
      <c r="B3172" t="s">
        <v>63</v>
      </c>
      <c r="C3172" s="1">
        <v>44497</v>
      </c>
      <c r="D3172">
        <v>2</v>
      </c>
      <c r="E3172" t="s">
        <v>57</v>
      </c>
      <c r="F3172">
        <v>7</v>
      </c>
      <c r="G3172" s="17">
        <v>29.99</v>
      </c>
      <c r="H3172" s="16">
        <v>0</v>
      </c>
      <c r="I3172" t="s">
        <v>25</v>
      </c>
      <c r="J3172" s="18">
        <f t="shared" si="196"/>
        <v>59.98</v>
      </c>
      <c r="K3172">
        <f t="shared" si="197"/>
        <v>28</v>
      </c>
      <c r="L3172" t="str">
        <f t="shared" si="198"/>
        <v>Oct</v>
      </c>
      <c r="M3172">
        <f t="shared" si="199"/>
        <v>2021</v>
      </c>
    </row>
    <row r="3173" spans="1:13" x14ac:dyDescent="0.25">
      <c r="A3173">
        <v>1014</v>
      </c>
      <c r="B3173" t="s">
        <v>32</v>
      </c>
      <c r="C3173" s="1">
        <v>44497</v>
      </c>
      <c r="D3173">
        <v>4</v>
      </c>
      <c r="E3173" t="s">
        <v>89</v>
      </c>
      <c r="F3173">
        <v>7</v>
      </c>
      <c r="G3173" s="17">
        <v>49.95</v>
      </c>
      <c r="H3173" s="16">
        <v>0</v>
      </c>
      <c r="I3173" t="s">
        <v>25</v>
      </c>
      <c r="J3173" s="18">
        <f t="shared" si="196"/>
        <v>199.8</v>
      </c>
      <c r="K3173">
        <f t="shared" si="197"/>
        <v>28</v>
      </c>
      <c r="L3173" t="str">
        <f t="shared" si="198"/>
        <v>Oct</v>
      </c>
      <c r="M3173">
        <f t="shared" si="199"/>
        <v>2021</v>
      </c>
    </row>
    <row r="3174" spans="1:13" x14ac:dyDescent="0.25">
      <c r="A3174">
        <v>673</v>
      </c>
      <c r="B3174" t="s">
        <v>32</v>
      </c>
      <c r="C3174" s="1">
        <v>44497</v>
      </c>
      <c r="D3174">
        <v>3</v>
      </c>
      <c r="E3174" t="s">
        <v>68</v>
      </c>
      <c r="F3174">
        <v>7</v>
      </c>
      <c r="G3174" s="17">
        <v>27.5</v>
      </c>
      <c r="H3174" s="16">
        <v>0</v>
      </c>
      <c r="I3174" t="s">
        <v>25</v>
      </c>
      <c r="J3174" s="18">
        <f t="shared" si="196"/>
        <v>82.5</v>
      </c>
      <c r="K3174">
        <f t="shared" si="197"/>
        <v>28</v>
      </c>
      <c r="L3174" t="str">
        <f t="shared" si="198"/>
        <v>Oct</v>
      </c>
      <c r="M3174">
        <f t="shared" si="199"/>
        <v>2021</v>
      </c>
    </row>
    <row r="3175" spans="1:13" x14ac:dyDescent="0.25">
      <c r="A3175">
        <v>35</v>
      </c>
      <c r="B3175" t="s">
        <v>64</v>
      </c>
      <c r="C3175" s="1">
        <v>44497</v>
      </c>
      <c r="D3175">
        <v>2</v>
      </c>
      <c r="E3175" t="s">
        <v>109</v>
      </c>
      <c r="F3175">
        <v>3</v>
      </c>
      <c r="G3175" s="17">
        <v>250</v>
      </c>
      <c r="H3175" s="16">
        <v>0</v>
      </c>
      <c r="I3175" t="s">
        <v>45</v>
      </c>
      <c r="J3175" s="18">
        <f t="shared" si="196"/>
        <v>500</v>
      </c>
      <c r="K3175">
        <f t="shared" si="197"/>
        <v>28</v>
      </c>
      <c r="L3175" t="str">
        <f t="shared" si="198"/>
        <v>Oct</v>
      </c>
      <c r="M3175">
        <f t="shared" si="199"/>
        <v>2021</v>
      </c>
    </row>
    <row r="3176" spans="1:13" x14ac:dyDescent="0.25">
      <c r="A3176">
        <v>136</v>
      </c>
      <c r="B3176" t="s">
        <v>14</v>
      </c>
      <c r="C3176" s="1">
        <v>44498</v>
      </c>
      <c r="D3176">
        <v>3</v>
      </c>
      <c r="E3176" t="s">
        <v>89</v>
      </c>
      <c r="F3176">
        <v>7</v>
      </c>
      <c r="G3176" s="17">
        <v>49.95</v>
      </c>
      <c r="H3176" s="16">
        <v>0</v>
      </c>
      <c r="I3176" t="s">
        <v>25</v>
      </c>
      <c r="J3176" s="18">
        <f t="shared" si="196"/>
        <v>149.85000000000002</v>
      </c>
      <c r="K3176">
        <f t="shared" si="197"/>
        <v>29</v>
      </c>
      <c r="L3176" t="str">
        <f t="shared" si="198"/>
        <v>Oct</v>
      </c>
      <c r="M3176">
        <f t="shared" si="199"/>
        <v>2021</v>
      </c>
    </row>
    <row r="3177" spans="1:13" x14ac:dyDescent="0.25">
      <c r="A3177">
        <v>347</v>
      </c>
      <c r="B3177" t="s">
        <v>16</v>
      </c>
      <c r="C3177" s="1">
        <v>44498</v>
      </c>
      <c r="D3177">
        <v>1</v>
      </c>
      <c r="E3177" t="s">
        <v>76</v>
      </c>
      <c r="F3177">
        <v>7</v>
      </c>
      <c r="G3177" s="17">
        <v>49</v>
      </c>
      <c r="H3177" s="16">
        <v>0</v>
      </c>
      <c r="I3177" t="s">
        <v>25</v>
      </c>
      <c r="J3177" s="18">
        <f t="shared" si="196"/>
        <v>49</v>
      </c>
      <c r="K3177">
        <f t="shared" si="197"/>
        <v>29</v>
      </c>
      <c r="L3177" t="str">
        <f t="shared" si="198"/>
        <v>Oct</v>
      </c>
      <c r="M3177">
        <f t="shared" si="199"/>
        <v>2021</v>
      </c>
    </row>
    <row r="3178" spans="1:13" x14ac:dyDescent="0.25">
      <c r="A3178">
        <v>1740</v>
      </c>
      <c r="B3178" t="s">
        <v>16</v>
      </c>
      <c r="C3178" s="1">
        <v>44498</v>
      </c>
      <c r="D3178">
        <v>5</v>
      </c>
      <c r="E3178" t="s">
        <v>75</v>
      </c>
      <c r="F3178">
        <v>1</v>
      </c>
      <c r="G3178" s="17">
        <v>12</v>
      </c>
      <c r="H3178" s="16">
        <v>0</v>
      </c>
      <c r="I3178" t="s">
        <v>21</v>
      </c>
      <c r="J3178" s="18">
        <f t="shared" si="196"/>
        <v>60</v>
      </c>
      <c r="K3178">
        <f t="shared" si="197"/>
        <v>29</v>
      </c>
      <c r="L3178" t="str">
        <f t="shared" si="198"/>
        <v>Oct</v>
      </c>
      <c r="M3178">
        <f t="shared" si="199"/>
        <v>2021</v>
      </c>
    </row>
    <row r="3179" spans="1:13" x14ac:dyDescent="0.25">
      <c r="A3179">
        <v>1714</v>
      </c>
      <c r="B3179" t="s">
        <v>64</v>
      </c>
      <c r="C3179" s="1">
        <v>44498</v>
      </c>
      <c r="D3179">
        <v>2</v>
      </c>
      <c r="E3179" t="s">
        <v>109</v>
      </c>
      <c r="F3179">
        <v>3</v>
      </c>
      <c r="G3179" s="17">
        <v>250</v>
      </c>
      <c r="H3179" s="16">
        <v>0</v>
      </c>
      <c r="I3179" t="s">
        <v>45</v>
      </c>
      <c r="J3179" s="18">
        <f t="shared" si="196"/>
        <v>500</v>
      </c>
      <c r="K3179">
        <f t="shared" si="197"/>
        <v>29</v>
      </c>
      <c r="L3179" t="str">
        <f t="shared" si="198"/>
        <v>Oct</v>
      </c>
      <c r="M3179">
        <f t="shared" si="199"/>
        <v>2021</v>
      </c>
    </row>
    <row r="3180" spans="1:13" x14ac:dyDescent="0.25">
      <c r="A3180">
        <v>1926</v>
      </c>
      <c r="B3180" t="s">
        <v>59</v>
      </c>
      <c r="C3180" s="1">
        <v>44498</v>
      </c>
      <c r="D3180">
        <v>3</v>
      </c>
      <c r="E3180" t="s">
        <v>47</v>
      </c>
      <c r="F3180">
        <v>3</v>
      </c>
      <c r="G3180" s="17">
        <v>450</v>
      </c>
      <c r="H3180" s="16">
        <v>0</v>
      </c>
      <c r="I3180" t="s">
        <v>45</v>
      </c>
      <c r="J3180" s="18">
        <f t="shared" si="196"/>
        <v>1350</v>
      </c>
      <c r="K3180">
        <f t="shared" si="197"/>
        <v>29</v>
      </c>
      <c r="L3180" t="str">
        <f t="shared" si="198"/>
        <v>Oct</v>
      </c>
      <c r="M3180">
        <f t="shared" si="199"/>
        <v>2021</v>
      </c>
    </row>
    <row r="3181" spans="1:13" x14ac:dyDescent="0.25">
      <c r="A3181">
        <v>504</v>
      </c>
      <c r="B3181" t="s">
        <v>22</v>
      </c>
      <c r="C3181" s="1">
        <v>44499</v>
      </c>
      <c r="D3181">
        <v>3</v>
      </c>
      <c r="E3181" t="s">
        <v>121</v>
      </c>
      <c r="F3181">
        <v>5</v>
      </c>
      <c r="G3181" s="17">
        <v>189</v>
      </c>
      <c r="H3181" s="16">
        <v>0</v>
      </c>
      <c r="I3181" t="s">
        <v>13</v>
      </c>
      <c r="J3181" s="18">
        <f t="shared" si="196"/>
        <v>567</v>
      </c>
      <c r="K3181">
        <f t="shared" si="197"/>
        <v>30</v>
      </c>
      <c r="L3181" t="str">
        <f t="shared" si="198"/>
        <v>Oct</v>
      </c>
      <c r="M3181">
        <f t="shared" si="199"/>
        <v>2021</v>
      </c>
    </row>
    <row r="3182" spans="1:13" x14ac:dyDescent="0.25">
      <c r="A3182">
        <v>63</v>
      </c>
      <c r="B3182" t="s">
        <v>32</v>
      </c>
      <c r="C3182" s="1">
        <v>44499</v>
      </c>
      <c r="D3182">
        <v>2</v>
      </c>
      <c r="E3182" t="s">
        <v>52</v>
      </c>
      <c r="F3182">
        <v>3</v>
      </c>
      <c r="G3182" s="17">
        <v>250</v>
      </c>
      <c r="H3182" s="16">
        <v>0</v>
      </c>
      <c r="I3182" t="s">
        <v>45</v>
      </c>
      <c r="J3182" s="18">
        <f t="shared" si="196"/>
        <v>500</v>
      </c>
      <c r="K3182">
        <f t="shared" si="197"/>
        <v>30</v>
      </c>
      <c r="L3182" t="str">
        <f t="shared" si="198"/>
        <v>Oct</v>
      </c>
      <c r="M3182">
        <f t="shared" si="199"/>
        <v>2021</v>
      </c>
    </row>
    <row r="3183" spans="1:13" x14ac:dyDescent="0.25">
      <c r="A3183">
        <v>1956</v>
      </c>
      <c r="B3183" t="s">
        <v>48</v>
      </c>
      <c r="C3183" s="1">
        <v>44499</v>
      </c>
      <c r="D3183">
        <v>3</v>
      </c>
      <c r="E3183" t="s">
        <v>98</v>
      </c>
      <c r="F3183">
        <v>1</v>
      </c>
      <c r="G3183" s="17">
        <v>11.99</v>
      </c>
      <c r="H3183" s="16">
        <v>0</v>
      </c>
      <c r="I3183" t="s">
        <v>21</v>
      </c>
      <c r="J3183" s="18">
        <f t="shared" si="196"/>
        <v>35.97</v>
      </c>
      <c r="K3183">
        <f t="shared" si="197"/>
        <v>30</v>
      </c>
      <c r="L3183" t="str">
        <f t="shared" si="198"/>
        <v>Oct</v>
      </c>
      <c r="M3183">
        <f t="shared" si="199"/>
        <v>2021</v>
      </c>
    </row>
    <row r="3184" spans="1:13" x14ac:dyDescent="0.25">
      <c r="A3184">
        <v>1448</v>
      </c>
      <c r="B3184" t="s">
        <v>96</v>
      </c>
      <c r="C3184" s="1">
        <v>44499</v>
      </c>
      <c r="D3184">
        <v>2</v>
      </c>
      <c r="E3184" t="s">
        <v>47</v>
      </c>
      <c r="F3184">
        <v>3</v>
      </c>
      <c r="G3184" s="17">
        <v>450</v>
      </c>
      <c r="H3184" s="16">
        <v>0</v>
      </c>
      <c r="I3184" t="s">
        <v>45</v>
      </c>
      <c r="J3184" s="18">
        <f t="shared" si="196"/>
        <v>900</v>
      </c>
      <c r="K3184">
        <f t="shared" si="197"/>
        <v>30</v>
      </c>
      <c r="L3184" t="str">
        <f t="shared" si="198"/>
        <v>Oct</v>
      </c>
      <c r="M3184">
        <f t="shared" si="199"/>
        <v>2021</v>
      </c>
    </row>
    <row r="3185" spans="1:13" x14ac:dyDescent="0.25">
      <c r="A3185">
        <v>1028</v>
      </c>
      <c r="B3185" t="s">
        <v>30</v>
      </c>
      <c r="C3185" s="1">
        <v>44499</v>
      </c>
      <c r="D3185">
        <v>4</v>
      </c>
      <c r="E3185" t="s">
        <v>26</v>
      </c>
      <c r="F3185">
        <v>4</v>
      </c>
      <c r="G3185" s="17">
        <v>12.99</v>
      </c>
      <c r="H3185" s="16">
        <v>0</v>
      </c>
      <c r="I3185" t="s">
        <v>10</v>
      </c>
      <c r="J3185" s="18">
        <f t="shared" si="196"/>
        <v>51.96</v>
      </c>
      <c r="K3185">
        <f t="shared" si="197"/>
        <v>30</v>
      </c>
      <c r="L3185" t="str">
        <f t="shared" si="198"/>
        <v>Oct</v>
      </c>
      <c r="M3185">
        <f t="shared" si="199"/>
        <v>2021</v>
      </c>
    </row>
    <row r="3186" spans="1:13" x14ac:dyDescent="0.25">
      <c r="A3186">
        <v>1018</v>
      </c>
      <c r="B3186" t="s">
        <v>42</v>
      </c>
      <c r="C3186" s="1">
        <v>44500</v>
      </c>
      <c r="D3186">
        <v>2</v>
      </c>
      <c r="E3186" t="s">
        <v>77</v>
      </c>
      <c r="F3186">
        <v>2</v>
      </c>
      <c r="G3186" s="17">
        <v>167</v>
      </c>
      <c r="H3186" s="16">
        <v>0</v>
      </c>
      <c r="I3186" t="s">
        <v>18</v>
      </c>
      <c r="J3186" s="18">
        <f t="shared" si="196"/>
        <v>334</v>
      </c>
      <c r="K3186">
        <f t="shared" si="197"/>
        <v>31</v>
      </c>
      <c r="L3186" t="str">
        <f t="shared" si="198"/>
        <v>Oct</v>
      </c>
      <c r="M3186">
        <f t="shared" si="199"/>
        <v>2021</v>
      </c>
    </row>
    <row r="3187" spans="1:13" x14ac:dyDescent="0.25">
      <c r="A3187">
        <v>711</v>
      </c>
      <c r="B3187" t="s">
        <v>22</v>
      </c>
      <c r="C3187" s="1">
        <v>44500</v>
      </c>
      <c r="D3187">
        <v>1</v>
      </c>
      <c r="E3187" t="s">
        <v>26</v>
      </c>
      <c r="F3187">
        <v>4</v>
      </c>
      <c r="G3187" s="17">
        <v>12.99</v>
      </c>
      <c r="H3187" s="16">
        <v>0</v>
      </c>
      <c r="I3187" t="s">
        <v>10</v>
      </c>
      <c r="J3187" s="18">
        <f t="shared" si="196"/>
        <v>12.99</v>
      </c>
      <c r="K3187">
        <f t="shared" si="197"/>
        <v>31</v>
      </c>
      <c r="L3187" t="str">
        <f t="shared" si="198"/>
        <v>Oct</v>
      </c>
      <c r="M3187">
        <f t="shared" si="199"/>
        <v>2021</v>
      </c>
    </row>
    <row r="3188" spans="1:13" x14ac:dyDescent="0.25">
      <c r="A3188">
        <v>514</v>
      </c>
      <c r="B3188" t="s">
        <v>92</v>
      </c>
      <c r="C3188" s="1">
        <v>44500</v>
      </c>
      <c r="D3188">
        <v>4</v>
      </c>
      <c r="E3188" t="s">
        <v>47</v>
      </c>
      <c r="F3188">
        <v>3</v>
      </c>
      <c r="G3188" s="17">
        <v>450</v>
      </c>
      <c r="H3188" s="16">
        <v>0</v>
      </c>
      <c r="I3188" t="s">
        <v>45</v>
      </c>
      <c r="J3188" s="18">
        <f t="shared" si="196"/>
        <v>1800</v>
      </c>
      <c r="K3188">
        <f t="shared" si="197"/>
        <v>31</v>
      </c>
      <c r="L3188" t="str">
        <f t="shared" si="198"/>
        <v>Oct</v>
      </c>
      <c r="M3188">
        <f t="shared" si="199"/>
        <v>2021</v>
      </c>
    </row>
    <row r="3189" spans="1:13" x14ac:dyDescent="0.25">
      <c r="A3189">
        <v>1198</v>
      </c>
      <c r="B3189" t="s">
        <v>27</v>
      </c>
      <c r="C3189" s="1">
        <v>44500</v>
      </c>
      <c r="D3189">
        <v>2</v>
      </c>
      <c r="E3189" t="s">
        <v>51</v>
      </c>
      <c r="F3189">
        <v>5</v>
      </c>
      <c r="G3189" s="17">
        <v>225</v>
      </c>
      <c r="H3189" s="16">
        <v>0</v>
      </c>
      <c r="I3189" t="s">
        <v>13</v>
      </c>
      <c r="J3189" s="18">
        <f t="shared" si="196"/>
        <v>450</v>
      </c>
      <c r="K3189">
        <f t="shared" si="197"/>
        <v>31</v>
      </c>
      <c r="L3189" t="str">
        <f t="shared" si="198"/>
        <v>Oct</v>
      </c>
      <c r="M3189">
        <f t="shared" si="199"/>
        <v>2021</v>
      </c>
    </row>
    <row r="3190" spans="1:13" x14ac:dyDescent="0.25">
      <c r="A3190">
        <v>1276</v>
      </c>
      <c r="B3190" t="s">
        <v>50</v>
      </c>
      <c r="C3190" s="1">
        <v>44501</v>
      </c>
      <c r="D3190">
        <v>2</v>
      </c>
      <c r="E3190" t="s">
        <v>51</v>
      </c>
      <c r="F3190">
        <v>5</v>
      </c>
      <c r="G3190" s="17">
        <v>225</v>
      </c>
      <c r="H3190" s="16">
        <v>0</v>
      </c>
      <c r="I3190" t="s">
        <v>13</v>
      </c>
      <c r="J3190" s="18">
        <f t="shared" si="196"/>
        <v>450</v>
      </c>
      <c r="K3190">
        <f t="shared" si="197"/>
        <v>1</v>
      </c>
      <c r="L3190" t="str">
        <f t="shared" si="198"/>
        <v>Nov</v>
      </c>
      <c r="M3190">
        <f t="shared" si="199"/>
        <v>2021</v>
      </c>
    </row>
    <row r="3191" spans="1:13" x14ac:dyDescent="0.25">
      <c r="A3191">
        <v>33</v>
      </c>
      <c r="B3191" t="s">
        <v>34</v>
      </c>
      <c r="C3191" s="1">
        <v>44501</v>
      </c>
      <c r="D3191">
        <v>4</v>
      </c>
      <c r="E3191" t="s">
        <v>98</v>
      </c>
      <c r="F3191">
        <v>1</v>
      </c>
      <c r="G3191" s="17">
        <v>11.99</v>
      </c>
      <c r="H3191" s="16">
        <v>0</v>
      </c>
      <c r="I3191" t="s">
        <v>21</v>
      </c>
      <c r="J3191" s="18">
        <f t="shared" si="196"/>
        <v>47.96</v>
      </c>
      <c r="K3191">
        <f t="shared" si="197"/>
        <v>1</v>
      </c>
      <c r="L3191" t="str">
        <f t="shared" si="198"/>
        <v>Nov</v>
      </c>
      <c r="M3191">
        <f t="shared" si="199"/>
        <v>2021</v>
      </c>
    </row>
    <row r="3192" spans="1:13" x14ac:dyDescent="0.25">
      <c r="A3192">
        <v>1891</v>
      </c>
      <c r="B3192" t="s">
        <v>16</v>
      </c>
      <c r="C3192" s="1">
        <v>44501</v>
      </c>
      <c r="D3192">
        <v>5</v>
      </c>
      <c r="E3192" t="s">
        <v>37</v>
      </c>
      <c r="F3192">
        <v>4</v>
      </c>
      <c r="G3192" s="17">
        <v>24.95</v>
      </c>
      <c r="H3192" s="16">
        <v>0</v>
      </c>
      <c r="I3192" t="s">
        <v>10</v>
      </c>
      <c r="J3192" s="18">
        <f t="shared" si="196"/>
        <v>124.75</v>
      </c>
      <c r="K3192">
        <f t="shared" si="197"/>
        <v>1</v>
      </c>
      <c r="L3192" t="str">
        <f t="shared" si="198"/>
        <v>Nov</v>
      </c>
      <c r="M3192">
        <f t="shared" si="199"/>
        <v>2021</v>
      </c>
    </row>
    <row r="3193" spans="1:13" x14ac:dyDescent="0.25">
      <c r="A3193">
        <v>545</v>
      </c>
      <c r="B3193" t="s">
        <v>61</v>
      </c>
      <c r="C3193" s="1">
        <v>44501</v>
      </c>
      <c r="D3193">
        <v>4</v>
      </c>
      <c r="E3193" t="s">
        <v>52</v>
      </c>
      <c r="F3193">
        <v>3</v>
      </c>
      <c r="G3193" s="17">
        <v>250</v>
      </c>
      <c r="H3193" s="16">
        <v>0</v>
      </c>
      <c r="I3193" t="s">
        <v>45</v>
      </c>
      <c r="J3193" s="18">
        <f t="shared" si="196"/>
        <v>1000</v>
      </c>
      <c r="K3193">
        <f t="shared" si="197"/>
        <v>1</v>
      </c>
      <c r="L3193" t="str">
        <f t="shared" si="198"/>
        <v>Nov</v>
      </c>
      <c r="M3193">
        <f t="shared" si="199"/>
        <v>2021</v>
      </c>
    </row>
    <row r="3194" spans="1:13" x14ac:dyDescent="0.25">
      <c r="A3194">
        <v>1598</v>
      </c>
      <c r="B3194" t="s">
        <v>50</v>
      </c>
      <c r="C3194" s="1">
        <v>44501</v>
      </c>
      <c r="D3194">
        <v>2</v>
      </c>
      <c r="E3194" t="s">
        <v>70</v>
      </c>
      <c r="F3194">
        <v>7</v>
      </c>
      <c r="G3194" s="17">
        <v>34.99</v>
      </c>
      <c r="H3194" s="16">
        <v>0</v>
      </c>
      <c r="I3194" t="s">
        <v>25</v>
      </c>
      <c r="J3194" s="18">
        <f t="shared" si="196"/>
        <v>69.98</v>
      </c>
      <c r="K3194">
        <f t="shared" si="197"/>
        <v>1</v>
      </c>
      <c r="L3194" t="str">
        <f t="shared" si="198"/>
        <v>Nov</v>
      </c>
      <c r="M3194">
        <f t="shared" si="199"/>
        <v>2021</v>
      </c>
    </row>
    <row r="3195" spans="1:13" x14ac:dyDescent="0.25">
      <c r="A3195">
        <v>1493</v>
      </c>
      <c r="B3195" t="s">
        <v>48</v>
      </c>
      <c r="C3195" s="1">
        <v>44501</v>
      </c>
      <c r="D3195">
        <v>3</v>
      </c>
      <c r="E3195" t="s">
        <v>123</v>
      </c>
      <c r="F3195">
        <v>2</v>
      </c>
      <c r="G3195" s="17">
        <v>54</v>
      </c>
      <c r="H3195" s="16">
        <v>0</v>
      </c>
      <c r="I3195" t="s">
        <v>18</v>
      </c>
      <c r="J3195" s="18">
        <f t="shared" si="196"/>
        <v>162</v>
      </c>
      <c r="K3195">
        <f t="shared" si="197"/>
        <v>1</v>
      </c>
      <c r="L3195" t="str">
        <f t="shared" si="198"/>
        <v>Nov</v>
      </c>
      <c r="M3195">
        <f t="shared" si="199"/>
        <v>2021</v>
      </c>
    </row>
    <row r="3196" spans="1:13" x14ac:dyDescent="0.25">
      <c r="A3196">
        <v>1931</v>
      </c>
      <c r="B3196" t="s">
        <v>50</v>
      </c>
      <c r="C3196" s="1">
        <v>44502</v>
      </c>
      <c r="D3196">
        <v>3</v>
      </c>
      <c r="E3196" t="s">
        <v>26</v>
      </c>
      <c r="F3196">
        <v>4</v>
      </c>
      <c r="G3196" s="17">
        <v>12.99</v>
      </c>
      <c r="H3196" s="16">
        <v>0</v>
      </c>
      <c r="I3196" t="s">
        <v>10</v>
      </c>
      <c r="J3196" s="18">
        <f t="shared" si="196"/>
        <v>38.97</v>
      </c>
      <c r="K3196">
        <f t="shared" si="197"/>
        <v>2</v>
      </c>
      <c r="L3196" t="str">
        <f t="shared" si="198"/>
        <v>Nov</v>
      </c>
      <c r="M3196">
        <f t="shared" si="199"/>
        <v>2021</v>
      </c>
    </row>
    <row r="3197" spans="1:13" x14ac:dyDescent="0.25">
      <c r="A3197">
        <v>1261</v>
      </c>
      <c r="B3197" t="s">
        <v>95</v>
      </c>
      <c r="C3197" s="1">
        <v>44502</v>
      </c>
      <c r="D3197">
        <v>3</v>
      </c>
      <c r="E3197" t="s">
        <v>121</v>
      </c>
      <c r="F3197">
        <v>5</v>
      </c>
      <c r="G3197" s="17">
        <v>189</v>
      </c>
      <c r="H3197" s="16">
        <v>0</v>
      </c>
      <c r="I3197" t="s">
        <v>13</v>
      </c>
      <c r="J3197" s="18">
        <f t="shared" si="196"/>
        <v>567</v>
      </c>
      <c r="K3197">
        <f t="shared" si="197"/>
        <v>2</v>
      </c>
      <c r="L3197" t="str">
        <f t="shared" si="198"/>
        <v>Nov</v>
      </c>
      <c r="M3197">
        <f t="shared" si="199"/>
        <v>2021</v>
      </c>
    </row>
    <row r="3198" spans="1:13" x14ac:dyDescent="0.25">
      <c r="A3198">
        <v>95</v>
      </c>
      <c r="B3198" t="s">
        <v>14</v>
      </c>
      <c r="C3198" s="1">
        <v>44502</v>
      </c>
      <c r="D3198">
        <v>6</v>
      </c>
      <c r="E3198" t="s">
        <v>89</v>
      </c>
      <c r="F3198">
        <v>7</v>
      </c>
      <c r="G3198" s="17">
        <v>49.95</v>
      </c>
      <c r="H3198" s="16">
        <v>0</v>
      </c>
      <c r="I3198" t="s">
        <v>25</v>
      </c>
      <c r="J3198" s="18">
        <f t="shared" si="196"/>
        <v>299.70000000000005</v>
      </c>
      <c r="K3198">
        <f t="shared" si="197"/>
        <v>2</v>
      </c>
      <c r="L3198" t="str">
        <f t="shared" si="198"/>
        <v>Nov</v>
      </c>
      <c r="M3198">
        <f t="shared" si="199"/>
        <v>2021</v>
      </c>
    </row>
    <row r="3199" spans="1:13" x14ac:dyDescent="0.25">
      <c r="A3199">
        <v>585</v>
      </c>
      <c r="B3199" t="s">
        <v>16</v>
      </c>
      <c r="C3199" s="1">
        <v>44502</v>
      </c>
      <c r="D3199">
        <v>2</v>
      </c>
      <c r="E3199" t="s">
        <v>97</v>
      </c>
      <c r="F3199">
        <v>1</v>
      </c>
      <c r="G3199" s="17">
        <v>8.99</v>
      </c>
      <c r="H3199" s="16">
        <v>0</v>
      </c>
      <c r="I3199" t="s">
        <v>21</v>
      </c>
      <c r="J3199" s="18">
        <f t="shared" si="196"/>
        <v>17.98</v>
      </c>
      <c r="K3199">
        <f t="shared" si="197"/>
        <v>2</v>
      </c>
      <c r="L3199" t="str">
        <f t="shared" si="198"/>
        <v>Nov</v>
      </c>
      <c r="M3199">
        <f t="shared" si="199"/>
        <v>2021</v>
      </c>
    </row>
    <row r="3200" spans="1:13" x14ac:dyDescent="0.25">
      <c r="A3200">
        <v>828</v>
      </c>
      <c r="B3200" t="s">
        <v>55</v>
      </c>
      <c r="C3200" s="1">
        <v>44503</v>
      </c>
      <c r="D3200">
        <v>3</v>
      </c>
      <c r="E3200" t="s">
        <v>81</v>
      </c>
      <c r="F3200">
        <v>6</v>
      </c>
      <c r="G3200" s="17">
        <v>684</v>
      </c>
      <c r="H3200" s="16">
        <v>0</v>
      </c>
      <c r="I3200" t="s">
        <v>41</v>
      </c>
      <c r="J3200" s="18">
        <f t="shared" si="196"/>
        <v>2052</v>
      </c>
      <c r="K3200">
        <f t="shared" si="197"/>
        <v>3</v>
      </c>
      <c r="L3200" t="str">
        <f t="shared" si="198"/>
        <v>Nov</v>
      </c>
      <c r="M3200">
        <f t="shared" si="199"/>
        <v>2021</v>
      </c>
    </row>
    <row r="3201" spans="1:13" x14ac:dyDescent="0.25">
      <c r="A3201">
        <v>994</v>
      </c>
      <c r="B3201" t="s">
        <v>27</v>
      </c>
      <c r="C3201" s="1">
        <v>44503</v>
      </c>
      <c r="D3201">
        <v>4</v>
      </c>
      <c r="E3201" t="s">
        <v>100</v>
      </c>
      <c r="F3201">
        <v>4</v>
      </c>
      <c r="G3201" s="17">
        <v>23.99</v>
      </c>
      <c r="H3201" s="16">
        <v>0</v>
      </c>
      <c r="I3201" t="s">
        <v>10</v>
      </c>
      <c r="J3201" s="18">
        <f t="shared" si="196"/>
        <v>95.96</v>
      </c>
      <c r="K3201">
        <f t="shared" si="197"/>
        <v>3</v>
      </c>
      <c r="L3201" t="str">
        <f t="shared" si="198"/>
        <v>Nov</v>
      </c>
      <c r="M3201">
        <f t="shared" si="199"/>
        <v>2021</v>
      </c>
    </row>
    <row r="3202" spans="1:13" x14ac:dyDescent="0.25">
      <c r="A3202">
        <v>558</v>
      </c>
      <c r="B3202" t="s">
        <v>107</v>
      </c>
      <c r="C3202" s="1">
        <v>44503</v>
      </c>
      <c r="D3202">
        <v>4</v>
      </c>
      <c r="E3202" t="s">
        <v>121</v>
      </c>
      <c r="F3202">
        <v>5</v>
      </c>
      <c r="G3202" s="17">
        <v>189</v>
      </c>
      <c r="H3202" s="16">
        <v>0</v>
      </c>
      <c r="I3202" t="s">
        <v>13</v>
      </c>
      <c r="J3202" s="18">
        <f t="shared" si="196"/>
        <v>756</v>
      </c>
      <c r="K3202">
        <f t="shared" si="197"/>
        <v>3</v>
      </c>
      <c r="L3202" t="str">
        <f t="shared" si="198"/>
        <v>Nov</v>
      </c>
      <c r="M3202">
        <f t="shared" si="199"/>
        <v>2021</v>
      </c>
    </row>
    <row r="3203" spans="1:13" x14ac:dyDescent="0.25">
      <c r="A3203">
        <v>1656</v>
      </c>
      <c r="B3203" t="s">
        <v>27</v>
      </c>
      <c r="C3203" s="1">
        <v>44503</v>
      </c>
      <c r="D3203">
        <v>2</v>
      </c>
      <c r="E3203" t="s">
        <v>66</v>
      </c>
      <c r="F3203">
        <v>2</v>
      </c>
      <c r="G3203" s="17">
        <v>119</v>
      </c>
      <c r="H3203" s="16">
        <v>0</v>
      </c>
      <c r="I3203" t="s">
        <v>18</v>
      </c>
      <c r="J3203" s="18">
        <f t="shared" ref="J3203:J3266" si="200">G3203*D3203</f>
        <v>238</v>
      </c>
      <c r="K3203">
        <f t="shared" ref="K3203:K3266" si="201">DAY(C3203)</f>
        <v>3</v>
      </c>
      <c r="L3203" t="str">
        <f t="shared" ref="L3203:L3266" si="202">TEXT(C3203,"mmm")</f>
        <v>Nov</v>
      </c>
      <c r="M3203">
        <f t="shared" ref="M3203:M3266" si="203">YEAR(C3203)</f>
        <v>2021</v>
      </c>
    </row>
    <row r="3204" spans="1:13" x14ac:dyDescent="0.25">
      <c r="A3204">
        <v>283</v>
      </c>
      <c r="B3204" t="s">
        <v>34</v>
      </c>
      <c r="C3204" s="1">
        <v>44503</v>
      </c>
      <c r="D3204">
        <v>1</v>
      </c>
      <c r="E3204" t="s">
        <v>46</v>
      </c>
      <c r="F3204">
        <v>3</v>
      </c>
      <c r="G3204" s="17">
        <v>399</v>
      </c>
      <c r="H3204" s="16">
        <v>0</v>
      </c>
      <c r="I3204" t="s">
        <v>45</v>
      </c>
      <c r="J3204" s="18">
        <f t="shared" si="200"/>
        <v>399</v>
      </c>
      <c r="K3204">
        <f t="shared" si="201"/>
        <v>3</v>
      </c>
      <c r="L3204" t="str">
        <f t="shared" si="202"/>
        <v>Nov</v>
      </c>
      <c r="M3204">
        <f t="shared" si="203"/>
        <v>2021</v>
      </c>
    </row>
    <row r="3205" spans="1:13" x14ac:dyDescent="0.25">
      <c r="A3205">
        <v>779</v>
      </c>
      <c r="B3205" t="s">
        <v>71</v>
      </c>
      <c r="C3205" s="1">
        <v>44504</v>
      </c>
      <c r="D3205">
        <v>4</v>
      </c>
      <c r="E3205" t="s">
        <v>85</v>
      </c>
      <c r="F3205">
        <v>4</v>
      </c>
      <c r="G3205" s="17">
        <v>17.5</v>
      </c>
      <c r="H3205" s="16">
        <v>0</v>
      </c>
      <c r="I3205" t="s">
        <v>10</v>
      </c>
      <c r="J3205" s="18">
        <f t="shared" si="200"/>
        <v>70</v>
      </c>
      <c r="K3205">
        <f t="shared" si="201"/>
        <v>4</v>
      </c>
      <c r="L3205" t="str">
        <f t="shared" si="202"/>
        <v>Nov</v>
      </c>
      <c r="M3205">
        <f t="shared" si="203"/>
        <v>2021</v>
      </c>
    </row>
    <row r="3206" spans="1:13" x14ac:dyDescent="0.25">
      <c r="A3206">
        <v>1863</v>
      </c>
      <c r="B3206" t="s">
        <v>42</v>
      </c>
      <c r="C3206" s="1">
        <v>44504</v>
      </c>
      <c r="D3206">
        <v>5</v>
      </c>
      <c r="E3206" t="s">
        <v>113</v>
      </c>
      <c r="F3206">
        <v>4</v>
      </c>
      <c r="G3206" s="17">
        <v>16.989999999999998</v>
      </c>
      <c r="H3206" s="16">
        <v>0</v>
      </c>
      <c r="I3206" t="s">
        <v>10</v>
      </c>
      <c r="J3206" s="18">
        <f t="shared" si="200"/>
        <v>84.949999999999989</v>
      </c>
      <c r="K3206">
        <f t="shared" si="201"/>
        <v>4</v>
      </c>
      <c r="L3206" t="str">
        <f t="shared" si="202"/>
        <v>Nov</v>
      </c>
      <c r="M3206">
        <f t="shared" si="203"/>
        <v>2021</v>
      </c>
    </row>
    <row r="3207" spans="1:13" x14ac:dyDescent="0.25">
      <c r="A3207">
        <v>908</v>
      </c>
      <c r="B3207" t="s">
        <v>16</v>
      </c>
      <c r="C3207" s="1">
        <v>44505</v>
      </c>
      <c r="D3207">
        <v>4</v>
      </c>
      <c r="E3207" t="s">
        <v>113</v>
      </c>
      <c r="F3207">
        <v>4</v>
      </c>
      <c r="G3207" s="17">
        <v>16.989999999999998</v>
      </c>
      <c r="H3207" s="16">
        <v>0</v>
      </c>
      <c r="I3207" t="s">
        <v>10</v>
      </c>
      <c r="J3207" s="18">
        <f t="shared" si="200"/>
        <v>67.959999999999994</v>
      </c>
      <c r="K3207">
        <f t="shared" si="201"/>
        <v>5</v>
      </c>
      <c r="L3207" t="str">
        <f t="shared" si="202"/>
        <v>Nov</v>
      </c>
      <c r="M3207">
        <f t="shared" si="203"/>
        <v>2021</v>
      </c>
    </row>
    <row r="3208" spans="1:13" x14ac:dyDescent="0.25">
      <c r="A3208">
        <v>1188</v>
      </c>
      <c r="B3208" t="s">
        <v>130</v>
      </c>
      <c r="C3208" s="1">
        <v>44505</v>
      </c>
      <c r="D3208">
        <v>2</v>
      </c>
      <c r="E3208" t="s">
        <v>40</v>
      </c>
      <c r="F3208">
        <v>6</v>
      </c>
      <c r="G3208" s="17">
        <v>599</v>
      </c>
      <c r="H3208" s="16">
        <v>0</v>
      </c>
      <c r="I3208" t="s">
        <v>41</v>
      </c>
      <c r="J3208" s="18">
        <f t="shared" si="200"/>
        <v>1198</v>
      </c>
      <c r="K3208">
        <f t="shared" si="201"/>
        <v>5</v>
      </c>
      <c r="L3208" t="str">
        <f t="shared" si="202"/>
        <v>Nov</v>
      </c>
      <c r="M3208">
        <f t="shared" si="203"/>
        <v>2021</v>
      </c>
    </row>
    <row r="3209" spans="1:13" x14ac:dyDescent="0.25">
      <c r="A3209">
        <v>1317</v>
      </c>
      <c r="B3209" t="s">
        <v>50</v>
      </c>
      <c r="C3209" s="1">
        <v>44505</v>
      </c>
      <c r="D3209">
        <v>5</v>
      </c>
      <c r="E3209" t="s">
        <v>118</v>
      </c>
      <c r="F3209">
        <v>4</v>
      </c>
      <c r="G3209" s="17">
        <v>16.75</v>
      </c>
      <c r="H3209" s="16">
        <v>0</v>
      </c>
      <c r="I3209" t="s">
        <v>10</v>
      </c>
      <c r="J3209" s="18">
        <f t="shared" si="200"/>
        <v>83.75</v>
      </c>
      <c r="K3209">
        <f t="shared" si="201"/>
        <v>5</v>
      </c>
      <c r="L3209" t="str">
        <f t="shared" si="202"/>
        <v>Nov</v>
      </c>
      <c r="M3209">
        <f t="shared" si="203"/>
        <v>2021</v>
      </c>
    </row>
    <row r="3210" spans="1:13" x14ac:dyDescent="0.25">
      <c r="A3210">
        <v>317</v>
      </c>
      <c r="B3210" t="s">
        <v>32</v>
      </c>
      <c r="C3210" s="1">
        <v>44505</v>
      </c>
      <c r="D3210">
        <v>2</v>
      </c>
      <c r="E3210" t="s">
        <v>81</v>
      </c>
      <c r="F3210">
        <v>6</v>
      </c>
      <c r="G3210" s="17">
        <v>684</v>
      </c>
      <c r="H3210" s="16">
        <v>0</v>
      </c>
      <c r="I3210" t="s">
        <v>41</v>
      </c>
      <c r="J3210" s="18">
        <f t="shared" si="200"/>
        <v>1368</v>
      </c>
      <c r="K3210">
        <f t="shared" si="201"/>
        <v>5</v>
      </c>
      <c r="L3210" t="str">
        <f t="shared" si="202"/>
        <v>Nov</v>
      </c>
      <c r="M3210">
        <f t="shared" si="203"/>
        <v>2021</v>
      </c>
    </row>
    <row r="3211" spans="1:13" x14ac:dyDescent="0.25">
      <c r="A3211">
        <v>662</v>
      </c>
      <c r="B3211" t="s">
        <v>95</v>
      </c>
      <c r="C3211" s="1">
        <v>44505</v>
      </c>
      <c r="D3211">
        <v>4</v>
      </c>
      <c r="E3211" t="s">
        <v>83</v>
      </c>
      <c r="F3211">
        <v>1</v>
      </c>
      <c r="G3211" s="17">
        <v>8.99</v>
      </c>
      <c r="H3211" s="16">
        <v>0</v>
      </c>
      <c r="I3211" t="s">
        <v>21</v>
      </c>
      <c r="J3211" s="18">
        <f t="shared" si="200"/>
        <v>35.96</v>
      </c>
      <c r="K3211">
        <f t="shared" si="201"/>
        <v>5</v>
      </c>
      <c r="L3211" t="str">
        <f t="shared" si="202"/>
        <v>Nov</v>
      </c>
      <c r="M3211">
        <f t="shared" si="203"/>
        <v>2021</v>
      </c>
    </row>
    <row r="3212" spans="1:13" x14ac:dyDescent="0.25">
      <c r="A3212">
        <v>605</v>
      </c>
      <c r="B3212" t="s">
        <v>59</v>
      </c>
      <c r="C3212" s="1">
        <v>44506</v>
      </c>
      <c r="D3212">
        <v>5</v>
      </c>
      <c r="E3212" t="s">
        <v>87</v>
      </c>
      <c r="F3212">
        <v>7</v>
      </c>
      <c r="G3212" s="17">
        <v>49</v>
      </c>
      <c r="H3212" s="16">
        <v>0</v>
      </c>
      <c r="I3212" t="s">
        <v>25</v>
      </c>
      <c r="J3212" s="18">
        <f t="shared" si="200"/>
        <v>245</v>
      </c>
      <c r="K3212">
        <f t="shared" si="201"/>
        <v>6</v>
      </c>
      <c r="L3212" t="str">
        <f t="shared" si="202"/>
        <v>Nov</v>
      </c>
      <c r="M3212">
        <f t="shared" si="203"/>
        <v>2021</v>
      </c>
    </row>
    <row r="3213" spans="1:13" x14ac:dyDescent="0.25">
      <c r="A3213">
        <v>1884</v>
      </c>
      <c r="B3213" t="s">
        <v>27</v>
      </c>
      <c r="C3213" s="1">
        <v>44506</v>
      </c>
      <c r="D3213">
        <v>6</v>
      </c>
      <c r="E3213" t="s">
        <v>83</v>
      </c>
      <c r="F3213">
        <v>1</v>
      </c>
      <c r="G3213" s="17">
        <v>8.99</v>
      </c>
      <c r="H3213" s="16">
        <v>0</v>
      </c>
      <c r="I3213" t="s">
        <v>21</v>
      </c>
      <c r="J3213" s="18">
        <f t="shared" si="200"/>
        <v>53.94</v>
      </c>
      <c r="K3213">
        <f t="shared" si="201"/>
        <v>6</v>
      </c>
      <c r="L3213" t="str">
        <f t="shared" si="202"/>
        <v>Nov</v>
      </c>
      <c r="M3213">
        <f t="shared" si="203"/>
        <v>2021</v>
      </c>
    </row>
    <row r="3214" spans="1:13" x14ac:dyDescent="0.25">
      <c r="A3214">
        <v>1816</v>
      </c>
      <c r="B3214" t="s">
        <v>48</v>
      </c>
      <c r="C3214" s="1">
        <v>44506</v>
      </c>
      <c r="D3214">
        <v>5</v>
      </c>
      <c r="E3214" t="s">
        <v>75</v>
      </c>
      <c r="F3214">
        <v>1</v>
      </c>
      <c r="G3214" s="17">
        <v>12</v>
      </c>
      <c r="H3214" s="16">
        <v>0</v>
      </c>
      <c r="I3214" t="s">
        <v>21</v>
      </c>
      <c r="J3214" s="18">
        <f t="shared" si="200"/>
        <v>60</v>
      </c>
      <c r="K3214">
        <f t="shared" si="201"/>
        <v>6</v>
      </c>
      <c r="L3214" t="str">
        <f t="shared" si="202"/>
        <v>Nov</v>
      </c>
      <c r="M3214">
        <f t="shared" si="203"/>
        <v>2021</v>
      </c>
    </row>
    <row r="3215" spans="1:13" x14ac:dyDescent="0.25">
      <c r="A3215">
        <v>697</v>
      </c>
      <c r="B3215" t="s">
        <v>27</v>
      </c>
      <c r="C3215" s="1">
        <v>44507</v>
      </c>
      <c r="D3215">
        <v>3</v>
      </c>
      <c r="E3215" t="s">
        <v>105</v>
      </c>
      <c r="F3215">
        <v>4</v>
      </c>
      <c r="G3215" s="17">
        <v>14.99</v>
      </c>
      <c r="H3215" s="16">
        <v>0</v>
      </c>
      <c r="I3215" t="s">
        <v>10</v>
      </c>
      <c r="J3215" s="18">
        <f t="shared" si="200"/>
        <v>44.97</v>
      </c>
      <c r="K3215">
        <f t="shared" si="201"/>
        <v>7</v>
      </c>
      <c r="L3215" t="str">
        <f t="shared" si="202"/>
        <v>Nov</v>
      </c>
      <c r="M3215">
        <f t="shared" si="203"/>
        <v>2021</v>
      </c>
    </row>
    <row r="3216" spans="1:13" x14ac:dyDescent="0.25">
      <c r="A3216">
        <v>797</v>
      </c>
      <c r="B3216" t="s">
        <v>78</v>
      </c>
      <c r="C3216" s="1">
        <v>44507</v>
      </c>
      <c r="D3216">
        <v>2</v>
      </c>
      <c r="E3216" t="s">
        <v>118</v>
      </c>
      <c r="F3216">
        <v>4</v>
      </c>
      <c r="G3216" s="17">
        <v>16.75</v>
      </c>
      <c r="H3216" s="16">
        <v>0</v>
      </c>
      <c r="I3216" t="s">
        <v>10</v>
      </c>
      <c r="J3216" s="18">
        <f t="shared" si="200"/>
        <v>33.5</v>
      </c>
      <c r="K3216">
        <f t="shared" si="201"/>
        <v>7</v>
      </c>
      <c r="L3216" t="str">
        <f t="shared" si="202"/>
        <v>Nov</v>
      </c>
      <c r="M3216">
        <f t="shared" si="203"/>
        <v>2021</v>
      </c>
    </row>
    <row r="3217" spans="1:13" x14ac:dyDescent="0.25">
      <c r="A3217">
        <v>1801</v>
      </c>
      <c r="B3217" t="s">
        <v>16</v>
      </c>
      <c r="C3217" s="1">
        <v>44507</v>
      </c>
      <c r="D3217">
        <v>4</v>
      </c>
      <c r="E3217" t="s">
        <v>89</v>
      </c>
      <c r="F3217">
        <v>7</v>
      </c>
      <c r="G3217" s="17">
        <v>49.95</v>
      </c>
      <c r="H3217" s="16">
        <v>0</v>
      </c>
      <c r="I3217" t="s">
        <v>25</v>
      </c>
      <c r="J3217" s="18">
        <f t="shared" si="200"/>
        <v>199.8</v>
      </c>
      <c r="K3217">
        <f t="shared" si="201"/>
        <v>7</v>
      </c>
      <c r="L3217" t="str">
        <f t="shared" si="202"/>
        <v>Nov</v>
      </c>
      <c r="M3217">
        <f t="shared" si="203"/>
        <v>2021</v>
      </c>
    </row>
    <row r="3218" spans="1:13" x14ac:dyDescent="0.25">
      <c r="A3218">
        <v>92</v>
      </c>
      <c r="B3218" t="s">
        <v>107</v>
      </c>
      <c r="C3218" s="1">
        <v>44507</v>
      </c>
      <c r="D3218">
        <v>2</v>
      </c>
      <c r="E3218" t="s">
        <v>109</v>
      </c>
      <c r="F3218">
        <v>3</v>
      </c>
      <c r="G3218" s="17">
        <v>250</v>
      </c>
      <c r="H3218" s="16">
        <v>0</v>
      </c>
      <c r="I3218" t="s">
        <v>45</v>
      </c>
      <c r="J3218" s="18">
        <f t="shared" si="200"/>
        <v>500</v>
      </c>
      <c r="K3218">
        <f t="shared" si="201"/>
        <v>7</v>
      </c>
      <c r="L3218" t="str">
        <f t="shared" si="202"/>
        <v>Nov</v>
      </c>
      <c r="M3218">
        <f t="shared" si="203"/>
        <v>2021</v>
      </c>
    </row>
    <row r="3219" spans="1:13" x14ac:dyDescent="0.25">
      <c r="A3219">
        <v>1603</v>
      </c>
      <c r="B3219" t="s">
        <v>107</v>
      </c>
      <c r="C3219" s="1">
        <v>44507</v>
      </c>
      <c r="D3219">
        <v>2</v>
      </c>
      <c r="E3219" t="s">
        <v>114</v>
      </c>
      <c r="F3219">
        <v>7</v>
      </c>
      <c r="G3219" s="17">
        <v>42.99</v>
      </c>
      <c r="H3219" s="16">
        <v>0</v>
      </c>
      <c r="I3219" t="s">
        <v>25</v>
      </c>
      <c r="J3219" s="18">
        <f t="shared" si="200"/>
        <v>85.98</v>
      </c>
      <c r="K3219">
        <f t="shared" si="201"/>
        <v>7</v>
      </c>
      <c r="L3219" t="str">
        <f t="shared" si="202"/>
        <v>Nov</v>
      </c>
      <c r="M3219">
        <f t="shared" si="203"/>
        <v>2021</v>
      </c>
    </row>
    <row r="3220" spans="1:13" x14ac:dyDescent="0.25">
      <c r="A3220">
        <v>1137</v>
      </c>
      <c r="B3220" t="s">
        <v>125</v>
      </c>
      <c r="C3220" s="1">
        <v>44507</v>
      </c>
      <c r="D3220">
        <v>2</v>
      </c>
      <c r="E3220" t="s">
        <v>53</v>
      </c>
      <c r="F3220">
        <v>2</v>
      </c>
      <c r="G3220" s="17">
        <v>58.95</v>
      </c>
      <c r="H3220" s="16">
        <v>0</v>
      </c>
      <c r="I3220" t="s">
        <v>18</v>
      </c>
      <c r="J3220" s="18">
        <f t="shared" si="200"/>
        <v>117.9</v>
      </c>
      <c r="K3220">
        <f t="shared" si="201"/>
        <v>7</v>
      </c>
      <c r="L3220" t="str">
        <f t="shared" si="202"/>
        <v>Nov</v>
      </c>
      <c r="M3220">
        <f t="shared" si="203"/>
        <v>2021</v>
      </c>
    </row>
    <row r="3221" spans="1:13" x14ac:dyDescent="0.25">
      <c r="A3221">
        <v>607</v>
      </c>
      <c r="B3221" t="s">
        <v>96</v>
      </c>
      <c r="C3221" s="1">
        <v>44508</v>
      </c>
      <c r="D3221">
        <v>3</v>
      </c>
      <c r="E3221" t="s">
        <v>122</v>
      </c>
      <c r="F3221">
        <v>7</v>
      </c>
      <c r="G3221" s="17">
        <v>44.95</v>
      </c>
      <c r="H3221" s="16">
        <v>0</v>
      </c>
      <c r="I3221" t="s">
        <v>25</v>
      </c>
      <c r="J3221" s="18">
        <f t="shared" si="200"/>
        <v>134.85000000000002</v>
      </c>
      <c r="K3221">
        <f t="shared" si="201"/>
        <v>8</v>
      </c>
      <c r="L3221" t="str">
        <f t="shared" si="202"/>
        <v>Nov</v>
      </c>
      <c r="M3221">
        <f t="shared" si="203"/>
        <v>2021</v>
      </c>
    </row>
    <row r="3222" spans="1:13" x14ac:dyDescent="0.25">
      <c r="A3222">
        <v>1865</v>
      </c>
      <c r="B3222" t="s">
        <v>73</v>
      </c>
      <c r="C3222" s="1">
        <v>44508</v>
      </c>
      <c r="D3222">
        <v>2</v>
      </c>
      <c r="E3222" t="s">
        <v>84</v>
      </c>
      <c r="F3222">
        <v>4</v>
      </c>
      <c r="G3222" s="17">
        <v>14.99</v>
      </c>
      <c r="H3222" s="16">
        <v>0</v>
      </c>
      <c r="I3222" t="s">
        <v>10</v>
      </c>
      <c r="J3222" s="18">
        <f t="shared" si="200"/>
        <v>29.98</v>
      </c>
      <c r="K3222">
        <f t="shared" si="201"/>
        <v>8</v>
      </c>
      <c r="L3222" t="str">
        <f t="shared" si="202"/>
        <v>Nov</v>
      </c>
      <c r="M3222">
        <f t="shared" si="203"/>
        <v>2021</v>
      </c>
    </row>
    <row r="3223" spans="1:13" x14ac:dyDescent="0.25">
      <c r="A3223">
        <v>787</v>
      </c>
      <c r="B3223" t="s">
        <v>69</v>
      </c>
      <c r="C3223" s="1">
        <v>44508</v>
      </c>
      <c r="D3223">
        <v>5</v>
      </c>
      <c r="E3223" t="s">
        <v>44</v>
      </c>
      <c r="F3223">
        <v>3</v>
      </c>
      <c r="G3223" s="17">
        <v>499</v>
      </c>
      <c r="H3223" s="16">
        <v>0</v>
      </c>
      <c r="I3223" t="s">
        <v>45</v>
      </c>
      <c r="J3223" s="18">
        <f t="shared" si="200"/>
        <v>2495</v>
      </c>
      <c r="K3223">
        <f t="shared" si="201"/>
        <v>8</v>
      </c>
      <c r="L3223" t="str">
        <f t="shared" si="202"/>
        <v>Nov</v>
      </c>
      <c r="M3223">
        <f t="shared" si="203"/>
        <v>2021</v>
      </c>
    </row>
    <row r="3224" spans="1:13" x14ac:dyDescent="0.25">
      <c r="A3224">
        <v>385</v>
      </c>
      <c r="B3224" t="s">
        <v>11</v>
      </c>
      <c r="C3224" s="1">
        <v>44508</v>
      </c>
      <c r="D3224">
        <v>5</v>
      </c>
      <c r="E3224" t="s">
        <v>23</v>
      </c>
      <c r="F3224">
        <v>4</v>
      </c>
      <c r="G3224" s="17">
        <v>19.5</v>
      </c>
      <c r="H3224" s="16">
        <v>0</v>
      </c>
      <c r="I3224" t="s">
        <v>10</v>
      </c>
      <c r="J3224" s="18">
        <f t="shared" si="200"/>
        <v>97.5</v>
      </c>
      <c r="K3224">
        <f t="shared" si="201"/>
        <v>8</v>
      </c>
      <c r="L3224" t="str">
        <f t="shared" si="202"/>
        <v>Nov</v>
      </c>
      <c r="M3224">
        <f t="shared" si="203"/>
        <v>2021</v>
      </c>
    </row>
    <row r="3225" spans="1:13" x14ac:dyDescent="0.25">
      <c r="A3225">
        <v>267</v>
      </c>
      <c r="B3225" t="s">
        <v>90</v>
      </c>
      <c r="C3225" s="1">
        <v>44508</v>
      </c>
      <c r="D3225">
        <v>3</v>
      </c>
      <c r="E3225" t="s">
        <v>110</v>
      </c>
      <c r="F3225">
        <v>6</v>
      </c>
      <c r="G3225" s="17">
        <v>883</v>
      </c>
      <c r="H3225" s="16">
        <v>0</v>
      </c>
      <c r="I3225" t="s">
        <v>41</v>
      </c>
      <c r="J3225" s="18">
        <f t="shared" si="200"/>
        <v>2649</v>
      </c>
      <c r="K3225">
        <f t="shared" si="201"/>
        <v>8</v>
      </c>
      <c r="L3225" t="str">
        <f t="shared" si="202"/>
        <v>Nov</v>
      </c>
      <c r="M3225">
        <f t="shared" si="203"/>
        <v>2021</v>
      </c>
    </row>
    <row r="3226" spans="1:13" x14ac:dyDescent="0.25">
      <c r="A3226">
        <v>1178</v>
      </c>
      <c r="B3226" t="s">
        <v>61</v>
      </c>
      <c r="C3226" s="1">
        <v>44508</v>
      </c>
      <c r="D3226">
        <v>4</v>
      </c>
      <c r="E3226" t="s">
        <v>58</v>
      </c>
      <c r="F3226">
        <v>7</v>
      </c>
      <c r="G3226" s="17">
        <v>29.99</v>
      </c>
      <c r="H3226" s="16">
        <v>0</v>
      </c>
      <c r="I3226" t="s">
        <v>25</v>
      </c>
      <c r="J3226" s="18">
        <f t="shared" si="200"/>
        <v>119.96</v>
      </c>
      <c r="K3226">
        <f t="shared" si="201"/>
        <v>8</v>
      </c>
      <c r="L3226" t="str">
        <f t="shared" si="202"/>
        <v>Nov</v>
      </c>
      <c r="M3226">
        <f t="shared" si="203"/>
        <v>2021</v>
      </c>
    </row>
    <row r="3227" spans="1:13" x14ac:dyDescent="0.25">
      <c r="A3227">
        <v>472</v>
      </c>
      <c r="B3227" t="s">
        <v>86</v>
      </c>
      <c r="C3227" s="1">
        <v>44508</v>
      </c>
      <c r="D3227">
        <v>5</v>
      </c>
      <c r="E3227" t="s">
        <v>121</v>
      </c>
      <c r="F3227">
        <v>5</v>
      </c>
      <c r="G3227" s="17">
        <v>189</v>
      </c>
      <c r="H3227" s="16">
        <v>0</v>
      </c>
      <c r="I3227" t="s">
        <v>13</v>
      </c>
      <c r="J3227" s="18">
        <f t="shared" si="200"/>
        <v>945</v>
      </c>
      <c r="K3227">
        <f t="shared" si="201"/>
        <v>8</v>
      </c>
      <c r="L3227" t="str">
        <f t="shared" si="202"/>
        <v>Nov</v>
      </c>
      <c r="M3227">
        <f t="shared" si="203"/>
        <v>2021</v>
      </c>
    </row>
    <row r="3228" spans="1:13" x14ac:dyDescent="0.25">
      <c r="A3228">
        <v>1230</v>
      </c>
      <c r="B3228" t="s">
        <v>32</v>
      </c>
      <c r="C3228" s="1">
        <v>44508</v>
      </c>
      <c r="D3228">
        <v>5</v>
      </c>
      <c r="E3228" t="s">
        <v>53</v>
      </c>
      <c r="F3228">
        <v>2</v>
      </c>
      <c r="G3228" s="17">
        <v>58.95</v>
      </c>
      <c r="H3228" s="16">
        <v>0</v>
      </c>
      <c r="I3228" t="s">
        <v>18</v>
      </c>
      <c r="J3228" s="18">
        <f t="shared" si="200"/>
        <v>294.75</v>
      </c>
      <c r="K3228">
        <f t="shared" si="201"/>
        <v>8</v>
      </c>
      <c r="L3228" t="str">
        <f t="shared" si="202"/>
        <v>Nov</v>
      </c>
      <c r="M3228">
        <f t="shared" si="203"/>
        <v>2021</v>
      </c>
    </row>
    <row r="3229" spans="1:13" x14ac:dyDescent="0.25">
      <c r="A3229">
        <v>652</v>
      </c>
      <c r="B3229" t="s">
        <v>16</v>
      </c>
      <c r="C3229" s="1">
        <v>44508</v>
      </c>
      <c r="D3229">
        <v>5</v>
      </c>
      <c r="E3229" t="s">
        <v>52</v>
      </c>
      <c r="F3229">
        <v>3</v>
      </c>
      <c r="G3229" s="17">
        <v>250</v>
      </c>
      <c r="H3229" s="16">
        <v>0</v>
      </c>
      <c r="I3229" t="s">
        <v>45</v>
      </c>
      <c r="J3229" s="18">
        <f t="shared" si="200"/>
        <v>1250</v>
      </c>
      <c r="K3229">
        <f t="shared" si="201"/>
        <v>8</v>
      </c>
      <c r="L3229" t="str">
        <f t="shared" si="202"/>
        <v>Nov</v>
      </c>
      <c r="M3229">
        <f t="shared" si="203"/>
        <v>2021</v>
      </c>
    </row>
    <row r="3230" spans="1:13" x14ac:dyDescent="0.25">
      <c r="A3230">
        <v>1591</v>
      </c>
      <c r="B3230" t="s">
        <v>16</v>
      </c>
      <c r="C3230" s="1">
        <v>44508</v>
      </c>
      <c r="D3230">
        <v>2</v>
      </c>
      <c r="E3230" t="s">
        <v>51</v>
      </c>
      <c r="F3230">
        <v>5</v>
      </c>
      <c r="G3230" s="17">
        <v>225</v>
      </c>
      <c r="H3230" s="16">
        <v>0</v>
      </c>
      <c r="I3230" t="s">
        <v>13</v>
      </c>
      <c r="J3230" s="18">
        <f t="shared" si="200"/>
        <v>450</v>
      </c>
      <c r="K3230">
        <f t="shared" si="201"/>
        <v>8</v>
      </c>
      <c r="L3230" t="str">
        <f t="shared" si="202"/>
        <v>Nov</v>
      </c>
      <c r="M3230">
        <f t="shared" si="203"/>
        <v>2021</v>
      </c>
    </row>
    <row r="3231" spans="1:13" x14ac:dyDescent="0.25">
      <c r="A3231">
        <v>1406</v>
      </c>
      <c r="B3231" t="s">
        <v>73</v>
      </c>
      <c r="C3231" s="1">
        <v>44509</v>
      </c>
      <c r="D3231">
        <v>5</v>
      </c>
      <c r="E3231" t="s">
        <v>100</v>
      </c>
      <c r="F3231">
        <v>4</v>
      </c>
      <c r="G3231" s="17">
        <v>23.99</v>
      </c>
      <c r="H3231" s="16">
        <v>0</v>
      </c>
      <c r="I3231" t="s">
        <v>10</v>
      </c>
      <c r="J3231" s="18">
        <f t="shared" si="200"/>
        <v>119.94999999999999</v>
      </c>
      <c r="K3231">
        <f t="shared" si="201"/>
        <v>9</v>
      </c>
      <c r="L3231" t="str">
        <f t="shared" si="202"/>
        <v>Nov</v>
      </c>
      <c r="M3231">
        <f t="shared" si="203"/>
        <v>2021</v>
      </c>
    </row>
    <row r="3232" spans="1:13" x14ac:dyDescent="0.25">
      <c r="A3232">
        <v>1796</v>
      </c>
      <c r="B3232" t="s">
        <v>78</v>
      </c>
      <c r="C3232" s="1">
        <v>44509</v>
      </c>
      <c r="D3232">
        <v>1</v>
      </c>
      <c r="E3232" t="s">
        <v>124</v>
      </c>
      <c r="F3232">
        <v>6</v>
      </c>
      <c r="G3232" s="17">
        <v>899</v>
      </c>
      <c r="H3232" s="16">
        <v>0</v>
      </c>
      <c r="I3232" t="s">
        <v>41</v>
      </c>
      <c r="J3232" s="18">
        <f t="shared" si="200"/>
        <v>899</v>
      </c>
      <c r="K3232">
        <f t="shared" si="201"/>
        <v>9</v>
      </c>
      <c r="L3232" t="str">
        <f t="shared" si="202"/>
        <v>Nov</v>
      </c>
      <c r="M3232">
        <f t="shared" si="203"/>
        <v>2021</v>
      </c>
    </row>
    <row r="3233" spans="1:13" x14ac:dyDescent="0.25">
      <c r="A3233">
        <v>206</v>
      </c>
      <c r="B3233" t="s">
        <v>130</v>
      </c>
      <c r="C3233" s="1">
        <v>44509</v>
      </c>
      <c r="D3233">
        <v>5</v>
      </c>
      <c r="E3233" t="s">
        <v>9</v>
      </c>
      <c r="F3233">
        <v>4</v>
      </c>
      <c r="G3233" s="17">
        <v>24.99</v>
      </c>
      <c r="H3233" s="16">
        <v>0</v>
      </c>
      <c r="I3233" t="s">
        <v>10</v>
      </c>
      <c r="J3233" s="18">
        <f t="shared" si="200"/>
        <v>124.94999999999999</v>
      </c>
      <c r="K3233">
        <f t="shared" si="201"/>
        <v>9</v>
      </c>
      <c r="L3233" t="str">
        <f t="shared" si="202"/>
        <v>Nov</v>
      </c>
      <c r="M3233">
        <f t="shared" si="203"/>
        <v>2021</v>
      </c>
    </row>
    <row r="3234" spans="1:13" x14ac:dyDescent="0.25">
      <c r="A3234">
        <v>876</v>
      </c>
      <c r="B3234" t="s">
        <v>95</v>
      </c>
      <c r="C3234" s="1">
        <v>44509</v>
      </c>
      <c r="D3234">
        <v>2</v>
      </c>
      <c r="E3234" t="s">
        <v>88</v>
      </c>
      <c r="F3234">
        <v>1</v>
      </c>
      <c r="G3234" s="17">
        <v>12</v>
      </c>
      <c r="H3234" s="16">
        <v>0</v>
      </c>
      <c r="I3234" t="s">
        <v>21</v>
      </c>
      <c r="J3234" s="18">
        <f t="shared" si="200"/>
        <v>24</v>
      </c>
      <c r="K3234">
        <f t="shared" si="201"/>
        <v>9</v>
      </c>
      <c r="L3234" t="str">
        <f t="shared" si="202"/>
        <v>Nov</v>
      </c>
      <c r="M3234">
        <f t="shared" si="203"/>
        <v>2021</v>
      </c>
    </row>
    <row r="3235" spans="1:13" x14ac:dyDescent="0.25">
      <c r="A3235">
        <v>2064</v>
      </c>
      <c r="B3235" t="s">
        <v>48</v>
      </c>
      <c r="C3235" s="1">
        <v>44509</v>
      </c>
      <c r="D3235">
        <v>5</v>
      </c>
      <c r="E3235" t="s">
        <v>23</v>
      </c>
      <c r="F3235">
        <v>4</v>
      </c>
      <c r="G3235" s="17">
        <v>19.5</v>
      </c>
      <c r="H3235" s="16">
        <v>0</v>
      </c>
      <c r="I3235" t="s">
        <v>10</v>
      </c>
      <c r="J3235" s="18">
        <f t="shared" si="200"/>
        <v>97.5</v>
      </c>
      <c r="K3235">
        <f t="shared" si="201"/>
        <v>9</v>
      </c>
      <c r="L3235" t="str">
        <f t="shared" si="202"/>
        <v>Nov</v>
      </c>
      <c r="M3235">
        <f t="shared" si="203"/>
        <v>2021</v>
      </c>
    </row>
    <row r="3236" spans="1:13" x14ac:dyDescent="0.25">
      <c r="A3236">
        <v>729</v>
      </c>
      <c r="B3236" t="s">
        <v>95</v>
      </c>
      <c r="C3236" s="1">
        <v>44509</v>
      </c>
      <c r="D3236">
        <v>5</v>
      </c>
      <c r="E3236" t="s">
        <v>103</v>
      </c>
      <c r="F3236">
        <v>7</v>
      </c>
      <c r="G3236" s="17">
        <v>28.99</v>
      </c>
      <c r="H3236" s="16">
        <v>0</v>
      </c>
      <c r="I3236" t="s">
        <v>25</v>
      </c>
      <c r="J3236" s="18">
        <f t="shared" si="200"/>
        <v>144.94999999999999</v>
      </c>
      <c r="K3236">
        <f t="shared" si="201"/>
        <v>9</v>
      </c>
      <c r="L3236" t="str">
        <f t="shared" si="202"/>
        <v>Nov</v>
      </c>
      <c r="M3236">
        <f t="shared" si="203"/>
        <v>2021</v>
      </c>
    </row>
    <row r="3237" spans="1:13" x14ac:dyDescent="0.25">
      <c r="A3237">
        <v>941</v>
      </c>
      <c r="B3237" t="s">
        <v>101</v>
      </c>
      <c r="C3237" s="1">
        <v>44510</v>
      </c>
      <c r="D3237">
        <v>3</v>
      </c>
      <c r="E3237" t="s">
        <v>123</v>
      </c>
      <c r="F3237">
        <v>2</v>
      </c>
      <c r="G3237" s="17">
        <v>54</v>
      </c>
      <c r="H3237" s="16">
        <v>0</v>
      </c>
      <c r="I3237" t="s">
        <v>18</v>
      </c>
      <c r="J3237" s="18">
        <f t="shared" si="200"/>
        <v>162</v>
      </c>
      <c r="K3237">
        <f t="shared" si="201"/>
        <v>10</v>
      </c>
      <c r="L3237" t="str">
        <f t="shared" si="202"/>
        <v>Nov</v>
      </c>
      <c r="M3237">
        <f t="shared" si="203"/>
        <v>2021</v>
      </c>
    </row>
    <row r="3238" spans="1:13" x14ac:dyDescent="0.25">
      <c r="A3238">
        <v>1166</v>
      </c>
      <c r="B3238" t="s">
        <v>30</v>
      </c>
      <c r="C3238" s="1">
        <v>44510</v>
      </c>
      <c r="D3238">
        <v>5</v>
      </c>
      <c r="E3238" t="s">
        <v>105</v>
      </c>
      <c r="F3238">
        <v>4</v>
      </c>
      <c r="G3238" s="17">
        <v>14.99</v>
      </c>
      <c r="H3238" s="16">
        <v>0</v>
      </c>
      <c r="I3238" t="s">
        <v>10</v>
      </c>
      <c r="J3238" s="18">
        <f t="shared" si="200"/>
        <v>74.95</v>
      </c>
      <c r="K3238">
        <f t="shared" si="201"/>
        <v>10</v>
      </c>
      <c r="L3238" t="str">
        <f t="shared" si="202"/>
        <v>Nov</v>
      </c>
      <c r="M3238">
        <f t="shared" si="203"/>
        <v>2021</v>
      </c>
    </row>
    <row r="3239" spans="1:13" x14ac:dyDescent="0.25">
      <c r="A3239">
        <v>496</v>
      </c>
      <c r="B3239" t="s">
        <v>72</v>
      </c>
      <c r="C3239" s="1">
        <v>44510</v>
      </c>
      <c r="D3239">
        <v>5</v>
      </c>
      <c r="E3239" t="s">
        <v>79</v>
      </c>
      <c r="F3239">
        <v>4</v>
      </c>
      <c r="G3239" s="17">
        <v>13.99</v>
      </c>
      <c r="H3239" s="16">
        <v>0</v>
      </c>
      <c r="I3239" t="s">
        <v>10</v>
      </c>
      <c r="J3239" s="18">
        <f t="shared" si="200"/>
        <v>69.95</v>
      </c>
      <c r="K3239">
        <f t="shared" si="201"/>
        <v>10</v>
      </c>
      <c r="L3239" t="str">
        <f t="shared" si="202"/>
        <v>Nov</v>
      </c>
      <c r="M3239">
        <f t="shared" si="203"/>
        <v>2021</v>
      </c>
    </row>
    <row r="3240" spans="1:13" x14ac:dyDescent="0.25">
      <c r="A3240">
        <v>788</v>
      </c>
      <c r="B3240" t="s">
        <v>95</v>
      </c>
      <c r="C3240" s="1">
        <v>44511</v>
      </c>
      <c r="D3240">
        <v>5</v>
      </c>
      <c r="E3240" t="s">
        <v>37</v>
      </c>
      <c r="F3240">
        <v>4</v>
      </c>
      <c r="G3240" s="17">
        <v>24.95</v>
      </c>
      <c r="H3240" s="16">
        <v>0</v>
      </c>
      <c r="I3240" t="s">
        <v>10</v>
      </c>
      <c r="J3240" s="18">
        <f t="shared" si="200"/>
        <v>124.75</v>
      </c>
      <c r="K3240">
        <f t="shared" si="201"/>
        <v>11</v>
      </c>
      <c r="L3240" t="str">
        <f t="shared" si="202"/>
        <v>Nov</v>
      </c>
      <c r="M3240">
        <f t="shared" si="203"/>
        <v>2021</v>
      </c>
    </row>
    <row r="3241" spans="1:13" x14ac:dyDescent="0.25">
      <c r="A3241">
        <v>1762</v>
      </c>
      <c r="B3241" t="s">
        <v>34</v>
      </c>
      <c r="C3241" s="1">
        <v>44511</v>
      </c>
      <c r="D3241">
        <v>5</v>
      </c>
      <c r="E3241" t="s">
        <v>54</v>
      </c>
      <c r="F3241">
        <v>3</v>
      </c>
      <c r="G3241" s="17">
        <v>395</v>
      </c>
      <c r="H3241" s="16">
        <v>0</v>
      </c>
      <c r="I3241" t="s">
        <v>45</v>
      </c>
      <c r="J3241" s="18">
        <f t="shared" si="200"/>
        <v>1975</v>
      </c>
      <c r="K3241">
        <f t="shared" si="201"/>
        <v>11</v>
      </c>
      <c r="L3241" t="str">
        <f t="shared" si="202"/>
        <v>Nov</v>
      </c>
      <c r="M3241">
        <f t="shared" si="203"/>
        <v>2021</v>
      </c>
    </row>
    <row r="3242" spans="1:13" x14ac:dyDescent="0.25">
      <c r="A3242">
        <v>646</v>
      </c>
      <c r="B3242" t="s">
        <v>36</v>
      </c>
      <c r="C3242" s="1">
        <v>44511</v>
      </c>
      <c r="D3242">
        <v>2</v>
      </c>
      <c r="E3242" t="s">
        <v>76</v>
      </c>
      <c r="F3242">
        <v>7</v>
      </c>
      <c r="G3242" s="17">
        <v>49</v>
      </c>
      <c r="H3242" s="16">
        <v>0</v>
      </c>
      <c r="I3242" t="s">
        <v>25</v>
      </c>
      <c r="J3242" s="18">
        <f t="shared" si="200"/>
        <v>98</v>
      </c>
      <c r="K3242">
        <f t="shared" si="201"/>
        <v>11</v>
      </c>
      <c r="L3242" t="str">
        <f t="shared" si="202"/>
        <v>Nov</v>
      </c>
      <c r="M3242">
        <f t="shared" si="203"/>
        <v>2021</v>
      </c>
    </row>
    <row r="3243" spans="1:13" x14ac:dyDescent="0.25">
      <c r="A3243">
        <v>1956</v>
      </c>
      <c r="B3243" t="s">
        <v>48</v>
      </c>
      <c r="C3243" s="1">
        <v>44512</v>
      </c>
      <c r="D3243">
        <v>2</v>
      </c>
      <c r="E3243" t="s">
        <v>100</v>
      </c>
      <c r="F3243">
        <v>4</v>
      </c>
      <c r="G3243" s="17">
        <v>23.99</v>
      </c>
      <c r="H3243" s="16">
        <v>0</v>
      </c>
      <c r="I3243" t="s">
        <v>10</v>
      </c>
      <c r="J3243" s="18">
        <f t="shared" si="200"/>
        <v>47.98</v>
      </c>
      <c r="K3243">
        <f t="shared" si="201"/>
        <v>12</v>
      </c>
      <c r="L3243" t="str">
        <f t="shared" si="202"/>
        <v>Nov</v>
      </c>
      <c r="M3243">
        <f t="shared" si="203"/>
        <v>2021</v>
      </c>
    </row>
    <row r="3244" spans="1:13" x14ac:dyDescent="0.25">
      <c r="A3244">
        <v>1392</v>
      </c>
      <c r="B3244" t="s">
        <v>39</v>
      </c>
      <c r="C3244" s="1">
        <v>44512</v>
      </c>
      <c r="D3244">
        <v>2</v>
      </c>
      <c r="E3244" t="s">
        <v>103</v>
      </c>
      <c r="F3244">
        <v>7</v>
      </c>
      <c r="G3244" s="17">
        <v>28.99</v>
      </c>
      <c r="H3244" s="16">
        <v>0</v>
      </c>
      <c r="I3244" t="s">
        <v>25</v>
      </c>
      <c r="J3244" s="18">
        <f t="shared" si="200"/>
        <v>57.98</v>
      </c>
      <c r="K3244">
        <f t="shared" si="201"/>
        <v>12</v>
      </c>
      <c r="L3244" t="str">
        <f t="shared" si="202"/>
        <v>Nov</v>
      </c>
      <c r="M3244">
        <f t="shared" si="203"/>
        <v>2021</v>
      </c>
    </row>
    <row r="3245" spans="1:13" x14ac:dyDescent="0.25">
      <c r="A3245">
        <v>1001</v>
      </c>
      <c r="B3245" t="s">
        <v>42</v>
      </c>
      <c r="C3245" s="1">
        <v>44512</v>
      </c>
      <c r="D3245">
        <v>5</v>
      </c>
      <c r="E3245" t="s">
        <v>88</v>
      </c>
      <c r="F3245">
        <v>1</v>
      </c>
      <c r="G3245" s="17">
        <v>12</v>
      </c>
      <c r="H3245" s="16">
        <v>0</v>
      </c>
      <c r="I3245" t="s">
        <v>21</v>
      </c>
      <c r="J3245" s="18">
        <f t="shared" si="200"/>
        <v>60</v>
      </c>
      <c r="K3245">
        <f t="shared" si="201"/>
        <v>12</v>
      </c>
      <c r="L3245" t="str">
        <f t="shared" si="202"/>
        <v>Nov</v>
      </c>
      <c r="M3245">
        <f t="shared" si="203"/>
        <v>2021</v>
      </c>
    </row>
    <row r="3246" spans="1:13" x14ac:dyDescent="0.25">
      <c r="A3246">
        <v>1113</v>
      </c>
      <c r="B3246" t="s">
        <v>95</v>
      </c>
      <c r="C3246" s="1">
        <v>44512</v>
      </c>
      <c r="D3246">
        <v>5</v>
      </c>
      <c r="E3246" t="s">
        <v>84</v>
      </c>
      <c r="F3246">
        <v>4</v>
      </c>
      <c r="G3246" s="17">
        <v>14.99</v>
      </c>
      <c r="H3246" s="16">
        <v>0</v>
      </c>
      <c r="I3246" t="s">
        <v>10</v>
      </c>
      <c r="J3246" s="18">
        <f t="shared" si="200"/>
        <v>74.95</v>
      </c>
      <c r="K3246">
        <f t="shared" si="201"/>
        <v>12</v>
      </c>
      <c r="L3246" t="str">
        <f t="shared" si="202"/>
        <v>Nov</v>
      </c>
      <c r="M3246">
        <f t="shared" si="203"/>
        <v>2021</v>
      </c>
    </row>
    <row r="3247" spans="1:13" x14ac:dyDescent="0.25">
      <c r="A3247">
        <v>902</v>
      </c>
      <c r="B3247" t="s">
        <v>59</v>
      </c>
      <c r="C3247" s="1">
        <v>44512</v>
      </c>
      <c r="D3247">
        <v>1</v>
      </c>
      <c r="E3247" t="s">
        <v>115</v>
      </c>
      <c r="F3247">
        <v>2</v>
      </c>
      <c r="G3247" s="17">
        <v>69</v>
      </c>
      <c r="H3247" s="16">
        <v>0</v>
      </c>
      <c r="I3247" t="s">
        <v>18</v>
      </c>
      <c r="J3247" s="18">
        <f t="shared" si="200"/>
        <v>69</v>
      </c>
      <c r="K3247">
        <f t="shared" si="201"/>
        <v>12</v>
      </c>
      <c r="L3247" t="str">
        <f t="shared" si="202"/>
        <v>Nov</v>
      </c>
      <c r="M3247">
        <f t="shared" si="203"/>
        <v>2021</v>
      </c>
    </row>
    <row r="3248" spans="1:13" x14ac:dyDescent="0.25">
      <c r="A3248">
        <v>956</v>
      </c>
      <c r="B3248" t="s">
        <v>128</v>
      </c>
      <c r="C3248" s="1">
        <v>44513</v>
      </c>
      <c r="D3248">
        <v>4</v>
      </c>
      <c r="E3248" t="s">
        <v>117</v>
      </c>
      <c r="F3248">
        <v>7</v>
      </c>
      <c r="G3248" s="17">
        <v>32.950000000000003</v>
      </c>
      <c r="H3248" s="16">
        <v>0</v>
      </c>
      <c r="I3248" t="s">
        <v>25</v>
      </c>
      <c r="J3248" s="18">
        <f t="shared" si="200"/>
        <v>131.80000000000001</v>
      </c>
      <c r="K3248">
        <f t="shared" si="201"/>
        <v>13</v>
      </c>
      <c r="L3248" t="str">
        <f t="shared" si="202"/>
        <v>Nov</v>
      </c>
      <c r="M3248">
        <f t="shared" si="203"/>
        <v>2021</v>
      </c>
    </row>
    <row r="3249" spans="1:13" x14ac:dyDescent="0.25">
      <c r="A3249">
        <v>760</v>
      </c>
      <c r="B3249" t="s">
        <v>22</v>
      </c>
      <c r="C3249" s="1">
        <v>44513</v>
      </c>
      <c r="D3249">
        <v>5</v>
      </c>
      <c r="E3249" t="s">
        <v>31</v>
      </c>
      <c r="F3249">
        <v>2</v>
      </c>
      <c r="G3249" s="17">
        <v>129.94999999999999</v>
      </c>
      <c r="H3249" s="16">
        <v>0</v>
      </c>
      <c r="I3249" t="s">
        <v>18</v>
      </c>
      <c r="J3249" s="18">
        <f t="shared" si="200"/>
        <v>649.75</v>
      </c>
      <c r="K3249">
        <f t="shared" si="201"/>
        <v>13</v>
      </c>
      <c r="L3249" t="str">
        <f t="shared" si="202"/>
        <v>Nov</v>
      </c>
      <c r="M3249">
        <f t="shared" si="203"/>
        <v>2021</v>
      </c>
    </row>
    <row r="3250" spans="1:13" x14ac:dyDescent="0.25">
      <c r="A3250">
        <v>141</v>
      </c>
      <c r="B3250" t="s">
        <v>90</v>
      </c>
      <c r="C3250" s="1">
        <v>44513</v>
      </c>
      <c r="D3250">
        <v>6</v>
      </c>
      <c r="E3250" t="s">
        <v>85</v>
      </c>
      <c r="F3250">
        <v>4</v>
      </c>
      <c r="G3250" s="17">
        <v>17.5</v>
      </c>
      <c r="H3250" s="16">
        <v>0</v>
      </c>
      <c r="I3250" t="s">
        <v>10</v>
      </c>
      <c r="J3250" s="18">
        <f t="shared" si="200"/>
        <v>105</v>
      </c>
      <c r="K3250">
        <f t="shared" si="201"/>
        <v>13</v>
      </c>
      <c r="L3250" t="str">
        <f t="shared" si="202"/>
        <v>Nov</v>
      </c>
      <c r="M3250">
        <f t="shared" si="203"/>
        <v>2021</v>
      </c>
    </row>
    <row r="3251" spans="1:13" x14ac:dyDescent="0.25">
      <c r="A3251">
        <v>1765</v>
      </c>
      <c r="B3251" t="s">
        <v>48</v>
      </c>
      <c r="C3251" s="1">
        <v>44513</v>
      </c>
      <c r="D3251">
        <v>2</v>
      </c>
      <c r="E3251" t="s">
        <v>15</v>
      </c>
      <c r="F3251">
        <v>4</v>
      </c>
      <c r="G3251" s="17">
        <v>19.5</v>
      </c>
      <c r="H3251" s="16">
        <v>0</v>
      </c>
      <c r="I3251" t="s">
        <v>10</v>
      </c>
      <c r="J3251" s="18">
        <f t="shared" si="200"/>
        <v>39</v>
      </c>
      <c r="K3251">
        <f t="shared" si="201"/>
        <v>13</v>
      </c>
      <c r="L3251" t="str">
        <f t="shared" si="202"/>
        <v>Nov</v>
      </c>
      <c r="M3251">
        <f t="shared" si="203"/>
        <v>2021</v>
      </c>
    </row>
    <row r="3252" spans="1:13" x14ac:dyDescent="0.25">
      <c r="A3252">
        <v>147</v>
      </c>
      <c r="B3252" t="s">
        <v>72</v>
      </c>
      <c r="C3252" s="1">
        <v>44514</v>
      </c>
      <c r="D3252">
        <v>3</v>
      </c>
      <c r="E3252" t="s">
        <v>68</v>
      </c>
      <c r="F3252">
        <v>7</v>
      </c>
      <c r="G3252" s="17">
        <v>27.5</v>
      </c>
      <c r="H3252" s="16">
        <v>0</v>
      </c>
      <c r="I3252" t="s">
        <v>25</v>
      </c>
      <c r="J3252" s="18">
        <f t="shared" si="200"/>
        <v>82.5</v>
      </c>
      <c r="K3252">
        <f t="shared" si="201"/>
        <v>14</v>
      </c>
      <c r="L3252" t="str">
        <f t="shared" si="202"/>
        <v>Nov</v>
      </c>
      <c r="M3252">
        <f t="shared" si="203"/>
        <v>2021</v>
      </c>
    </row>
    <row r="3253" spans="1:13" x14ac:dyDescent="0.25">
      <c r="A3253">
        <v>451</v>
      </c>
      <c r="B3253" t="s">
        <v>16</v>
      </c>
      <c r="C3253" s="1">
        <v>44515</v>
      </c>
      <c r="D3253">
        <v>6</v>
      </c>
      <c r="E3253" t="s">
        <v>121</v>
      </c>
      <c r="F3253">
        <v>5</v>
      </c>
      <c r="G3253" s="17">
        <v>189</v>
      </c>
      <c r="H3253" s="16">
        <v>0</v>
      </c>
      <c r="I3253" t="s">
        <v>13</v>
      </c>
      <c r="J3253" s="18">
        <f t="shared" si="200"/>
        <v>1134</v>
      </c>
      <c r="K3253">
        <f t="shared" si="201"/>
        <v>15</v>
      </c>
      <c r="L3253" t="str">
        <f t="shared" si="202"/>
        <v>Nov</v>
      </c>
      <c r="M3253">
        <f t="shared" si="203"/>
        <v>2021</v>
      </c>
    </row>
    <row r="3254" spans="1:13" x14ac:dyDescent="0.25">
      <c r="A3254">
        <v>882</v>
      </c>
      <c r="B3254" t="s">
        <v>27</v>
      </c>
      <c r="C3254" s="1">
        <v>44515</v>
      </c>
      <c r="D3254">
        <v>2</v>
      </c>
      <c r="E3254" t="s">
        <v>17</v>
      </c>
      <c r="F3254">
        <v>2</v>
      </c>
      <c r="G3254" s="17">
        <v>179</v>
      </c>
      <c r="H3254" s="16">
        <v>0</v>
      </c>
      <c r="I3254" t="s">
        <v>18</v>
      </c>
      <c r="J3254" s="18">
        <f t="shared" si="200"/>
        <v>358</v>
      </c>
      <c r="K3254">
        <f t="shared" si="201"/>
        <v>15</v>
      </c>
      <c r="L3254" t="str">
        <f t="shared" si="202"/>
        <v>Nov</v>
      </c>
      <c r="M3254">
        <f t="shared" si="203"/>
        <v>2021</v>
      </c>
    </row>
    <row r="3255" spans="1:13" x14ac:dyDescent="0.25">
      <c r="A3255">
        <v>502</v>
      </c>
      <c r="B3255" t="s">
        <v>27</v>
      </c>
      <c r="C3255" s="1">
        <v>44516</v>
      </c>
      <c r="D3255">
        <v>2</v>
      </c>
      <c r="E3255" t="s">
        <v>62</v>
      </c>
      <c r="F3255">
        <v>6</v>
      </c>
      <c r="G3255" s="17">
        <v>549</v>
      </c>
      <c r="H3255" s="16">
        <v>0</v>
      </c>
      <c r="I3255" t="s">
        <v>41</v>
      </c>
      <c r="J3255" s="18">
        <f t="shared" si="200"/>
        <v>1098</v>
      </c>
      <c r="K3255">
        <f t="shared" si="201"/>
        <v>16</v>
      </c>
      <c r="L3255" t="str">
        <f t="shared" si="202"/>
        <v>Nov</v>
      </c>
      <c r="M3255">
        <f t="shared" si="203"/>
        <v>2021</v>
      </c>
    </row>
    <row r="3256" spans="1:13" x14ac:dyDescent="0.25">
      <c r="A3256">
        <v>900</v>
      </c>
      <c r="B3256" t="s">
        <v>16</v>
      </c>
      <c r="C3256" s="1">
        <v>44516</v>
      </c>
      <c r="D3256">
        <v>4</v>
      </c>
      <c r="E3256" t="s">
        <v>88</v>
      </c>
      <c r="F3256">
        <v>1</v>
      </c>
      <c r="G3256" s="17">
        <v>12</v>
      </c>
      <c r="H3256" s="16">
        <v>0</v>
      </c>
      <c r="I3256" t="s">
        <v>21</v>
      </c>
      <c r="J3256" s="18">
        <f t="shared" si="200"/>
        <v>48</v>
      </c>
      <c r="K3256">
        <f t="shared" si="201"/>
        <v>16</v>
      </c>
      <c r="L3256" t="str">
        <f t="shared" si="202"/>
        <v>Nov</v>
      </c>
      <c r="M3256">
        <f t="shared" si="203"/>
        <v>2021</v>
      </c>
    </row>
    <row r="3257" spans="1:13" x14ac:dyDescent="0.25">
      <c r="A3257">
        <v>2096</v>
      </c>
      <c r="B3257" t="s">
        <v>16</v>
      </c>
      <c r="C3257" s="1">
        <v>44516</v>
      </c>
      <c r="D3257">
        <v>2</v>
      </c>
      <c r="E3257" t="s">
        <v>62</v>
      </c>
      <c r="F3257">
        <v>6</v>
      </c>
      <c r="G3257" s="17">
        <v>549</v>
      </c>
      <c r="H3257" s="16">
        <v>0</v>
      </c>
      <c r="I3257" t="s">
        <v>41</v>
      </c>
      <c r="J3257" s="18">
        <f t="shared" si="200"/>
        <v>1098</v>
      </c>
      <c r="K3257">
        <f t="shared" si="201"/>
        <v>16</v>
      </c>
      <c r="L3257" t="str">
        <f t="shared" si="202"/>
        <v>Nov</v>
      </c>
      <c r="M3257">
        <f t="shared" si="203"/>
        <v>2021</v>
      </c>
    </row>
    <row r="3258" spans="1:13" x14ac:dyDescent="0.25">
      <c r="A3258">
        <v>1916</v>
      </c>
      <c r="B3258" t="s">
        <v>61</v>
      </c>
      <c r="C3258" s="1">
        <v>44517</v>
      </c>
      <c r="D3258">
        <v>1</v>
      </c>
      <c r="E3258" t="s">
        <v>79</v>
      </c>
      <c r="F3258">
        <v>4</v>
      </c>
      <c r="G3258" s="17">
        <v>13.99</v>
      </c>
      <c r="H3258" s="16">
        <v>0</v>
      </c>
      <c r="I3258" t="s">
        <v>10</v>
      </c>
      <c r="J3258" s="18">
        <f t="shared" si="200"/>
        <v>13.99</v>
      </c>
      <c r="K3258">
        <f t="shared" si="201"/>
        <v>17</v>
      </c>
      <c r="L3258" t="str">
        <f t="shared" si="202"/>
        <v>Nov</v>
      </c>
      <c r="M3258">
        <f t="shared" si="203"/>
        <v>2021</v>
      </c>
    </row>
    <row r="3259" spans="1:13" x14ac:dyDescent="0.25">
      <c r="A3259">
        <v>1</v>
      </c>
      <c r="B3259" t="s">
        <v>50</v>
      </c>
      <c r="C3259" s="1">
        <v>44518</v>
      </c>
      <c r="D3259">
        <v>5</v>
      </c>
      <c r="E3259" t="s">
        <v>83</v>
      </c>
      <c r="F3259">
        <v>1</v>
      </c>
      <c r="G3259" s="17">
        <v>8.99</v>
      </c>
      <c r="H3259" s="16">
        <v>0</v>
      </c>
      <c r="I3259" t="s">
        <v>21</v>
      </c>
      <c r="J3259" s="18">
        <f t="shared" si="200"/>
        <v>44.95</v>
      </c>
      <c r="K3259">
        <f t="shared" si="201"/>
        <v>18</v>
      </c>
      <c r="L3259" t="str">
        <f t="shared" si="202"/>
        <v>Nov</v>
      </c>
      <c r="M3259">
        <f t="shared" si="203"/>
        <v>2021</v>
      </c>
    </row>
    <row r="3260" spans="1:13" x14ac:dyDescent="0.25">
      <c r="A3260">
        <v>36</v>
      </c>
      <c r="B3260" t="s">
        <v>32</v>
      </c>
      <c r="C3260" s="1">
        <v>44518</v>
      </c>
      <c r="D3260">
        <v>6</v>
      </c>
      <c r="E3260" t="s">
        <v>89</v>
      </c>
      <c r="F3260">
        <v>7</v>
      </c>
      <c r="G3260" s="17">
        <v>49.95</v>
      </c>
      <c r="H3260" s="16">
        <v>0</v>
      </c>
      <c r="I3260" t="s">
        <v>25</v>
      </c>
      <c r="J3260" s="18">
        <f t="shared" si="200"/>
        <v>299.70000000000005</v>
      </c>
      <c r="K3260">
        <f t="shared" si="201"/>
        <v>18</v>
      </c>
      <c r="L3260" t="str">
        <f t="shared" si="202"/>
        <v>Nov</v>
      </c>
      <c r="M3260">
        <f t="shared" si="203"/>
        <v>2021</v>
      </c>
    </row>
    <row r="3261" spans="1:13" x14ac:dyDescent="0.25">
      <c r="A3261">
        <v>1910</v>
      </c>
      <c r="B3261" t="s">
        <v>16</v>
      </c>
      <c r="C3261" s="1">
        <v>44518</v>
      </c>
      <c r="D3261">
        <v>4</v>
      </c>
      <c r="E3261" t="s">
        <v>100</v>
      </c>
      <c r="F3261">
        <v>4</v>
      </c>
      <c r="G3261" s="17">
        <v>23.99</v>
      </c>
      <c r="H3261" s="16">
        <v>0</v>
      </c>
      <c r="I3261" t="s">
        <v>10</v>
      </c>
      <c r="J3261" s="18">
        <f t="shared" si="200"/>
        <v>95.96</v>
      </c>
      <c r="K3261">
        <f t="shared" si="201"/>
        <v>18</v>
      </c>
      <c r="L3261" t="str">
        <f t="shared" si="202"/>
        <v>Nov</v>
      </c>
      <c r="M3261">
        <f t="shared" si="203"/>
        <v>2021</v>
      </c>
    </row>
    <row r="3262" spans="1:13" x14ac:dyDescent="0.25">
      <c r="A3262">
        <v>371</v>
      </c>
      <c r="B3262" t="s">
        <v>27</v>
      </c>
      <c r="C3262" s="1">
        <v>44518</v>
      </c>
      <c r="D3262">
        <v>3</v>
      </c>
      <c r="E3262" t="s">
        <v>38</v>
      </c>
      <c r="F3262">
        <v>5</v>
      </c>
      <c r="G3262" s="17">
        <v>189</v>
      </c>
      <c r="H3262" s="16">
        <v>0</v>
      </c>
      <c r="I3262" t="s">
        <v>13</v>
      </c>
      <c r="J3262" s="18">
        <f t="shared" si="200"/>
        <v>567</v>
      </c>
      <c r="K3262">
        <f t="shared" si="201"/>
        <v>18</v>
      </c>
      <c r="L3262" t="str">
        <f t="shared" si="202"/>
        <v>Nov</v>
      </c>
      <c r="M3262">
        <f t="shared" si="203"/>
        <v>2021</v>
      </c>
    </row>
    <row r="3263" spans="1:13" x14ac:dyDescent="0.25">
      <c r="A3263">
        <v>754</v>
      </c>
      <c r="B3263" t="s">
        <v>30</v>
      </c>
      <c r="C3263" s="1">
        <v>44519</v>
      </c>
      <c r="D3263">
        <v>4</v>
      </c>
      <c r="E3263" t="s">
        <v>66</v>
      </c>
      <c r="F3263">
        <v>2</v>
      </c>
      <c r="G3263" s="17">
        <v>119</v>
      </c>
      <c r="H3263" s="16">
        <v>0</v>
      </c>
      <c r="I3263" t="s">
        <v>18</v>
      </c>
      <c r="J3263" s="18">
        <f t="shared" si="200"/>
        <v>476</v>
      </c>
      <c r="K3263">
        <f t="shared" si="201"/>
        <v>19</v>
      </c>
      <c r="L3263" t="str">
        <f t="shared" si="202"/>
        <v>Nov</v>
      </c>
      <c r="M3263">
        <f t="shared" si="203"/>
        <v>2021</v>
      </c>
    </row>
    <row r="3264" spans="1:13" x14ac:dyDescent="0.25">
      <c r="A3264">
        <v>588</v>
      </c>
      <c r="B3264" t="s">
        <v>34</v>
      </c>
      <c r="C3264" s="1">
        <v>44519</v>
      </c>
      <c r="D3264">
        <v>2</v>
      </c>
      <c r="E3264" t="s">
        <v>79</v>
      </c>
      <c r="F3264">
        <v>4</v>
      </c>
      <c r="G3264" s="17">
        <v>13.99</v>
      </c>
      <c r="H3264" s="16">
        <v>0</v>
      </c>
      <c r="I3264" t="s">
        <v>10</v>
      </c>
      <c r="J3264" s="18">
        <f t="shared" si="200"/>
        <v>27.98</v>
      </c>
      <c r="K3264">
        <f t="shared" si="201"/>
        <v>19</v>
      </c>
      <c r="L3264" t="str">
        <f t="shared" si="202"/>
        <v>Nov</v>
      </c>
      <c r="M3264">
        <f t="shared" si="203"/>
        <v>2021</v>
      </c>
    </row>
    <row r="3265" spans="1:13" x14ac:dyDescent="0.25">
      <c r="A3265">
        <v>1279</v>
      </c>
      <c r="B3265" t="s">
        <v>22</v>
      </c>
      <c r="C3265" s="1">
        <v>44519</v>
      </c>
      <c r="D3265">
        <v>5</v>
      </c>
      <c r="E3265" t="s">
        <v>12</v>
      </c>
      <c r="F3265">
        <v>5</v>
      </c>
      <c r="G3265" s="17">
        <v>214</v>
      </c>
      <c r="H3265" s="16">
        <v>0</v>
      </c>
      <c r="I3265" t="s">
        <v>13</v>
      </c>
      <c r="J3265" s="18">
        <f t="shared" si="200"/>
        <v>1070</v>
      </c>
      <c r="K3265">
        <f t="shared" si="201"/>
        <v>19</v>
      </c>
      <c r="L3265" t="str">
        <f t="shared" si="202"/>
        <v>Nov</v>
      </c>
      <c r="M3265">
        <f t="shared" si="203"/>
        <v>2021</v>
      </c>
    </row>
    <row r="3266" spans="1:13" x14ac:dyDescent="0.25">
      <c r="A3266">
        <v>1813</v>
      </c>
      <c r="B3266" t="s">
        <v>16</v>
      </c>
      <c r="C3266" s="1">
        <v>44519</v>
      </c>
      <c r="D3266">
        <v>6</v>
      </c>
      <c r="E3266" t="s">
        <v>52</v>
      </c>
      <c r="F3266">
        <v>3</v>
      </c>
      <c r="G3266" s="17">
        <v>250</v>
      </c>
      <c r="H3266" s="16">
        <v>0</v>
      </c>
      <c r="I3266" t="s">
        <v>45</v>
      </c>
      <c r="J3266" s="18">
        <f t="shared" si="200"/>
        <v>1500</v>
      </c>
      <c r="K3266">
        <f t="shared" si="201"/>
        <v>19</v>
      </c>
      <c r="L3266" t="str">
        <f t="shared" si="202"/>
        <v>Nov</v>
      </c>
      <c r="M3266">
        <f t="shared" si="203"/>
        <v>2021</v>
      </c>
    </row>
    <row r="3267" spans="1:13" x14ac:dyDescent="0.25">
      <c r="A3267">
        <v>741</v>
      </c>
      <c r="B3267" t="s">
        <v>92</v>
      </c>
      <c r="C3267" s="1">
        <v>44519</v>
      </c>
      <c r="D3267">
        <v>4</v>
      </c>
      <c r="E3267" t="s">
        <v>98</v>
      </c>
      <c r="F3267">
        <v>1</v>
      </c>
      <c r="G3267" s="17">
        <v>11.99</v>
      </c>
      <c r="H3267" s="16">
        <v>0</v>
      </c>
      <c r="I3267" t="s">
        <v>21</v>
      </c>
      <c r="J3267" s="18">
        <f t="shared" ref="J3267:J3330" si="204">G3267*D3267</f>
        <v>47.96</v>
      </c>
      <c r="K3267">
        <f t="shared" ref="K3267:K3330" si="205">DAY(C3267)</f>
        <v>19</v>
      </c>
      <c r="L3267" t="str">
        <f t="shared" ref="L3267:L3330" si="206">TEXT(C3267,"mmm")</f>
        <v>Nov</v>
      </c>
      <c r="M3267">
        <f t="shared" ref="M3267:M3330" si="207">YEAR(C3267)</f>
        <v>2021</v>
      </c>
    </row>
    <row r="3268" spans="1:13" x14ac:dyDescent="0.25">
      <c r="A3268">
        <v>982</v>
      </c>
      <c r="B3268" t="s">
        <v>59</v>
      </c>
      <c r="C3268" s="1">
        <v>44519</v>
      </c>
      <c r="D3268">
        <v>4</v>
      </c>
      <c r="E3268" t="s">
        <v>98</v>
      </c>
      <c r="F3268">
        <v>1</v>
      </c>
      <c r="G3268" s="17">
        <v>11.99</v>
      </c>
      <c r="H3268" s="16">
        <v>0</v>
      </c>
      <c r="I3268" t="s">
        <v>21</v>
      </c>
      <c r="J3268" s="18">
        <f t="shared" si="204"/>
        <v>47.96</v>
      </c>
      <c r="K3268">
        <f t="shared" si="205"/>
        <v>19</v>
      </c>
      <c r="L3268" t="str">
        <f t="shared" si="206"/>
        <v>Nov</v>
      </c>
      <c r="M3268">
        <f t="shared" si="207"/>
        <v>2021</v>
      </c>
    </row>
    <row r="3269" spans="1:13" x14ac:dyDescent="0.25">
      <c r="A3269">
        <v>1878</v>
      </c>
      <c r="B3269" t="s">
        <v>48</v>
      </c>
      <c r="C3269" s="1">
        <v>44519</v>
      </c>
      <c r="D3269">
        <v>3</v>
      </c>
      <c r="E3269" t="s">
        <v>126</v>
      </c>
      <c r="F3269">
        <v>4</v>
      </c>
      <c r="G3269" s="17">
        <v>16.989999999999998</v>
      </c>
      <c r="H3269" s="16">
        <v>0</v>
      </c>
      <c r="I3269" t="s">
        <v>10</v>
      </c>
      <c r="J3269" s="18">
        <f t="shared" si="204"/>
        <v>50.97</v>
      </c>
      <c r="K3269">
        <f t="shared" si="205"/>
        <v>19</v>
      </c>
      <c r="L3269" t="str">
        <f t="shared" si="206"/>
        <v>Nov</v>
      </c>
      <c r="M3269">
        <f t="shared" si="207"/>
        <v>2021</v>
      </c>
    </row>
    <row r="3270" spans="1:13" x14ac:dyDescent="0.25">
      <c r="A3270">
        <v>1867</v>
      </c>
      <c r="B3270" t="s">
        <v>34</v>
      </c>
      <c r="C3270" s="1">
        <v>44520</v>
      </c>
      <c r="D3270">
        <v>4</v>
      </c>
      <c r="E3270" t="s">
        <v>100</v>
      </c>
      <c r="F3270">
        <v>4</v>
      </c>
      <c r="G3270" s="17">
        <v>23.99</v>
      </c>
      <c r="H3270" s="16">
        <v>0</v>
      </c>
      <c r="I3270" t="s">
        <v>10</v>
      </c>
      <c r="J3270" s="18">
        <f t="shared" si="204"/>
        <v>95.96</v>
      </c>
      <c r="K3270">
        <f t="shared" si="205"/>
        <v>20</v>
      </c>
      <c r="L3270" t="str">
        <f t="shared" si="206"/>
        <v>Nov</v>
      </c>
      <c r="M3270">
        <f t="shared" si="207"/>
        <v>2021</v>
      </c>
    </row>
    <row r="3271" spans="1:13" x14ac:dyDescent="0.25">
      <c r="A3271">
        <v>18</v>
      </c>
      <c r="B3271" t="s">
        <v>59</v>
      </c>
      <c r="C3271" s="1">
        <v>44521</v>
      </c>
      <c r="D3271">
        <v>3</v>
      </c>
      <c r="E3271" t="s">
        <v>9</v>
      </c>
      <c r="F3271">
        <v>4</v>
      </c>
      <c r="G3271" s="17">
        <v>24.99</v>
      </c>
      <c r="H3271" s="16">
        <v>0</v>
      </c>
      <c r="I3271" t="s">
        <v>10</v>
      </c>
      <c r="J3271" s="18">
        <f t="shared" si="204"/>
        <v>74.97</v>
      </c>
      <c r="K3271">
        <f t="shared" si="205"/>
        <v>21</v>
      </c>
      <c r="L3271" t="str">
        <f t="shared" si="206"/>
        <v>Nov</v>
      </c>
      <c r="M3271">
        <f t="shared" si="207"/>
        <v>2021</v>
      </c>
    </row>
    <row r="3272" spans="1:13" x14ac:dyDescent="0.25">
      <c r="A3272">
        <v>697</v>
      </c>
      <c r="B3272" t="s">
        <v>27</v>
      </c>
      <c r="C3272" s="1">
        <v>44521</v>
      </c>
      <c r="D3272">
        <v>3</v>
      </c>
      <c r="E3272" t="s">
        <v>38</v>
      </c>
      <c r="F3272">
        <v>5</v>
      </c>
      <c r="G3272" s="17">
        <v>189</v>
      </c>
      <c r="H3272" s="16">
        <v>0</v>
      </c>
      <c r="I3272" t="s">
        <v>13</v>
      </c>
      <c r="J3272" s="18">
        <f t="shared" si="204"/>
        <v>567</v>
      </c>
      <c r="K3272">
        <f t="shared" si="205"/>
        <v>21</v>
      </c>
      <c r="L3272" t="str">
        <f t="shared" si="206"/>
        <v>Nov</v>
      </c>
      <c r="M3272">
        <f t="shared" si="207"/>
        <v>2021</v>
      </c>
    </row>
    <row r="3273" spans="1:13" x14ac:dyDescent="0.25">
      <c r="A3273">
        <v>379</v>
      </c>
      <c r="B3273" t="s">
        <v>107</v>
      </c>
      <c r="C3273" s="1">
        <v>44521</v>
      </c>
      <c r="D3273">
        <v>2</v>
      </c>
      <c r="E3273" t="s">
        <v>65</v>
      </c>
      <c r="F3273">
        <v>1</v>
      </c>
      <c r="G3273" s="17">
        <v>9.99</v>
      </c>
      <c r="H3273" s="16">
        <v>0</v>
      </c>
      <c r="I3273" t="s">
        <v>21</v>
      </c>
      <c r="J3273" s="18">
        <f t="shared" si="204"/>
        <v>19.98</v>
      </c>
      <c r="K3273">
        <f t="shared" si="205"/>
        <v>21</v>
      </c>
      <c r="L3273" t="str">
        <f t="shared" si="206"/>
        <v>Nov</v>
      </c>
      <c r="M3273">
        <f t="shared" si="207"/>
        <v>2021</v>
      </c>
    </row>
    <row r="3274" spans="1:13" x14ac:dyDescent="0.25">
      <c r="A3274">
        <v>1808</v>
      </c>
      <c r="B3274" t="s">
        <v>30</v>
      </c>
      <c r="C3274" s="1">
        <v>44521</v>
      </c>
      <c r="D3274">
        <v>2</v>
      </c>
      <c r="E3274" t="s">
        <v>54</v>
      </c>
      <c r="F3274">
        <v>3</v>
      </c>
      <c r="G3274" s="17">
        <v>395</v>
      </c>
      <c r="H3274" s="16">
        <v>0</v>
      </c>
      <c r="I3274" t="s">
        <v>45</v>
      </c>
      <c r="J3274" s="18">
        <f t="shared" si="204"/>
        <v>790</v>
      </c>
      <c r="K3274">
        <f t="shared" si="205"/>
        <v>21</v>
      </c>
      <c r="L3274" t="str">
        <f t="shared" si="206"/>
        <v>Nov</v>
      </c>
      <c r="M3274">
        <f t="shared" si="207"/>
        <v>2021</v>
      </c>
    </row>
    <row r="3275" spans="1:13" x14ac:dyDescent="0.25">
      <c r="A3275">
        <v>694</v>
      </c>
      <c r="B3275" t="s">
        <v>64</v>
      </c>
      <c r="C3275" s="1">
        <v>44521</v>
      </c>
      <c r="D3275">
        <v>4</v>
      </c>
      <c r="E3275" t="s">
        <v>98</v>
      </c>
      <c r="F3275">
        <v>1</v>
      </c>
      <c r="G3275" s="17">
        <v>11.99</v>
      </c>
      <c r="H3275" s="16">
        <v>0</v>
      </c>
      <c r="I3275" t="s">
        <v>21</v>
      </c>
      <c r="J3275" s="18">
        <f t="shared" si="204"/>
        <v>47.96</v>
      </c>
      <c r="K3275">
        <f t="shared" si="205"/>
        <v>21</v>
      </c>
      <c r="L3275" t="str">
        <f t="shared" si="206"/>
        <v>Nov</v>
      </c>
      <c r="M3275">
        <f t="shared" si="207"/>
        <v>2021</v>
      </c>
    </row>
    <row r="3276" spans="1:13" x14ac:dyDescent="0.25">
      <c r="A3276">
        <v>852</v>
      </c>
      <c r="B3276" t="s">
        <v>63</v>
      </c>
      <c r="C3276" s="1">
        <v>44521</v>
      </c>
      <c r="D3276">
        <v>3</v>
      </c>
      <c r="E3276" t="s">
        <v>23</v>
      </c>
      <c r="F3276">
        <v>4</v>
      </c>
      <c r="G3276" s="17">
        <v>19.5</v>
      </c>
      <c r="H3276" s="16">
        <v>0</v>
      </c>
      <c r="I3276" t="s">
        <v>10</v>
      </c>
      <c r="J3276" s="18">
        <f t="shared" si="204"/>
        <v>58.5</v>
      </c>
      <c r="K3276">
        <f t="shared" si="205"/>
        <v>21</v>
      </c>
      <c r="L3276" t="str">
        <f t="shared" si="206"/>
        <v>Nov</v>
      </c>
      <c r="M3276">
        <f t="shared" si="207"/>
        <v>2021</v>
      </c>
    </row>
    <row r="3277" spans="1:13" x14ac:dyDescent="0.25">
      <c r="A3277">
        <v>1330</v>
      </c>
      <c r="B3277" t="s">
        <v>27</v>
      </c>
      <c r="C3277" s="1">
        <v>44521</v>
      </c>
      <c r="D3277">
        <v>3</v>
      </c>
      <c r="E3277" t="s">
        <v>58</v>
      </c>
      <c r="F3277">
        <v>7</v>
      </c>
      <c r="G3277" s="17">
        <v>29.99</v>
      </c>
      <c r="H3277" s="16">
        <v>0</v>
      </c>
      <c r="I3277" t="s">
        <v>25</v>
      </c>
      <c r="J3277" s="18">
        <f t="shared" si="204"/>
        <v>89.97</v>
      </c>
      <c r="K3277">
        <f t="shared" si="205"/>
        <v>21</v>
      </c>
      <c r="L3277" t="str">
        <f t="shared" si="206"/>
        <v>Nov</v>
      </c>
      <c r="M3277">
        <f t="shared" si="207"/>
        <v>2021</v>
      </c>
    </row>
    <row r="3278" spans="1:13" x14ac:dyDescent="0.25">
      <c r="A3278">
        <v>1214</v>
      </c>
      <c r="B3278" t="s">
        <v>48</v>
      </c>
      <c r="C3278" s="1">
        <v>44521</v>
      </c>
      <c r="D3278">
        <v>6</v>
      </c>
      <c r="E3278" t="s">
        <v>115</v>
      </c>
      <c r="F3278">
        <v>2</v>
      </c>
      <c r="G3278" s="17">
        <v>69</v>
      </c>
      <c r="H3278" s="16">
        <v>0</v>
      </c>
      <c r="I3278" t="s">
        <v>18</v>
      </c>
      <c r="J3278" s="18">
        <f t="shared" si="204"/>
        <v>414</v>
      </c>
      <c r="K3278">
        <f t="shared" si="205"/>
        <v>21</v>
      </c>
      <c r="L3278" t="str">
        <f t="shared" si="206"/>
        <v>Nov</v>
      </c>
      <c r="M3278">
        <f t="shared" si="207"/>
        <v>2021</v>
      </c>
    </row>
    <row r="3279" spans="1:13" x14ac:dyDescent="0.25">
      <c r="A3279">
        <v>627</v>
      </c>
      <c r="B3279" t="s">
        <v>111</v>
      </c>
      <c r="C3279" s="1">
        <v>44521</v>
      </c>
      <c r="D3279">
        <v>3</v>
      </c>
      <c r="E3279" t="s">
        <v>105</v>
      </c>
      <c r="F3279">
        <v>4</v>
      </c>
      <c r="G3279" s="17">
        <v>14.99</v>
      </c>
      <c r="H3279" s="16">
        <v>0</v>
      </c>
      <c r="I3279" t="s">
        <v>10</v>
      </c>
      <c r="J3279" s="18">
        <f t="shared" si="204"/>
        <v>44.97</v>
      </c>
      <c r="K3279">
        <f t="shared" si="205"/>
        <v>21</v>
      </c>
      <c r="L3279" t="str">
        <f t="shared" si="206"/>
        <v>Nov</v>
      </c>
      <c r="M3279">
        <f t="shared" si="207"/>
        <v>2021</v>
      </c>
    </row>
    <row r="3280" spans="1:13" x14ac:dyDescent="0.25">
      <c r="A3280">
        <v>1400</v>
      </c>
      <c r="B3280" t="s">
        <v>111</v>
      </c>
      <c r="C3280" s="1">
        <v>44522</v>
      </c>
      <c r="D3280">
        <v>5</v>
      </c>
      <c r="E3280" t="s">
        <v>105</v>
      </c>
      <c r="F3280">
        <v>4</v>
      </c>
      <c r="G3280" s="17">
        <v>14.99</v>
      </c>
      <c r="H3280" s="16">
        <v>0</v>
      </c>
      <c r="I3280" t="s">
        <v>10</v>
      </c>
      <c r="J3280" s="18">
        <f t="shared" si="204"/>
        <v>74.95</v>
      </c>
      <c r="K3280">
        <f t="shared" si="205"/>
        <v>22</v>
      </c>
      <c r="L3280" t="str">
        <f t="shared" si="206"/>
        <v>Nov</v>
      </c>
      <c r="M3280">
        <f t="shared" si="207"/>
        <v>2021</v>
      </c>
    </row>
    <row r="3281" spans="1:13" x14ac:dyDescent="0.25">
      <c r="A3281">
        <v>1299</v>
      </c>
      <c r="B3281" t="s">
        <v>93</v>
      </c>
      <c r="C3281" s="1">
        <v>44522</v>
      </c>
      <c r="D3281">
        <v>4</v>
      </c>
      <c r="E3281" t="s">
        <v>104</v>
      </c>
      <c r="F3281">
        <v>2</v>
      </c>
      <c r="G3281" s="17">
        <v>89</v>
      </c>
      <c r="H3281" s="16">
        <v>0</v>
      </c>
      <c r="I3281" t="s">
        <v>18</v>
      </c>
      <c r="J3281" s="18">
        <f t="shared" si="204"/>
        <v>356</v>
      </c>
      <c r="K3281">
        <f t="shared" si="205"/>
        <v>22</v>
      </c>
      <c r="L3281" t="str">
        <f t="shared" si="206"/>
        <v>Nov</v>
      </c>
      <c r="M3281">
        <f t="shared" si="207"/>
        <v>2021</v>
      </c>
    </row>
    <row r="3282" spans="1:13" x14ac:dyDescent="0.25">
      <c r="A3282">
        <v>901</v>
      </c>
      <c r="B3282" t="s">
        <v>61</v>
      </c>
      <c r="C3282" s="1">
        <v>44522</v>
      </c>
      <c r="D3282">
        <v>2</v>
      </c>
      <c r="E3282" t="s">
        <v>75</v>
      </c>
      <c r="F3282">
        <v>1</v>
      </c>
      <c r="G3282" s="17">
        <v>12</v>
      </c>
      <c r="H3282" s="16">
        <v>0</v>
      </c>
      <c r="I3282" t="s">
        <v>21</v>
      </c>
      <c r="J3282" s="18">
        <f t="shared" si="204"/>
        <v>24</v>
      </c>
      <c r="K3282">
        <f t="shared" si="205"/>
        <v>22</v>
      </c>
      <c r="L3282" t="str">
        <f t="shared" si="206"/>
        <v>Nov</v>
      </c>
      <c r="M3282">
        <f t="shared" si="207"/>
        <v>2021</v>
      </c>
    </row>
    <row r="3283" spans="1:13" x14ac:dyDescent="0.25">
      <c r="A3283">
        <v>1066</v>
      </c>
      <c r="B3283" t="s">
        <v>16</v>
      </c>
      <c r="C3283" s="1">
        <v>44522</v>
      </c>
      <c r="D3283">
        <v>4</v>
      </c>
      <c r="E3283" t="s">
        <v>12</v>
      </c>
      <c r="F3283">
        <v>5</v>
      </c>
      <c r="G3283" s="17">
        <v>214</v>
      </c>
      <c r="H3283" s="16">
        <v>0</v>
      </c>
      <c r="I3283" t="s">
        <v>13</v>
      </c>
      <c r="J3283" s="18">
        <f t="shared" si="204"/>
        <v>856</v>
      </c>
      <c r="K3283">
        <f t="shared" si="205"/>
        <v>22</v>
      </c>
      <c r="L3283" t="str">
        <f t="shared" si="206"/>
        <v>Nov</v>
      </c>
      <c r="M3283">
        <f t="shared" si="207"/>
        <v>2021</v>
      </c>
    </row>
    <row r="3284" spans="1:13" x14ac:dyDescent="0.25">
      <c r="A3284">
        <v>374</v>
      </c>
      <c r="B3284" t="s">
        <v>95</v>
      </c>
      <c r="C3284" s="1">
        <v>44522</v>
      </c>
      <c r="D3284">
        <v>4</v>
      </c>
      <c r="E3284" t="s">
        <v>98</v>
      </c>
      <c r="F3284">
        <v>1</v>
      </c>
      <c r="G3284" s="17">
        <v>11.99</v>
      </c>
      <c r="H3284" s="16">
        <v>0</v>
      </c>
      <c r="I3284" t="s">
        <v>21</v>
      </c>
      <c r="J3284" s="18">
        <f t="shared" si="204"/>
        <v>47.96</v>
      </c>
      <c r="K3284">
        <f t="shared" si="205"/>
        <v>22</v>
      </c>
      <c r="L3284" t="str">
        <f t="shared" si="206"/>
        <v>Nov</v>
      </c>
      <c r="M3284">
        <f t="shared" si="207"/>
        <v>2021</v>
      </c>
    </row>
    <row r="3285" spans="1:13" x14ac:dyDescent="0.25">
      <c r="A3285">
        <v>971</v>
      </c>
      <c r="B3285" t="s">
        <v>63</v>
      </c>
      <c r="C3285" s="1">
        <v>44522</v>
      </c>
      <c r="D3285">
        <v>4</v>
      </c>
      <c r="E3285" t="s">
        <v>15</v>
      </c>
      <c r="F3285">
        <v>4</v>
      </c>
      <c r="G3285" s="17">
        <v>19.5</v>
      </c>
      <c r="H3285" s="16">
        <v>0</v>
      </c>
      <c r="I3285" t="s">
        <v>10</v>
      </c>
      <c r="J3285" s="18">
        <f t="shared" si="204"/>
        <v>78</v>
      </c>
      <c r="K3285">
        <f t="shared" si="205"/>
        <v>22</v>
      </c>
      <c r="L3285" t="str">
        <f t="shared" si="206"/>
        <v>Nov</v>
      </c>
      <c r="M3285">
        <f t="shared" si="207"/>
        <v>2021</v>
      </c>
    </row>
    <row r="3286" spans="1:13" x14ac:dyDescent="0.25">
      <c r="A3286">
        <v>437</v>
      </c>
      <c r="B3286" t="s">
        <v>48</v>
      </c>
      <c r="C3286" s="1">
        <v>44523</v>
      </c>
      <c r="D3286">
        <v>5</v>
      </c>
      <c r="E3286" t="s">
        <v>124</v>
      </c>
      <c r="F3286">
        <v>6</v>
      </c>
      <c r="G3286" s="17">
        <v>899</v>
      </c>
      <c r="H3286" s="16">
        <v>0</v>
      </c>
      <c r="I3286" t="s">
        <v>41</v>
      </c>
      <c r="J3286" s="18">
        <f t="shared" si="204"/>
        <v>4495</v>
      </c>
      <c r="K3286">
        <f t="shared" si="205"/>
        <v>23</v>
      </c>
      <c r="L3286" t="str">
        <f t="shared" si="206"/>
        <v>Nov</v>
      </c>
      <c r="M3286">
        <f t="shared" si="207"/>
        <v>2021</v>
      </c>
    </row>
    <row r="3287" spans="1:13" x14ac:dyDescent="0.25">
      <c r="A3287">
        <v>439</v>
      </c>
      <c r="B3287" t="s">
        <v>32</v>
      </c>
      <c r="C3287" s="1">
        <v>44523</v>
      </c>
      <c r="D3287">
        <v>5</v>
      </c>
      <c r="E3287" t="s">
        <v>20</v>
      </c>
      <c r="F3287">
        <v>1</v>
      </c>
      <c r="G3287" s="17">
        <v>10.99</v>
      </c>
      <c r="H3287" s="16">
        <v>0</v>
      </c>
      <c r="I3287" t="s">
        <v>21</v>
      </c>
      <c r="J3287" s="18">
        <f t="shared" si="204"/>
        <v>54.95</v>
      </c>
      <c r="K3287">
        <f t="shared" si="205"/>
        <v>23</v>
      </c>
      <c r="L3287" t="str">
        <f t="shared" si="206"/>
        <v>Nov</v>
      </c>
      <c r="M3287">
        <f t="shared" si="207"/>
        <v>2021</v>
      </c>
    </row>
    <row r="3288" spans="1:13" x14ac:dyDescent="0.25">
      <c r="A3288">
        <v>1748</v>
      </c>
      <c r="B3288" t="s">
        <v>86</v>
      </c>
      <c r="C3288" s="1">
        <v>44523</v>
      </c>
      <c r="D3288">
        <v>2</v>
      </c>
      <c r="E3288" t="s">
        <v>124</v>
      </c>
      <c r="F3288">
        <v>6</v>
      </c>
      <c r="G3288" s="17">
        <v>899</v>
      </c>
      <c r="H3288" s="16">
        <v>0</v>
      </c>
      <c r="I3288" t="s">
        <v>41</v>
      </c>
      <c r="J3288" s="18">
        <f t="shared" si="204"/>
        <v>1798</v>
      </c>
      <c r="K3288">
        <f t="shared" si="205"/>
        <v>23</v>
      </c>
      <c r="L3288" t="str">
        <f t="shared" si="206"/>
        <v>Nov</v>
      </c>
      <c r="M3288">
        <f t="shared" si="207"/>
        <v>2021</v>
      </c>
    </row>
    <row r="3289" spans="1:13" x14ac:dyDescent="0.25">
      <c r="A3289">
        <v>924</v>
      </c>
      <c r="B3289" t="s">
        <v>82</v>
      </c>
      <c r="C3289" s="1">
        <v>44523</v>
      </c>
      <c r="D3289">
        <v>3</v>
      </c>
      <c r="E3289" t="s">
        <v>62</v>
      </c>
      <c r="F3289">
        <v>6</v>
      </c>
      <c r="G3289" s="17">
        <v>549</v>
      </c>
      <c r="H3289" s="16">
        <v>0</v>
      </c>
      <c r="I3289" t="s">
        <v>41</v>
      </c>
      <c r="J3289" s="18">
        <f t="shared" si="204"/>
        <v>1647</v>
      </c>
      <c r="K3289">
        <f t="shared" si="205"/>
        <v>23</v>
      </c>
      <c r="L3289" t="str">
        <f t="shared" si="206"/>
        <v>Nov</v>
      </c>
      <c r="M3289">
        <f t="shared" si="207"/>
        <v>2021</v>
      </c>
    </row>
    <row r="3290" spans="1:13" x14ac:dyDescent="0.25">
      <c r="A3290">
        <v>608</v>
      </c>
      <c r="B3290" t="s">
        <v>48</v>
      </c>
      <c r="C3290" s="1">
        <v>44524</v>
      </c>
      <c r="D3290">
        <v>4</v>
      </c>
      <c r="E3290" t="s">
        <v>85</v>
      </c>
      <c r="F3290">
        <v>4</v>
      </c>
      <c r="G3290" s="17">
        <v>17.5</v>
      </c>
      <c r="H3290" s="16">
        <v>0</v>
      </c>
      <c r="I3290" t="s">
        <v>10</v>
      </c>
      <c r="J3290" s="18">
        <f t="shared" si="204"/>
        <v>70</v>
      </c>
      <c r="K3290">
        <f t="shared" si="205"/>
        <v>24</v>
      </c>
      <c r="L3290" t="str">
        <f t="shared" si="206"/>
        <v>Nov</v>
      </c>
      <c r="M3290">
        <f t="shared" si="207"/>
        <v>2021</v>
      </c>
    </row>
    <row r="3291" spans="1:13" x14ac:dyDescent="0.25">
      <c r="A3291">
        <v>624</v>
      </c>
      <c r="B3291" t="s">
        <v>92</v>
      </c>
      <c r="C3291" s="1">
        <v>44524</v>
      </c>
      <c r="D3291">
        <v>6</v>
      </c>
      <c r="E3291" t="s">
        <v>117</v>
      </c>
      <c r="F3291">
        <v>7</v>
      </c>
      <c r="G3291" s="17">
        <v>32.950000000000003</v>
      </c>
      <c r="H3291" s="16">
        <v>0</v>
      </c>
      <c r="I3291" t="s">
        <v>25</v>
      </c>
      <c r="J3291" s="18">
        <f t="shared" si="204"/>
        <v>197.70000000000002</v>
      </c>
      <c r="K3291">
        <f t="shared" si="205"/>
        <v>24</v>
      </c>
      <c r="L3291" t="str">
        <f t="shared" si="206"/>
        <v>Nov</v>
      </c>
      <c r="M3291">
        <f t="shared" si="207"/>
        <v>2021</v>
      </c>
    </row>
    <row r="3292" spans="1:13" x14ac:dyDescent="0.25">
      <c r="A3292">
        <v>1919</v>
      </c>
      <c r="B3292" t="s">
        <v>78</v>
      </c>
      <c r="C3292" s="1">
        <v>44524</v>
      </c>
      <c r="D3292">
        <v>3</v>
      </c>
      <c r="E3292" t="s">
        <v>114</v>
      </c>
      <c r="F3292">
        <v>7</v>
      </c>
      <c r="G3292" s="17">
        <v>42.99</v>
      </c>
      <c r="H3292" s="16">
        <v>0</v>
      </c>
      <c r="I3292" t="s">
        <v>25</v>
      </c>
      <c r="J3292" s="18">
        <f t="shared" si="204"/>
        <v>128.97</v>
      </c>
      <c r="K3292">
        <f t="shared" si="205"/>
        <v>24</v>
      </c>
      <c r="L3292" t="str">
        <f t="shared" si="206"/>
        <v>Nov</v>
      </c>
      <c r="M3292">
        <f t="shared" si="207"/>
        <v>2021</v>
      </c>
    </row>
    <row r="3293" spans="1:13" x14ac:dyDescent="0.25">
      <c r="A3293">
        <v>1953</v>
      </c>
      <c r="B3293" t="s">
        <v>32</v>
      </c>
      <c r="C3293" s="1">
        <v>44524</v>
      </c>
      <c r="D3293">
        <v>3</v>
      </c>
      <c r="E3293" t="s">
        <v>84</v>
      </c>
      <c r="F3293">
        <v>4</v>
      </c>
      <c r="G3293" s="17">
        <v>14.99</v>
      </c>
      <c r="H3293" s="16">
        <v>0</v>
      </c>
      <c r="I3293" t="s">
        <v>10</v>
      </c>
      <c r="J3293" s="18">
        <f t="shared" si="204"/>
        <v>44.97</v>
      </c>
      <c r="K3293">
        <f t="shared" si="205"/>
        <v>24</v>
      </c>
      <c r="L3293" t="str">
        <f t="shared" si="206"/>
        <v>Nov</v>
      </c>
      <c r="M3293">
        <f t="shared" si="207"/>
        <v>2021</v>
      </c>
    </row>
    <row r="3294" spans="1:13" x14ac:dyDescent="0.25">
      <c r="A3294">
        <v>83</v>
      </c>
      <c r="B3294" t="s">
        <v>42</v>
      </c>
      <c r="C3294" s="1">
        <v>44525</v>
      </c>
      <c r="D3294">
        <v>2</v>
      </c>
      <c r="E3294" t="s">
        <v>109</v>
      </c>
      <c r="F3294">
        <v>3</v>
      </c>
      <c r="G3294" s="17">
        <v>250</v>
      </c>
      <c r="H3294" s="16">
        <v>0</v>
      </c>
      <c r="I3294" t="s">
        <v>45</v>
      </c>
      <c r="J3294" s="18">
        <f t="shared" si="204"/>
        <v>500</v>
      </c>
      <c r="K3294">
        <f t="shared" si="205"/>
        <v>25</v>
      </c>
      <c r="L3294" t="str">
        <f t="shared" si="206"/>
        <v>Nov</v>
      </c>
      <c r="M3294">
        <f t="shared" si="207"/>
        <v>2021</v>
      </c>
    </row>
    <row r="3295" spans="1:13" x14ac:dyDescent="0.25">
      <c r="A3295">
        <v>1702</v>
      </c>
      <c r="B3295" t="s">
        <v>27</v>
      </c>
      <c r="C3295" s="1">
        <v>44525</v>
      </c>
      <c r="D3295">
        <v>4</v>
      </c>
      <c r="E3295" t="s">
        <v>62</v>
      </c>
      <c r="F3295">
        <v>6</v>
      </c>
      <c r="G3295" s="17">
        <v>549</v>
      </c>
      <c r="H3295" s="16">
        <v>0</v>
      </c>
      <c r="I3295" t="s">
        <v>41</v>
      </c>
      <c r="J3295" s="18">
        <f t="shared" si="204"/>
        <v>2196</v>
      </c>
      <c r="K3295">
        <f t="shared" si="205"/>
        <v>25</v>
      </c>
      <c r="L3295" t="str">
        <f t="shared" si="206"/>
        <v>Nov</v>
      </c>
      <c r="M3295">
        <f t="shared" si="207"/>
        <v>2021</v>
      </c>
    </row>
    <row r="3296" spans="1:13" x14ac:dyDescent="0.25">
      <c r="A3296">
        <v>1875</v>
      </c>
      <c r="B3296" t="s">
        <v>64</v>
      </c>
      <c r="C3296" s="1">
        <v>44525</v>
      </c>
      <c r="D3296">
        <v>3</v>
      </c>
      <c r="E3296" t="s">
        <v>12</v>
      </c>
      <c r="F3296">
        <v>5</v>
      </c>
      <c r="G3296" s="17">
        <v>214</v>
      </c>
      <c r="H3296" s="16">
        <v>0</v>
      </c>
      <c r="I3296" t="s">
        <v>13</v>
      </c>
      <c r="J3296" s="18">
        <f t="shared" si="204"/>
        <v>642</v>
      </c>
      <c r="K3296">
        <f t="shared" si="205"/>
        <v>25</v>
      </c>
      <c r="L3296" t="str">
        <f t="shared" si="206"/>
        <v>Nov</v>
      </c>
      <c r="M3296">
        <f t="shared" si="207"/>
        <v>2021</v>
      </c>
    </row>
    <row r="3297" spans="1:13" x14ac:dyDescent="0.25">
      <c r="A3297">
        <v>1938</v>
      </c>
      <c r="B3297" t="s">
        <v>95</v>
      </c>
      <c r="C3297" s="1">
        <v>44525</v>
      </c>
      <c r="D3297">
        <v>3</v>
      </c>
      <c r="E3297" t="s">
        <v>121</v>
      </c>
      <c r="F3297">
        <v>5</v>
      </c>
      <c r="G3297" s="17">
        <v>189</v>
      </c>
      <c r="H3297" s="16">
        <v>0</v>
      </c>
      <c r="I3297" t="s">
        <v>13</v>
      </c>
      <c r="J3297" s="18">
        <f t="shared" si="204"/>
        <v>567</v>
      </c>
      <c r="K3297">
        <f t="shared" si="205"/>
        <v>25</v>
      </c>
      <c r="L3297" t="str">
        <f t="shared" si="206"/>
        <v>Nov</v>
      </c>
      <c r="M3297">
        <f t="shared" si="207"/>
        <v>2021</v>
      </c>
    </row>
    <row r="3298" spans="1:13" x14ac:dyDescent="0.25">
      <c r="A3298">
        <v>811</v>
      </c>
      <c r="B3298" t="s">
        <v>95</v>
      </c>
      <c r="C3298" s="1">
        <v>44526</v>
      </c>
      <c r="D3298">
        <v>2</v>
      </c>
      <c r="E3298" t="s">
        <v>65</v>
      </c>
      <c r="F3298">
        <v>1</v>
      </c>
      <c r="G3298" s="17">
        <v>9.99</v>
      </c>
      <c r="H3298" s="16">
        <v>0</v>
      </c>
      <c r="I3298" t="s">
        <v>21</v>
      </c>
      <c r="J3298" s="18">
        <f t="shared" si="204"/>
        <v>19.98</v>
      </c>
      <c r="K3298">
        <f t="shared" si="205"/>
        <v>26</v>
      </c>
      <c r="L3298" t="str">
        <f t="shared" si="206"/>
        <v>Nov</v>
      </c>
      <c r="M3298">
        <f t="shared" si="207"/>
        <v>2021</v>
      </c>
    </row>
    <row r="3299" spans="1:13" x14ac:dyDescent="0.25">
      <c r="A3299">
        <v>1675</v>
      </c>
      <c r="B3299" t="s">
        <v>48</v>
      </c>
      <c r="C3299" s="1">
        <v>44526</v>
      </c>
      <c r="D3299">
        <v>4</v>
      </c>
      <c r="E3299" t="s">
        <v>103</v>
      </c>
      <c r="F3299">
        <v>7</v>
      </c>
      <c r="G3299" s="17">
        <v>28.99</v>
      </c>
      <c r="H3299" s="16">
        <v>0</v>
      </c>
      <c r="I3299" t="s">
        <v>25</v>
      </c>
      <c r="J3299" s="18">
        <f t="shared" si="204"/>
        <v>115.96</v>
      </c>
      <c r="K3299">
        <f t="shared" si="205"/>
        <v>26</v>
      </c>
      <c r="L3299" t="str">
        <f t="shared" si="206"/>
        <v>Nov</v>
      </c>
      <c r="M3299">
        <f t="shared" si="207"/>
        <v>2021</v>
      </c>
    </row>
    <row r="3300" spans="1:13" x14ac:dyDescent="0.25">
      <c r="A3300">
        <v>942</v>
      </c>
      <c r="B3300" t="s">
        <v>16</v>
      </c>
      <c r="C3300" s="1">
        <v>44526</v>
      </c>
      <c r="D3300">
        <v>6</v>
      </c>
      <c r="E3300" t="s">
        <v>98</v>
      </c>
      <c r="F3300">
        <v>1</v>
      </c>
      <c r="G3300" s="17">
        <v>11.99</v>
      </c>
      <c r="H3300" s="16">
        <v>0</v>
      </c>
      <c r="I3300" t="s">
        <v>21</v>
      </c>
      <c r="J3300" s="18">
        <f t="shared" si="204"/>
        <v>71.94</v>
      </c>
      <c r="K3300">
        <f t="shared" si="205"/>
        <v>26</v>
      </c>
      <c r="L3300" t="str">
        <f t="shared" si="206"/>
        <v>Nov</v>
      </c>
      <c r="M3300">
        <f t="shared" si="207"/>
        <v>2021</v>
      </c>
    </row>
    <row r="3301" spans="1:13" x14ac:dyDescent="0.25">
      <c r="A3301">
        <v>1660</v>
      </c>
      <c r="B3301" t="s">
        <v>116</v>
      </c>
      <c r="C3301" s="1">
        <v>44526</v>
      </c>
      <c r="D3301">
        <v>3</v>
      </c>
      <c r="E3301" t="s">
        <v>103</v>
      </c>
      <c r="F3301">
        <v>7</v>
      </c>
      <c r="G3301" s="17">
        <v>28.99</v>
      </c>
      <c r="H3301" s="16">
        <v>0</v>
      </c>
      <c r="I3301" t="s">
        <v>25</v>
      </c>
      <c r="J3301" s="18">
        <f t="shared" si="204"/>
        <v>86.97</v>
      </c>
      <c r="K3301">
        <f t="shared" si="205"/>
        <v>26</v>
      </c>
      <c r="L3301" t="str">
        <f t="shared" si="206"/>
        <v>Nov</v>
      </c>
      <c r="M3301">
        <f t="shared" si="207"/>
        <v>2021</v>
      </c>
    </row>
    <row r="3302" spans="1:13" x14ac:dyDescent="0.25">
      <c r="A3302">
        <v>258</v>
      </c>
      <c r="B3302" t="s">
        <v>27</v>
      </c>
      <c r="C3302" s="1">
        <v>44527</v>
      </c>
      <c r="D3302">
        <v>4</v>
      </c>
      <c r="E3302" t="s">
        <v>114</v>
      </c>
      <c r="F3302">
        <v>7</v>
      </c>
      <c r="G3302" s="17">
        <v>42.99</v>
      </c>
      <c r="H3302" s="16">
        <v>0</v>
      </c>
      <c r="I3302" t="s">
        <v>25</v>
      </c>
      <c r="J3302" s="18">
        <f t="shared" si="204"/>
        <v>171.96</v>
      </c>
      <c r="K3302">
        <f t="shared" si="205"/>
        <v>27</v>
      </c>
      <c r="L3302" t="str">
        <f t="shared" si="206"/>
        <v>Nov</v>
      </c>
      <c r="M3302">
        <f t="shared" si="207"/>
        <v>2021</v>
      </c>
    </row>
    <row r="3303" spans="1:13" x14ac:dyDescent="0.25">
      <c r="A3303">
        <v>1870</v>
      </c>
      <c r="B3303" t="s">
        <v>64</v>
      </c>
      <c r="C3303" s="1">
        <v>44527</v>
      </c>
      <c r="D3303">
        <v>4</v>
      </c>
      <c r="E3303" t="s">
        <v>56</v>
      </c>
      <c r="F3303">
        <v>3</v>
      </c>
      <c r="G3303" s="17">
        <v>455</v>
      </c>
      <c r="H3303" s="16">
        <v>0</v>
      </c>
      <c r="I3303" t="s">
        <v>45</v>
      </c>
      <c r="J3303" s="18">
        <f t="shared" si="204"/>
        <v>1820</v>
      </c>
      <c r="K3303">
        <f t="shared" si="205"/>
        <v>27</v>
      </c>
      <c r="L3303" t="str">
        <f t="shared" si="206"/>
        <v>Nov</v>
      </c>
      <c r="M3303">
        <f t="shared" si="207"/>
        <v>2021</v>
      </c>
    </row>
    <row r="3304" spans="1:13" x14ac:dyDescent="0.25">
      <c r="A3304">
        <v>1853</v>
      </c>
      <c r="B3304" t="s">
        <v>32</v>
      </c>
      <c r="C3304" s="1">
        <v>44527</v>
      </c>
      <c r="D3304">
        <v>3</v>
      </c>
      <c r="E3304" t="s">
        <v>126</v>
      </c>
      <c r="F3304">
        <v>4</v>
      </c>
      <c r="G3304" s="17">
        <v>16.989999999999998</v>
      </c>
      <c r="H3304" s="16">
        <v>0</v>
      </c>
      <c r="I3304" t="s">
        <v>10</v>
      </c>
      <c r="J3304" s="18">
        <f t="shared" si="204"/>
        <v>50.97</v>
      </c>
      <c r="K3304">
        <f t="shared" si="205"/>
        <v>27</v>
      </c>
      <c r="L3304" t="str">
        <f t="shared" si="206"/>
        <v>Nov</v>
      </c>
      <c r="M3304">
        <f t="shared" si="207"/>
        <v>2021</v>
      </c>
    </row>
    <row r="3305" spans="1:13" x14ac:dyDescent="0.25">
      <c r="A3305">
        <v>1293</v>
      </c>
      <c r="B3305" t="s">
        <v>42</v>
      </c>
      <c r="C3305" s="1">
        <v>44527</v>
      </c>
      <c r="D3305">
        <v>4</v>
      </c>
      <c r="E3305" t="s">
        <v>70</v>
      </c>
      <c r="F3305">
        <v>7</v>
      </c>
      <c r="G3305" s="17">
        <v>34.99</v>
      </c>
      <c r="H3305" s="16">
        <v>0</v>
      </c>
      <c r="I3305" t="s">
        <v>25</v>
      </c>
      <c r="J3305" s="18">
        <f t="shared" si="204"/>
        <v>139.96</v>
      </c>
      <c r="K3305">
        <f t="shared" si="205"/>
        <v>27</v>
      </c>
      <c r="L3305" t="str">
        <f t="shared" si="206"/>
        <v>Nov</v>
      </c>
      <c r="M3305">
        <f t="shared" si="207"/>
        <v>2021</v>
      </c>
    </row>
    <row r="3306" spans="1:13" x14ac:dyDescent="0.25">
      <c r="A3306">
        <v>1835</v>
      </c>
      <c r="B3306" t="s">
        <v>107</v>
      </c>
      <c r="C3306" s="1">
        <v>44527</v>
      </c>
      <c r="D3306">
        <v>5</v>
      </c>
      <c r="E3306" t="s">
        <v>28</v>
      </c>
      <c r="F3306">
        <v>2</v>
      </c>
      <c r="G3306" s="17">
        <v>89.95</v>
      </c>
      <c r="H3306" s="16">
        <v>0</v>
      </c>
      <c r="I3306" t="s">
        <v>18</v>
      </c>
      <c r="J3306" s="18">
        <f t="shared" si="204"/>
        <v>449.75</v>
      </c>
      <c r="K3306">
        <f t="shared" si="205"/>
        <v>27</v>
      </c>
      <c r="L3306" t="str">
        <f t="shared" si="206"/>
        <v>Nov</v>
      </c>
      <c r="M3306">
        <f t="shared" si="207"/>
        <v>2021</v>
      </c>
    </row>
    <row r="3307" spans="1:13" x14ac:dyDescent="0.25">
      <c r="A3307">
        <v>1747</v>
      </c>
      <c r="B3307" t="s">
        <v>86</v>
      </c>
      <c r="C3307" s="1">
        <v>44527</v>
      </c>
      <c r="D3307">
        <v>3</v>
      </c>
      <c r="E3307" t="s">
        <v>38</v>
      </c>
      <c r="F3307">
        <v>5</v>
      </c>
      <c r="G3307" s="17">
        <v>189</v>
      </c>
      <c r="H3307" s="16">
        <v>0</v>
      </c>
      <c r="I3307" t="s">
        <v>13</v>
      </c>
      <c r="J3307" s="18">
        <f t="shared" si="204"/>
        <v>567</v>
      </c>
      <c r="K3307">
        <f t="shared" si="205"/>
        <v>27</v>
      </c>
      <c r="L3307" t="str">
        <f t="shared" si="206"/>
        <v>Nov</v>
      </c>
      <c r="M3307">
        <f t="shared" si="207"/>
        <v>2021</v>
      </c>
    </row>
    <row r="3308" spans="1:13" x14ac:dyDescent="0.25">
      <c r="A3308">
        <v>2103</v>
      </c>
      <c r="B3308" t="s">
        <v>48</v>
      </c>
      <c r="C3308" s="1">
        <v>44527</v>
      </c>
      <c r="D3308">
        <v>5</v>
      </c>
      <c r="E3308" t="s">
        <v>99</v>
      </c>
      <c r="F3308">
        <v>1</v>
      </c>
      <c r="G3308" s="17">
        <v>7.99</v>
      </c>
      <c r="H3308" s="16">
        <v>0</v>
      </c>
      <c r="I3308" t="s">
        <v>21</v>
      </c>
      <c r="J3308" s="18">
        <f t="shared" si="204"/>
        <v>39.950000000000003</v>
      </c>
      <c r="K3308">
        <f t="shared" si="205"/>
        <v>27</v>
      </c>
      <c r="L3308" t="str">
        <f t="shared" si="206"/>
        <v>Nov</v>
      </c>
      <c r="M3308">
        <f t="shared" si="207"/>
        <v>2021</v>
      </c>
    </row>
    <row r="3309" spans="1:13" x14ac:dyDescent="0.25">
      <c r="A3309">
        <v>665</v>
      </c>
      <c r="B3309" t="s">
        <v>63</v>
      </c>
      <c r="C3309" s="1">
        <v>44527</v>
      </c>
      <c r="D3309">
        <v>4</v>
      </c>
      <c r="E3309" t="s">
        <v>87</v>
      </c>
      <c r="F3309">
        <v>7</v>
      </c>
      <c r="G3309" s="17">
        <v>49</v>
      </c>
      <c r="H3309" s="16">
        <v>0</v>
      </c>
      <c r="I3309" t="s">
        <v>25</v>
      </c>
      <c r="J3309" s="18">
        <f t="shared" si="204"/>
        <v>196</v>
      </c>
      <c r="K3309">
        <f t="shared" si="205"/>
        <v>27</v>
      </c>
      <c r="L3309" t="str">
        <f t="shared" si="206"/>
        <v>Nov</v>
      </c>
      <c r="M3309">
        <f t="shared" si="207"/>
        <v>2021</v>
      </c>
    </row>
    <row r="3310" spans="1:13" x14ac:dyDescent="0.25">
      <c r="A3310">
        <v>1479</v>
      </c>
      <c r="B3310" t="s">
        <v>93</v>
      </c>
      <c r="C3310" s="1">
        <v>44527</v>
      </c>
      <c r="D3310">
        <v>3</v>
      </c>
      <c r="E3310" t="s">
        <v>103</v>
      </c>
      <c r="F3310">
        <v>7</v>
      </c>
      <c r="G3310" s="17">
        <v>28.99</v>
      </c>
      <c r="H3310" s="16">
        <v>0</v>
      </c>
      <c r="I3310" t="s">
        <v>25</v>
      </c>
      <c r="J3310" s="18">
        <f t="shared" si="204"/>
        <v>86.97</v>
      </c>
      <c r="K3310">
        <f t="shared" si="205"/>
        <v>27</v>
      </c>
      <c r="L3310" t="str">
        <f t="shared" si="206"/>
        <v>Nov</v>
      </c>
      <c r="M3310">
        <f t="shared" si="207"/>
        <v>2021</v>
      </c>
    </row>
    <row r="3311" spans="1:13" x14ac:dyDescent="0.25">
      <c r="A3311">
        <v>1568</v>
      </c>
      <c r="B3311" t="s">
        <v>48</v>
      </c>
      <c r="C3311" s="1">
        <v>44528</v>
      </c>
      <c r="D3311">
        <v>1</v>
      </c>
      <c r="E3311" t="s">
        <v>57</v>
      </c>
      <c r="F3311">
        <v>7</v>
      </c>
      <c r="G3311" s="17">
        <v>29.99</v>
      </c>
      <c r="H3311" s="16">
        <v>0</v>
      </c>
      <c r="I3311" t="s">
        <v>25</v>
      </c>
      <c r="J3311" s="18">
        <f t="shared" si="204"/>
        <v>29.99</v>
      </c>
      <c r="K3311">
        <f t="shared" si="205"/>
        <v>28</v>
      </c>
      <c r="L3311" t="str">
        <f t="shared" si="206"/>
        <v>Nov</v>
      </c>
      <c r="M3311">
        <f t="shared" si="207"/>
        <v>2021</v>
      </c>
    </row>
    <row r="3312" spans="1:13" x14ac:dyDescent="0.25">
      <c r="A3312">
        <v>468</v>
      </c>
      <c r="B3312" t="s">
        <v>48</v>
      </c>
      <c r="C3312" s="1">
        <v>44528</v>
      </c>
      <c r="D3312">
        <v>2</v>
      </c>
      <c r="E3312" t="s">
        <v>24</v>
      </c>
      <c r="F3312">
        <v>7</v>
      </c>
      <c r="G3312" s="17">
        <v>37.99</v>
      </c>
      <c r="H3312" s="16">
        <v>0</v>
      </c>
      <c r="I3312" t="s">
        <v>25</v>
      </c>
      <c r="J3312" s="18">
        <f t="shared" si="204"/>
        <v>75.98</v>
      </c>
      <c r="K3312">
        <f t="shared" si="205"/>
        <v>28</v>
      </c>
      <c r="L3312" t="str">
        <f t="shared" si="206"/>
        <v>Nov</v>
      </c>
      <c r="M3312">
        <f t="shared" si="207"/>
        <v>2021</v>
      </c>
    </row>
    <row r="3313" spans="1:13" x14ac:dyDescent="0.25">
      <c r="A3313">
        <v>1488</v>
      </c>
      <c r="B3313" t="s">
        <v>27</v>
      </c>
      <c r="C3313" s="1">
        <v>44528</v>
      </c>
      <c r="D3313">
        <v>5</v>
      </c>
      <c r="E3313" t="s">
        <v>28</v>
      </c>
      <c r="F3313">
        <v>2</v>
      </c>
      <c r="G3313" s="17">
        <v>89.95</v>
      </c>
      <c r="H3313" s="16">
        <v>0</v>
      </c>
      <c r="I3313" t="s">
        <v>18</v>
      </c>
      <c r="J3313" s="18">
        <f t="shared" si="204"/>
        <v>449.75</v>
      </c>
      <c r="K3313">
        <f t="shared" si="205"/>
        <v>28</v>
      </c>
      <c r="L3313" t="str">
        <f t="shared" si="206"/>
        <v>Nov</v>
      </c>
      <c r="M3313">
        <f t="shared" si="207"/>
        <v>2021</v>
      </c>
    </row>
    <row r="3314" spans="1:13" x14ac:dyDescent="0.25">
      <c r="A3314">
        <v>1949</v>
      </c>
      <c r="B3314" t="s">
        <v>86</v>
      </c>
      <c r="C3314" s="1">
        <v>44529</v>
      </c>
      <c r="D3314">
        <v>1</v>
      </c>
      <c r="E3314" t="s">
        <v>77</v>
      </c>
      <c r="F3314">
        <v>2</v>
      </c>
      <c r="G3314" s="17">
        <v>167</v>
      </c>
      <c r="H3314" s="16">
        <v>0</v>
      </c>
      <c r="I3314" t="s">
        <v>18</v>
      </c>
      <c r="J3314" s="18">
        <f t="shared" si="204"/>
        <v>167</v>
      </c>
      <c r="K3314">
        <f t="shared" si="205"/>
        <v>29</v>
      </c>
      <c r="L3314" t="str">
        <f t="shared" si="206"/>
        <v>Nov</v>
      </c>
      <c r="M3314">
        <f t="shared" si="207"/>
        <v>2021</v>
      </c>
    </row>
    <row r="3315" spans="1:13" x14ac:dyDescent="0.25">
      <c r="A3315">
        <v>322</v>
      </c>
      <c r="B3315" t="s">
        <v>48</v>
      </c>
      <c r="C3315" s="1">
        <v>44529</v>
      </c>
      <c r="D3315">
        <v>5</v>
      </c>
      <c r="E3315" t="s">
        <v>31</v>
      </c>
      <c r="F3315">
        <v>2</v>
      </c>
      <c r="G3315" s="17">
        <v>129.94999999999999</v>
      </c>
      <c r="H3315" s="16">
        <v>0</v>
      </c>
      <c r="I3315" t="s">
        <v>18</v>
      </c>
      <c r="J3315" s="18">
        <f t="shared" si="204"/>
        <v>649.75</v>
      </c>
      <c r="K3315">
        <f t="shared" si="205"/>
        <v>29</v>
      </c>
      <c r="L3315" t="str">
        <f t="shared" si="206"/>
        <v>Nov</v>
      </c>
      <c r="M3315">
        <f t="shared" si="207"/>
        <v>2021</v>
      </c>
    </row>
    <row r="3316" spans="1:13" x14ac:dyDescent="0.25">
      <c r="A3316">
        <v>1288</v>
      </c>
      <c r="B3316" t="s">
        <v>86</v>
      </c>
      <c r="C3316" s="1">
        <v>44529</v>
      </c>
      <c r="D3316">
        <v>6</v>
      </c>
      <c r="E3316" t="s">
        <v>77</v>
      </c>
      <c r="F3316">
        <v>2</v>
      </c>
      <c r="G3316" s="17">
        <v>167</v>
      </c>
      <c r="H3316" s="16">
        <v>0</v>
      </c>
      <c r="I3316" t="s">
        <v>18</v>
      </c>
      <c r="J3316" s="18">
        <f t="shared" si="204"/>
        <v>1002</v>
      </c>
      <c r="K3316">
        <f t="shared" si="205"/>
        <v>29</v>
      </c>
      <c r="L3316" t="str">
        <f t="shared" si="206"/>
        <v>Nov</v>
      </c>
      <c r="M3316">
        <f t="shared" si="207"/>
        <v>2021</v>
      </c>
    </row>
    <row r="3317" spans="1:13" x14ac:dyDescent="0.25">
      <c r="A3317">
        <v>1743</v>
      </c>
      <c r="B3317" t="s">
        <v>86</v>
      </c>
      <c r="C3317" s="1">
        <v>44529</v>
      </c>
      <c r="D3317">
        <v>5</v>
      </c>
      <c r="E3317" t="s">
        <v>87</v>
      </c>
      <c r="F3317">
        <v>7</v>
      </c>
      <c r="G3317" s="17">
        <v>49</v>
      </c>
      <c r="H3317" s="16">
        <v>0</v>
      </c>
      <c r="I3317" t="s">
        <v>25</v>
      </c>
      <c r="J3317" s="18">
        <f t="shared" si="204"/>
        <v>245</v>
      </c>
      <c r="K3317">
        <f t="shared" si="205"/>
        <v>29</v>
      </c>
      <c r="L3317" t="str">
        <f t="shared" si="206"/>
        <v>Nov</v>
      </c>
      <c r="M3317">
        <f t="shared" si="207"/>
        <v>2021</v>
      </c>
    </row>
    <row r="3318" spans="1:13" x14ac:dyDescent="0.25">
      <c r="A3318">
        <v>650</v>
      </c>
      <c r="B3318" t="s">
        <v>71</v>
      </c>
      <c r="C3318" s="1">
        <v>44529</v>
      </c>
      <c r="D3318">
        <v>4</v>
      </c>
      <c r="E3318" t="s">
        <v>40</v>
      </c>
      <c r="F3318">
        <v>6</v>
      </c>
      <c r="G3318" s="17">
        <v>599</v>
      </c>
      <c r="H3318" s="16">
        <v>0</v>
      </c>
      <c r="I3318" t="s">
        <v>41</v>
      </c>
      <c r="J3318" s="18">
        <f t="shared" si="204"/>
        <v>2396</v>
      </c>
      <c r="K3318">
        <f t="shared" si="205"/>
        <v>29</v>
      </c>
      <c r="L3318" t="str">
        <f t="shared" si="206"/>
        <v>Nov</v>
      </c>
      <c r="M3318">
        <f t="shared" si="207"/>
        <v>2021</v>
      </c>
    </row>
    <row r="3319" spans="1:13" x14ac:dyDescent="0.25">
      <c r="A3319">
        <v>765</v>
      </c>
      <c r="B3319" t="s">
        <v>128</v>
      </c>
      <c r="C3319" s="1">
        <v>44530</v>
      </c>
      <c r="D3319">
        <v>5</v>
      </c>
      <c r="E3319" t="s">
        <v>44</v>
      </c>
      <c r="F3319">
        <v>3</v>
      </c>
      <c r="G3319" s="17">
        <v>499</v>
      </c>
      <c r="H3319" s="16">
        <v>0</v>
      </c>
      <c r="I3319" t="s">
        <v>45</v>
      </c>
      <c r="J3319" s="18">
        <f t="shared" si="204"/>
        <v>2495</v>
      </c>
      <c r="K3319">
        <f t="shared" si="205"/>
        <v>30</v>
      </c>
      <c r="L3319" t="str">
        <f t="shared" si="206"/>
        <v>Nov</v>
      </c>
      <c r="M3319">
        <f t="shared" si="207"/>
        <v>2021</v>
      </c>
    </row>
    <row r="3320" spans="1:13" x14ac:dyDescent="0.25">
      <c r="A3320">
        <v>13</v>
      </c>
      <c r="B3320" t="s">
        <v>30</v>
      </c>
      <c r="C3320" s="1">
        <v>44530</v>
      </c>
      <c r="D3320">
        <v>4</v>
      </c>
      <c r="E3320" t="s">
        <v>52</v>
      </c>
      <c r="F3320">
        <v>3</v>
      </c>
      <c r="G3320" s="17">
        <v>250</v>
      </c>
      <c r="H3320" s="16">
        <v>0</v>
      </c>
      <c r="I3320" t="s">
        <v>45</v>
      </c>
      <c r="J3320" s="18">
        <f t="shared" si="204"/>
        <v>1000</v>
      </c>
      <c r="K3320">
        <f t="shared" si="205"/>
        <v>30</v>
      </c>
      <c r="L3320" t="str">
        <f t="shared" si="206"/>
        <v>Nov</v>
      </c>
      <c r="M3320">
        <f t="shared" si="207"/>
        <v>2021</v>
      </c>
    </row>
    <row r="3321" spans="1:13" x14ac:dyDescent="0.25">
      <c r="A3321">
        <v>471</v>
      </c>
      <c r="B3321" t="s">
        <v>39</v>
      </c>
      <c r="C3321" s="1">
        <v>44530</v>
      </c>
      <c r="D3321">
        <v>3</v>
      </c>
      <c r="E3321" t="s">
        <v>66</v>
      </c>
      <c r="F3321">
        <v>2</v>
      </c>
      <c r="G3321" s="17">
        <v>119</v>
      </c>
      <c r="H3321" s="16">
        <v>0</v>
      </c>
      <c r="I3321" t="s">
        <v>18</v>
      </c>
      <c r="J3321" s="18">
        <f t="shared" si="204"/>
        <v>357</v>
      </c>
      <c r="K3321">
        <f t="shared" si="205"/>
        <v>30</v>
      </c>
      <c r="L3321" t="str">
        <f t="shared" si="206"/>
        <v>Nov</v>
      </c>
      <c r="M3321">
        <f t="shared" si="207"/>
        <v>2021</v>
      </c>
    </row>
    <row r="3322" spans="1:13" x14ac:dyDescent="0.25">
      <c r="A3322">
        <v>161</v>
      </c>
      <c r="B3322" t="s">
        <v>19</v>
      </c>
      <c r="C3322" s="1">
        <v>44530</v>
      </c>
      <c r="D3322">
        <v>1</v>
      </c>
      <c r="E3322" t="s">
        <v>33</v>
      </c>
      <c r="F3322">
        <v>4</v>
      </c>
      <c r="G3322" s="17">
        <v>14.99</v>
      </c>
      <c r="H3322" s="16">
        <v>0</v>
      </c>
      <c r="I3322" t="s">
        <v>10</v>
      </c>
      <c r="J3322" s="18">
        <f t="shared" si="204"/>
        <v>14.99</v>
      </c>
      <c r="K3322">
        <f t="shared" si="205"/>
        <v>30</v>
      </c>
      <c r="L3322" t="str">
        <f t="shared" si="206"/>
        <v>Nov</v>
      </c>
      <c r="M3322">
        <f t="shared" si="207"/>
        <v>2021</v>
      </c>
    </row>
    <row r="3323" spans="1:13" x14ac:dyDescent="0.25">
      <c r="A3323">
        <v>209</v>
      </c>
      <c r="B3323" t="s">
        <v>34</v>
      </c>
      <c r="C3323" s="1">
        <v>44530</v>
      </c>
      <c r="D3323">
        <v>6</v>
      </c>
      <c r="E3323" t="s">
        <v>17</v>
      </c>
      <c r="F3323">
        <v>2</v>
      </c>
      <c r="G3323" s="17">
        <v>179</v>
      </c>
      <c r="H3323" s="16">
        <v>0</v>
      </c>
      <c r="I3323" t="s">
        <v>18</v>
      </c>
      <c r="J3323" s="18">
        <f t="shared" si="204"/>
        <v>1074</v>
      </c>
      <c r="K3323">
        <f t="shared" si="205"/>
        <v>30</v>
      </c>
      <c r="L3323" t="str">
        <f t="shared" si="206"/>
        <v>Nov</v>
      </c>
      <c r="M3323">
        <f t="shared" si="207"/>
        <v>2021</v>
      </c>
    </row>
    <row r="3324" spans="1:13" x14ac:dyDescent="0.25">
      <c r="A3324">
        <v>1363</v>
      </c>
      <c r="B3324" t="s">
        <v>16</v>
      </c>
      <c r="C3324" s="1">
        <v>44530</v>
      </c>
      <c r="D3324">
        <v>4</v>
      </c>
      <c r="E3324" t="s">
        <v>65</v>
      </c>
      <c r="F3324">
        <v>1</v>
      </c>
      <c r="G3324" s="17">
        <v>9.99</v>
      </c>
      <c r="H3324" s="16">
        <v>0</v>
      </c>
      <c r="I3324" t="s">
        <v>21</v>
      </c>
      <c r="J3324" s="18">
        <f t="shared" si="204"/>
        <v>39.96</v>
      </c>
      <c r="K3324">
        <f t="shared" si="205"/>
        <v>30</v>
      </c>
      <c r="L3324" t="str">
        <f t="shared" si="206"/>
        <v>Nov</v>
      </c>
      <c r="M3324">
        <f t="shared" si="207"/>
        <v>2021</v>
      </c>
    </row>
    <row r="3325" spans="1:13" x14ac:dyDescent="0.25">
      <c r="A3325">
        <v>308</v>
      </c>
      <c r="B3325" t="s">
        <v>86</v>
      </c>
      <c r="C3325" s="1">
        <v>44531</v>
      </c>
      <c r="D3325">
        <v>5</v>
      </c>
      <c r="E3325" t="s">
        <v>103</v>
      </c>
      <c r="F3325">
        <v>7</v>
      </c>
      <c r="G3325" s="17">
        <v>28.99</v>
      </c>
      <c r="H3325" s="16">
        <v>0</v>
      </c>
      <c r="I3325" t="s">
        <v>25</v>
      </c>
      <c r="J3325" s="18">
        <f t="shared" si="204"/>
        <v>144.94999999999999</v>
      </c>
      <c r="K3325">
        <f t="shared" si="205"/>
        <v>1</v>
      </c>
      <c r="L3325" t="str">
        <f t="shared" si="206"/>
        <v>Dec</v>
      </c>
      <c r="M3325">
        <f t="shared" si="207"/>
        <v>2021</v>
      </c>
    </row>
    <row r="3326" spans="1:13" x14ac:dyDescent="0.25">
      <c r="A3326">
        <v>1767</v>
      </c>
      <c r="B3326" t="s">
        <v>34</v>
      </c>
      <c r="C3326" s="1">
        <v>44532</v>
      </c>
      <c r="D3326">
        <v>3</v>
      </c>
      <c r="E3326" t="s">
        <v>56</v>
      </c>
      <c r="F3326">
        <v>3</v>
      </c>
      <c r="G3326" s="17">
        <v>455</v>
      </c>
      <c r="H3326" s="16">
        <v>0</v>
      </c>
      <c r="I3326" t="s">
        <v>45</v>
      </c>
      <c r="J3326" s="18">
        <f t="shared" si="204"/>
        <v>1365</v>
      </c>
      <c r="K3326">
        <f t="shared" si="205"/>
        <v>2</v>
      </c>
      <c r="L3326" t="str">
        <f t="shared" si="206"/>
        <v>Dec</v>
      </c>
      <c r="M3326">
        <f t="shared" si="207"/>
        <v>2021</v>
      </c>
    </row>
    <row r="3327" spans="1:13" x14ac:dyDescent="0.25">
      <c r="A3327">
        <v>1553</v>
      </c>
      <c r="B3327" t="s">
        <v>78</v>
      </c>
      <c r="C3327" s="1">
        <v>44532</v>
      </c>
      <c r="D3327">
        <v>5</v>
      </c>
      <c r="E3327" t="s">
        <v>15</v>
      </c>
      <c r="F3327">
        <v>4</v>
      </c>
      <c r="G3327" s="17">
        <v>19.5</v>
      </c>
      <c r="H3327" s="16">
        <v>0</v>
      </c>
      <c r="I3327" t="s">
        <v>10</v>
      </c>
      <c r="J3327" s="18">
        <f t="shared" si="204"/>
        <v>97.5</v>
      </c>
      <c r="K3327">
        <f t="shared" si="205"/>
        <v>2</v>
      </c>
      <c r="L3327" t="str">
        <f t="shared" si="206"/>
        <v>Dec</v>
      </c>
      <c r="M3327">
        <f t="shared" si="207"/>
        <v>2021</v>
      </c>
    </row>
    <row r="3328" spans="1:13" x14ac:dyDescent="0.25">
      <c r="A3328">
        <v>73</v>
      </c>
      <c r="B3328" t="s">
        <v>107</v>
      </c>
      <c r="C3328" s="1">
        <v>44532</v>
      </c>
      <c r="D3328">
        <v>4</v>
      </c>
      <c r="E3328" t="s">
        <v>52</v>
      </c>
      <c r="F3328">
        <v>3</v>
      </c>
      <c r="G3328" s="17">
        <v>250</v>
      </c>
      <c r="H3328" s="16">
        <v>0</v>
      </c>
      <c r="I3328" t="s">
        <v>45</v>
      </c>
      <c r="J3328" s="18">
        <f t="shared" si="204"/>
        <v>1000</v>
      </c>
      <c r="K3328">
        <f t="shared" si="205"/>
        <v>2</v>
      </c>
      <c r="L3328" t="str">
        <f t="shared" si="206"/>
        <v>Dec</v>
      </c>
      <c r="M3328">
        <f t="shared" si="207"/>
        <v>2021</v>
      </c>
    </row>
    <row r="3329" spans="1:13" x14ac:dyDescent="0.25">
      <c r="A3329">
        <v>1105</v>
      </c>
      <c r="B3329" t="s">
        <v>27</v>
      </c>
      <c r="C3329" s="1">
        <v>44532</v>
      </c>
      <c r="D3329">
        <v>5</v>
      </c>
      <c r="E3329" t="s">
        <v>113</v>
      </c>
      <c r="F3329">
        <v>4</v>
      </c>
      <c r="G3329" s="17">
        <v>16.989999999999998</v>
      </c>
      <c r="H3329" s="16">
        <v>0</v>
      </c>
      <c r="I3329" t="s">
        <v>10</v>
      </c>
      <c r="J3329" s="18">
        <f t="shared" si="204"/>
        <v>84.949999999999989</v>
      </c>
      <c r="K3329">
        <f t="shared" si="205"/>
        <v>2</v>
      </c>
      <c r="L3329" t="str">
        <f t="shared" si="206"/>
        <v>Dec</v>
      </c>
      <c r="M3329">
        <f t="shared" si="207"/>
        <v>2021</v>
      </c>
    </row>
    <row r="3330" spans="1:13" x14ac:dyDescent="0.25">
      <c r="A3330">
        <v>1982</v>
      </c>
      <c r="B3330" t="s">
        <v>92</v>
      </c>
      <c r="C3330" s="1">
        <v>44533</v>
      </c>
      <c r="D3330">
        <v>1</v>
      </c>
      <c r="E3330" t="s">
        <v>102</v>
      </c>
      <c r="F3330">
        <v>4</v>
      </c>
      <c r="G3330" s="17">
        <v>15.5</v>
      </c>
      <c r="H3330" s="16">
        <v>0</v>
      </c>
      <c r="I3330" t="s">
        <v>10</v>
      </c>
      <c r="J3330" s="18">
        <f t="shared" si="204"/>
        <v>15.5</v>
      </c>
      <c r="K3330">
        <f t="shared" si="205"/>
        <v>3</v>
      </c>
      <c r="L3330" t="str">
        <f t="shared" si="206"/>
        <v>Dec</v>
      </c>
      <c r="M3330">
        <f t="shared" si="207"/>
        <v>2021</v>
      </c>
    </row>
    <row r="3331" spans="1:13" x14ac:dyDescent="0.25">
      <c r="A3331">
        <v>678</v>
      </c>
      <c r="B3331" t="s">
        <v>73</v>
      </c>
      <c r="C3331" s="1">
        <v>44533</v>
      </c>
      <c r="D3331">
        <v>3</v>
      </c>
      <c r="E3331" t="s">
        <v>80</v>
      </c>
      <c r="F3331">
        <v>4</v>
      </c>
      <c r="G3331" s="17">
        <v>19.989999999999998</v>
      </c>
      <c r="H3331" s="16">
        <v>0</v>
      </c>
      <c r="I3331" t="s">
        <v>10</v>
      </c>
      <c r="J3331" s="18">
        <f t="shared" ref="J3331:J3340" si="208">G3331*D3331</f>
        <v>59.97</v>
      </c>
      <c r="K3331">
        <f t="shared" ref="K3331:K3340" si="209">DAY(C3331)</f>
        <v>3</v>
      </c>
      <c r="L3331" t="str">
        <f t="shared" ref="L3331:L3340" si="210">TEXT(C3331,"mmm")</f>
        <v>Dec</v>
      </c>
      <c r="M3331">
        <f t="shared" ref="M3331:M3340" si="211">YEAR(C3331)</f>
        <v>2021</v>
      </c>
    </row>
    <row r="3332" spans="1:13" x14ac:dyDescent="0.25">
      <c r="A3332">
        <v>469</v>
      </c>
      <c r="B3332" t="s">
        <v>27</v>
      </c>
      <c r="C3332" s="1">
        <v>44533</v>
      </c>
      <c r="D3332">
        <v>2</v>
      </c>
      <c r="E3332" t="s">
        <v>83</v>
      </c>
      <c r="F3332">
        <v>1</v>
      </c>
      <c r="G3332" s="17">
        <v>8.99</v>
      </c>
      <c r="H3332" s="16">
        <v>0</v>
      </c>
      <c r="I3332" t="s">
        <v>21</v>
      </c>
      <c r="J3332" s="18">
        <f t="shared" si="208"/>
        <v>17.98</v>
      </c>
      <c r="K3332">
        <f t="shared" si="209"/>
        <v>3</v>
      </c>
      <c r="L3332" t="str">
        <f t="shared" si="210"/>
        <v>Dec</v>
      </c>
      <c r="M3332">
        <f t="shared" si="211"/>
        <v>2021</v>
      </c>
    </row>
    <row r="3333" spans="1:13" x14ac:dyDescent="0.25">
      <c r="A3333">
        <v>247</v>
      </c>
      <c r="B3333" t="s">
        <v>16</v>
      </c>
      <c r="C3333" s="1">
        <v>44533</v>
      </c>
      <c r="D3333">
        <v>3</v>
      </c>
      <c r="E3333" t="s">
        <v>113</v>
      </c>
      <c r="F3333">
        <v>4</v>
      </c>
      <c r="G3333" s="17">
        <v>16.989999999999998</v>
      </c>
      <c r="H3333" s="16">
        <v>0</v>
      </c>
      <c r="I3333" t="s">
        <v>10</v>
      </c>
      <c r="J3333" s="18">
        <f t="shared" si="208"/>
        <v>50.97</v>
      </c>
      <c r="K3333">
        <f t="shared" si="209"/>
        <v>3</v>
      </c>
      <c r="L3333" t="str">
        <f t="shared" si="210"/>
        <v>Dec</v>
      </c>
      <c r="M3333">
        <f t="shared" si="211"/>
        <v>2021</v>
      </c>
    </row>
    <row r="3334" spans="1:13" x14ac:dyDescent="0.25">
      <c r="A3334">
        <v>628</v>
      </c>
      <c r="B3334" t="s">
        <v>69</v>
      </c>
      <c r="C3334" s="1">
        <v>44534</v>
      </c>
      <c r="D3334">
        <v>2</v>
      </c>
      <c r="E3334" t="s">
        <v>17</v>
      </c>
      <c r="F3334">
        <v>2</v>
      </c>
      <c r="G3334" s="17">
        <v>179</v>
      </c>
      <c r="H3334" s="16">
        <v>0</v>
      </c>
      <c r="I3334" t="s">
        <v>18</v>
      </c>
      <c r="J3334" s="18">
        <f t="shared" si="208"/>
        <v>358</v>
      </c>
      <c r="K3334">
        <f t="shared" si="209"/>
        <v>4</v>
      </c>
      <c r="L3334" t="str">
        <f t="shared" si="210"/>
        <v>Dec</v>
      </c>
      <c r="M3334">
        <f t="shared" si="211"/>
        <v>2021</v>
      </c>
    </row>
    <row r="3335" spans="1:13" x14ac:dyDescent="0.25">
      <c r="A3335">
        <v>1094</v>
      </c>
      <c r="B3335" t="s">
        <v>63</v>
      </c>
      <c r="C3335" s="1">
        <v>44534</v>
      </c>
      <c r="D3335">
        <v>6</v>
      </c>
      <c r="E3335" t="s">
        <v>81</v>
      </c>
      <c r="F3335">
        <v>6</v>
      </c>
      <c r="G3335" s="17">
        <v>684</v>
      </c>
      <c r="H3335" s="16">
        <v>0</v>
      </c>
      <c r="I3335" t="s">
        <v>41</v>
      </c>
      <c r="J3335" s="18">
        <f t="shared" si="208"/>
        <v>4104</v>
      </c>
      <c r="K3335">
        <f t="shared" si="209"/>
        <v>4</v>
      </c>
      <c r="L3335" t="str">
        <f t="shared" si="210"/>
        <v>Dec</v>
      </c>
      <c r="M3335">
        <f t="shared" si="211"/>
        <v>2021</v>
      </c>
    </row>
    <row r="3336" spans="1:13" x14ac:dyDescent="0.25">
      <c r="A3336">
        <v>1107</v>
      </c>
      <c r="B3336" t="s">
        <v>30</v>
      </c>
      <c r="C3336" s="1">
        <v>44535</v>
      </c>
      <c r="D3336">
        <v>2</v>
      </c>
      <c r="E3336" t="s">
        <v>115</v>
      </c>
      <c r="F3336">
        <v>2</v>
      </c>
      <c r="G3336" s="17">
        <v>69</v>
      </c>
      <c r="H3336" s="16">
        <v>0</v>
      </c>
      <c r="I3336" t="s">
        <v>18</v>
      </c>
      <c r="J3336" s="18">
        <f t="shared" si="208"/>
        <v>138</v>
      </c>
      <c r="K3336">
        <f t="shared" si="209"/>
        <v>5</v>
      </c>
      <c r="L3336" t="str">
        <f t="shared" si="210"/>
        <v>Dec</v>
      </c>
      <c r="M3336">
        <f t="shared" si="211"/>
        <v>2021</v>
      </c>
    </row>
    <row r="3337" spans="1:13" x14ac:dyDescent="0.25">
      <c r="A3337">
        <v>1361</v>
      </c>
      <c r="B3337" t="s">
        <v>73</v>
      </c>
      <c r="C3337" s="1">
        <v>44535</v>
      </c>
      <c r="D3337">
        <v>5</v>
      </c>
      <c r="E3337" t="s">
        <v>122</v>
      </c>
      <c r="F3337">
        <v>7</v>
      </c>
      <c r="G3337" s="17">
        <v>44.95</v>
      </c>
      <c r="H3337" s="16">
        <v>0</v>
      </c>
      <c r="I3337" t="s">
        <v>25</v>
      </c>
      <c r="J3337" s="18">
        <f t="shared" si="208"/>
        <v>224.75</v>
      </c>
      <c r="K3337">
        <f t="shared" si="209"/>
        <v>5</v>
      </c>
      <c r="L3337" t="str">
        <f t="shared" si="210"/>
        <v>Dec</v>
      </c>
      <c r="M3337">
        <f t="shared" si="211"/>
        <v>2021</v>
      </c>
    </row>
    <row r="3338" spans="1:13" x14ac:dyDescent="0.25">
      <c r="A3338">
        <v>1992</v>
      </c>
      <c r="B3338" t="s">
        <v>32</v>
      </c>
      <c r="C3338" s="1">
        <v>44535</v>
      </c>
      <c r="D3338">
        <v>6</v>
      </c>
      <c r="E3338" t="s">
        <v>123</v>
      </c>
      <c r="F3338">
        <v>2</v>
      </c>
      <c r="G3338" s="17">
        <v>54</v>
      </c>
      <c r="H3338" s="16">
        <v>0</v>
      </c>
      <c r="I3338" t="s">
        <v>18</v>
      </c>
      <c r="J3338" s="18">
        <f t="shared" si="208"/>
        <v>324</v>
      </c>
      <c r="K3338">
        <f t="shared" si="209"/>
        <v>5</v>
      </c>
      <c r="L3338" t="str">
        <f t="shared" si="210"/>
        <v>Dec</v>
      </c>
      <c r="M3338">
        <f t="shared" si="211"/>
        <v>2021</v>
      </c>
    </row>
    <row r="3339" spans="1:13" x14ac:dyDescent="0.25">
      <c r="A3339">
        <v>2057</v>
      </c>
      <c r="B3339" t="s">
        <v>16</v>
      </c>
      <c r="C3339" s="1">
        <v>44535</v>
      </c>
      <c r="D3339">
        <v>5</v>
      </c>
      <c r="E3339" t="s">
        <v>68</v>
      </c>
      <c r="F3339">
        <v>7</v>
      </c>
      <c r="G3339" s="17">
        <v>27.5</v>
      </c>
      <c r="H3339" s="16">
        <v>0</v>
      </c>
      <c r="I3339" t="s">
        <v>25</v>
      </c>
      <c r="J3339" s="18">
        <f t="shared" si="208"/>
        <v>137.5</v>
      </c>
      <c r="K3339">
        <f t="shared" si="209"/>
        <v>5</v>
      </c>
      <c r="L3339" t="str">
        <f t="shared" si="210"/>
        <v>Dec</v>
      </c>
      <c r="M3339">
        <f t="shared" si="211"/>
        <v>2021</v>
      </c>
    </row>
    <row r="3340" spans="1:13" x14ac:dyDescent="0.25">
      <c r="A3340">
        <v>1352</v>
      </c>
      <c r="B3340" t="s">
        <v>90</v>
      </c>
      <c r="C3340" s="1">
        <v>44535</v>
      </c>
      <c r="D3340">
        <v>4</v>
      </c>
      <c r="E3340" t="s">
        <v>29</v>
      </c>
      <c r="F3340">
        <v>5</v>
      </c>
      <c r="G3340" s="17">
        <v>189</v>
      </c>
      <c r="H3340" s="16">
        <v>0</v>
      </c>
      <c r="I3340" t="s">
        <v>13</v>
      </c>
      <c r="J3340" s="18">
        <f t="shared" si="208"/>
        <v>756</v>
      </c>
      <c r="K3340">
        <f t="shared" si="209"/>
        <v>5</v>
      </c>
      <c r="L3340" t="str">
        <f t="shared" si="210"/>
        <v>Dec</v>
      </c>
      <c r="M3340">
        <f t="shared" si="211"/>
        <v>2021</v>
      </c>
    </row>
  </sheetData>
  <autoFilter ref="A1:M1" xr:uid="{A72E0E12-A0A5-4BFD-B3F3-1080681E1891}"/>
  <dataValidations count="1">
    <dataValidation type="whole" operator="notBetween" allowBlank="1" showInputMessage="1" showErrorMessage="1" sqref="F2:F3340" xr:uid="{3CA547E8-DE24-4FC0-B1C6-BAD57A4F275C}">
      <formula1>1</formula1>
      <formula2>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EBC02E2E-24F8-4C65-BDB6-96C77C828693}">
          <x14:formula1>
            <xm:f>Sheet2!$B$1:$B$50</xm:f>
          </x14:formula1>
          <xm:sqref>B2:B3340</xm:sqref>
        </x14:dataValidation>
        <x14:dataValidation type="list" allowBlank="1" showInputMessage="1" showErrorMessage="1" xr:uid="{0C8F1D0E-3C13-474A-BF34-ED1663D7C1DF}">
          <x14:formula1>
            <xm:f>Sheet2!$F$1:$F$7</xm:f>
          </x14:formula1>
          <xm:sqref>I2:I3340</xm:sqref>
        </x14:dataValidation>
        <x14:dataValidation type="list" allowBlank="1" showInputMessage="1" showErrorMessage="1" xr:uid="{B3D8A273-BE5E-4F41-A31A-001BC5B0C73C}">
          <x14:formula1>
            <xm:f>Sheet2!$H$1:$H$70</xm:f>
          </x14:formula1>
          <xm:sqref>E2:E3340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563D-3A53-45AE-9B0C-A5C4F3686393}">
  <dimension ref="A1:AQ71"/>
  <sheetViews>
    <sheetView topLeftCell="N1" zoomScale="80" zoomScaleNormal="80" workbookViewId="0">
      <selection activeCell="G3" sqref="G3"/>
    </sheetView>
  </sheetViews>
  <sheetFormatPr defaultRowHeight="15" x14ac:dyDescent="0.25"/>
  <cols>
    <col min="1" max="1" width="14.140625" bestFit="1" customWidth="1"/>
    <col min="2" max="2" width="11.7109375" bestFit="1" customWidth="1"/>
    <col min="4" max="4" width="12.140625" bestFit="1" customWidth="1"/>
    <col min="5" max="5" width="16.28515625" bestFit="1" customWidth="1"/>
    <col min="6" max="6" width="14.140625" bestFit="1" customWidth="1"/>
    <col min="7" max="7" width="12.85546875" bestFit="1" customWidth="1"/>
    <col min="8" max="8" width="12.5703125" customWidth="1"/>
    <col min="9" max="9" width="38" bestFit="1" customWidth="1"/>
    <col min="10" max="10" width="12.85546875" bestFit="1" customWidth="1"/>
    <col min="11" max="11" width="15.85546875" bestFit="1" customWidth="1"/>
    <col min="12" max="12" width="9.7109375" customWidth="1"/>
    <col min="13" max="13" width="3" bestFit="1" customWidth="1"/>
    <col min="14" max="14" width="33.85546875" bestFit="1" customWidth="1"/>
    <col min="15" max="15" width="13.140625" style="20" bestFit="1" customWidth="1"/>
    <col min="16" max="16" width="4.42578125" bestFit="1" customWidth="1"/>
    <col min="17" max="17" width="8.85546875" customWidth="1"/>
    <col min="18" max="18" width="25" bestFit="1" customWidth="1"/>
    <col min="19" max="21" width="16" customWidth="1"/>
    <col min="22" max="22" width="14.85546875" bestFit="1" customWidth="1"/>
    <col min="23" max="23" width="12.5703125" bestFit="1" customWidth="1"/>
    <col min="24" max="25" width="16.28515625" bestFit="1" customWidth="1"/>
    <col min="26" max="26" width="16.7109375" bestFit="1" customWidth="1"/>
    <col min="27" max="27" width="12.85546875" bestFit="1" customWidth="1"/>
    <col min="28" max="28" width="16.28515625" customWidth="1"/>
    <col min="29" max="29" width="2.28515625" bestFit="1" customWidth="1"/>
    <col min="30" max="341" width="16.28515625" bestFit="1" customWidth="1"/>
    <col min="342" max="342" width="12.42578125" bestFit="1" customWidth="1"/>
  </cols>
  <sheetData>
    <row r="1" spans="1:43" x14ac:dyDescent="0.25">
      <c r="N1" s="5" t="str">
        <f ca="1">VLOOKUP(1,M:P,2,0)</f>
        <v>MICR-23K Robot</v>
      </c>
      <c r="O1" s="21">
        <f ca="1">VLOOKUP(1,M:P,3,0)</f>
        <v>157325</v>
      </c>
      <c r="P1" s="5">
        <f ca="1">VLOOKUP(1,M:P,4,0)</f>
        <v>175</v>
      </c>
      <c r="R1">
        <v>1</v>
      </c>
      <c r="S1">
        <f>COUNT(K:K)-9</f>
        <v>60</v>
      </c>
      <c r="T1">
        <f>MIN(R1:S1)</f>
        <v>1</v>
      </c>
      <c r="AD1" s="5" t="str">
        <f ca="1">VLOOKUP(1,AC:AF,2,0)</f>
        <v>Robots</v>
      </c>
      <c r="AE1" s="21">
        <f ca="1">VLOOKUP(1,AC:AF,3,0)</f>
        <v>743505</v>
      </c>
    </row>
    <row r="2" spans="1:43" x14ac:dyDescent="0.25">
      <c r="A2" s="2" t="s">
        <v>131</v>
      </c>
      <c r="B2" t="s">
        <v>251</v>
      </c>
      <c r="D2" t="s">
        <v>251</v>
      </c>
      <c r="F2" s="2" t="s">
        <v>131</v>
      </c>
      <c r="G2" t="s">
        <v>251</v>
      </c>
      <c r="I2" s="2" t="s">
        <v>131</v>
      </c>
      <c r="J2" t="s">
        <v>133</v>
      </c>
      <c r="K2" t="s">
        <v>134</v>
      </c>
      <c r="Q2" s="5"/>
      <c r="X2" s="2"/>
      <c r="Y2" s="2"/>
      <c r="Z2" s="2" t="s">
        <v>5</v>
      </c>
      <c r="AA2" t="s">
        <v>133</v>
      </c>
      <c r="AC2" s="2"/>
      <c r="AD2" s="2"/>
      <c r="AE2" s="2"/>
      <c r="AF2" s="2"/>
      <c r="AG2" s="2"/>
      <c r="AH2" s="2"/>
      <c r="AI2" s="2"/>
      <c r="AJ2" s="2"/>
      <c r="AK2" s="2"/>
      <c r="AL2" s="2"/>
      <c r="AM2" s="2"/>
      <c r="AN2" s="2"/>
      <c r="AO2" s="2"/>
      <c r="AP2" s="2"/>
      <c r="AQ2" s="2"/>
    </row>
    <row r="3" spans="1:43" x14ac:dyDescent="0.25">
      <c r="A3" s="3">
        <v>1</v>
      </c>
      <c r="B3" s="20">
        <v>59831.63</v>
      </c>
      <c r="D3" s="20">
        <v>1754750.5699999738</v>
      </c>
      <c r="F3" s="3" t="s">
        <v>239</v>
      </c>
      <c r="G3" s="20">
        <v>165957.37000000008</v>
      </c>
      <c r="H3" s="4"/>
      <c r="I3" s="3" t="s">
        <v>94</v>
      </c>
      <c r="J3" s="20">
        <v>5289.5699999999979</v>
      </c>
      <c r="K3" s="4">
        <v>143</v>
      </c>
      <c r="L3" s="4"/>
      <c r="M3">
        <f ca="1">RANK(O3,$O$3:$O$71,0)</f>
        <v>36</v>
      </c>
      <c r="N3" t="str">
        <f t="shared" ref="N3:N34" ca="1" si="0">OFFSET($I$2,1,0,COUNT($J:$J))</f>
        <v>Aerial Security</v>
      </c>
      <c r="O3" s="20">
        <f t="shared" ref="O3:O34" ca="1" si="1">OFFSET($I$2,1,1,COUNT($J:$J))</f>
        <v>5289.5699999999979</v>
      </c>
      <c r="P3">
        <f t="shared" ref="P3:P34" ca="1" si="2">OFFSET($I$2,1,2,COUNT($J:$J))</f>
        <v>143</v>
      </c>
      <c r="R3" t="str">
        <f ca="1">OFFSET($I$2,$R$1,0,10)</f>
        <v>Aerial Security</v>
      </c>
      <c r="S3" s="20">
        <f ca="1">OFFSET($I$2,$R$1,1,10)</f>
        <v>5289.5699999999979</v>
      </c>
      <c r="Z3" s="3" t="s">
        <v>21</v>
      </c>
      <c r="AA3" s="20">
        <v>16434.509999999929</v>
      </c>
      <c r="AB3" s="4"/>
      <c r="AC3">
        <f ca="1">RANK(AE3,$AE$3:$AE$71,0)</f>
        <v>7</v>
      </c>
      <c r="AD3" t="str">
        <f ca="1">OFFSET($Z$2,1,0,COUNT($AA:$AA))</f>
        <v>Blueprints</v>
      </c>
      <c r="AE3" s="19">
        <f ca="1">OFFSET($Z$2,1,1,COUNT($AA:$AA))</f>
        <v>16434.509999999929</v>
      </c>
    </row>
    <row r="4" spans="1:43" x14ac:dyDescent="0.25">
      <c r="A4" s="3">
        <v>2</v>
      </c>
      <c r="B4" s="20">
        <v>56881.18</v>
      </c>
      <c r="F4" s="3" t="s">
        <v>240</v>
      </c>
      <c r="G4" s="20">
        <v>146804.70000000007</v>
      </c>
      <c r="H4" s="4"/>
      <c r="I4" s="3" t="s">
        <v>89</v>
      </c>
      <c r="J4" s="20">
        <v>10539.450000000003</v>
      </c>
      <c r="K4" s="4">
        <v>211</v>
      </c>
      <c r="L4" s="4"/>
      <c r="M4">
        <f t="shared" ref="M4:M67" ca="1" si="3">RANK(O4,$O$3:$O$71,0)</f>
        <v>28</v>
      </c>
      <c r="N4" t="str">
        <f t="shared" ca="1" si="0"/>
        <v>AI for Educators</v>
      </c>
      <c r="O4" s="20">
        <f t="shared" ca="1" si="1"/>
        <v>10539.450000000003</v>
      </c>
      <c r="P4">
        <f t="shared" ca="1" si="2"/>
        <v>211</v>
      </c>
      <c r="R4" t="str">
        <f t="shared" ref="R4:R67" ca="1" si="4">OFFSET($I$2,$R$1,0,10)</f>
        <v>AI for Educators</v>
      </c>
      <c r="S4" s="20">
        <f t="shared" ref="S4:S67" ca="1" si="5">OFFSET($I$2,$R$1,1,10)</f>
        <v>10539.450000000003</v>
      </c>
      <c r="Z4" s="3" t="s">
        <v>18</v>
      </c>
      <c r="AA4" s="20">
        <v>161242.50000000009</v>
      </c>
      <c r="AB4" s="4"/>
      <c r="AC4">
        <f t="shared" ref="AC4:AC9" ca="1" si="6">RANK(AE4,$AE$3:$AE$71,0)</f>
        <v>4</v>
      </c>
      <c r="AD4" t="str">
        <f t="shared" ref="AD4:AD9" ca="1" si="7">OFFSET($Z$2,1,0,COUNT($AA:$AA))</f>
        <v>Drone Kits</v>
      </c>
      <c r="AE4" s="19">
        <f t="shared" ref="AE4:AE9" ca="1" si="8">OFFSET($Z$2,1,1,COUNT($AA:$AA))</f>
        <v>161242.50000000009</v>
      </c>
    </row>
    <row r="5" spans="1:43" x14ac:dyDescent="0.25">
      <c r="A5" s="3">
        <v>3</v>
      </c>
      <c r="B5" s="20">
        <v>73686.010000000009</v>
      </c>
      <c r="F5" s="3" t="s">
        <v>241</v>
      </c>
      <c r="G5" s="20">
        <v>131888.68000000017</v>
      </c>
      <c r="H5" s="4"/>
      <c r="I5" s="3" t="s">
        <v>65</v>
      </c>
      <c r="J5" s="20">
        <v>1598.400000000001</v>
      </c>
      <c r="K5" s="4">
        <v>160</v>
      </c>
      <c r="L5" s="4"/>
      <c r="M5">
        <f t="shared" ca="1" si="3"/>
        <v>65</v>
      </c>
      <c r="N5" t="str">
        <f t="shared" ca="1" si="0"/>
        <v>All Eyes Drone Blueprint</v>
      </c>
      <c r="O5" s="20">
        <f t="shared" ca="1" si="1"/>
        <v>1598.400000000001</v>
      </c>
      <c r="P5">
        <f t="shared" ca="1" si="2"/>
        <v>160</v>
      </c>
      <c r="R5" t="str">
        <f t="shared" ca="1" si="4"/>
        <v>All Eyes Drone Blueprint</v>
      </c>
      <c r="S5" s="20">
        <f t="shared" ca="1" si="5"/>
        <v>1598.400000000001</v>
      </c>
      <c r="Z5" s="3" t="s">
        <v>45</v>
      </c>
      <c r="AA5" s="20">
        <v>477447</v>
      </c>
      <c r="AB5" s="4"/>
      <c r="AC5">
        <f t="shared" ca="1" si="6"/>
        <v>2</v>
      </c>
      <c r="AD5" t="str">
        <f t="shared" ca="1" si="7"/>
        <v>Drones</v>
      </c>
      <c r="AE5" s="19">
        <f t="shared" ca="1" si="8"/>
        <v>477447</v>
      </c>
    </row>
    <row r="6" spans="1:43" x14ac:dyDescent="0.25">
      <c r="A6" s="3">
        <v>4</v>
      </c>
      <c r="B6" s="20">
        <v>62435.749999999993</v>
      </c>
      <c r="F6" s="3" t="s">
        <v>242</v>
      </c>
      <c r="G6" s="20">
        <v>138453.66000000006</v>
      </c>
      <c r="H6" s="4"/>
      <c r="I6" s="3" t="s">
        <v>100</v>
      </c>
      <c r="J6" s="20">
        <v>3382.5899999999997</v>
      </c>
      <c r="K6" s="4">
        <v>141</v>
      </c>
      <c r="L6" s="4"/>
      <c r="M6">
        <f t="shared" ca="1" si="3"/>
        <v>47</v>
      </c>
      <c r="N6" t="str">
        <f t="shared" ca="1" si="0"/>
        <v>Articulated Robots</v>
      </c>
      <c r="O6" s="20">
        <f t="shared" ca="1" si="1"/>
        <v>3382.5899999999997</v>
      </c>
      <c r="P6">
        <f t="shared" ca="1" si="2"/>
        <v>141</v>
      </c>
      <c r="R6" t="str">
        <f t="shared" ca="1" si="4"/>
        <v>Articulated Robots</v>
      </c>
      <c r="S6" s="20">
        <f t="shared" ca="1" si="5"/>
        <v>3382.5899999999997</v>
      </c>
      <c r="Z6" s="3" t="s">
        <v>10</v>
      </c>
      <c r="AA6" s="20">
        <v>58968.40999999996</v>
      </c>
      <c r="AB6" s="4"/>
      <c r="AC6">
        <f t="shared" ca="1" si="6"/>
        <v>6</v>
      </c>
      <c r="AD6" t="str">
        <f t="shared" ca="1" si="7"/>
        <v>eBooks</v>
      </c>
      <c r="AE6" s="19">
        <f t="shared" ca="1" si="8"/>
        <v>58968.40999999996</v>
      </c>
    </row>
    <row r="7" spans="1:43" x14ac:dyDescent="0.25">
      <c r="A7" s="3">
        <v>5</v>
      </c>
      <c r="B7" s="20">
        <v>48485.079999999994</v>
      </c>
      <c r="F7" s="3" t="s">
        <v>243</v>
      </c>
      <c r="G7" s="20">
        <v>147380.31000000011</v>
      </c>
      <c r="H7" s="4"/>
      <c r="I7" s="3" t="s">
        <v>83</v>
      </c>
      <c r="J7" s="20">
        <v>1402.4400000000007</v>
      </c>
      <c r="K7" s="4">
        <v>156</v>
      </c>
      <c r="L7" s="4"/>
      <c r="M7">
        <f t="shared" ca="1" si="3"/>
        <v>67</v>
      </c>
      <c r="N7" t="str">
        <f t="shared" ca="1" si="0"/>
        <v>Bsquare Robot Blueprint</v>
      </c>
      <c r="O7" s="20">
        <f t="shared" ca="1" si="1"/>
        <v>1402.4400000000007</v>
      </c>
      <c r="P7">
        <f t="shared" ca="1" si="2"/>
        <v>156</v>
      </c>
      <c r="R7" t="str">
        <f t="shared" ca="1" si="4"/>
        <v>Bsquare Robot Blueprint</v>
      </c>
      <c r="S7" s="20">
        <f t="shared" ca="1" si="5"/>
        <v>1402.4400000000007</v>
      </c>
      <c r="Z7" s="3" t="s">
        <v>13</v>
      </c>
      <c r="AA7" s="20">
        <v>216437</v>
      </c>
      <c r="AB7" s="4"/>
      <c r="AC7">
        <f t="shared" ca="1" si="6"/>
        <v>3</v>
      </c>
      <c r="AD7" t="str">
        <f t="shared" ca="1" si="7"/>
        <v>Robot Kits</v>
      </c>
      <c r="AE7" s="19">
        <f t="shared" ca="1" si="8"/>
        <v>216437</v>
      </c>
    </row>
    <row r="8" spans="1:43" x14ac:dyDescent="0.25">
      <c r="A8" s="3">
        <v>6</v>
      </c>
      <c r="B8" s="20">
        <v>43096.299999999988</v>
      </c>
      <c r="F8" s="3" t="s">
        <v>244</v>
      </c>
      <c r="G8" s="20">
        <v>159703.17000000007</v>
      </c>
      <c r="H8" s="4"/>
      <c r="I8" s="3" t="s">
        <v>37</v>
      </c>
      <c r="J8" s="20">
        <v>3867.2499999999995</v>
      </c>
      <c r="K8" s="4">
        <v>155</v>
      </c>
      <c r="L8" s="4"/>
      <c r="M8">
        <f t="shared" ca="1" si="3"/>
        <v>44</v>
      </c>
      <c r="N8" t="str">
        <f t="shared" ca="1" si="0"/>
        <v>Building Your First Robot</v>
      </c>
      <c r="O8" s="20">
        <f t="shared" ca="1" si="1"/>
        <v>3867.2499999999995</v>
      </c>
      <c r="P8">
        <f t="shared" ca="1" si="2"/>
        <v>155</v>
      </c>
      <c r="R8" t="str">
        <f t="shared" ca="1" si="4"/>
        <v>Building Your First Robot</v>
      </c>
      <c r="S8" s="20">
        <f t="shared" ca="1" si="5"/>
        <v>3867.2499999999995</v>
      </c>
      <c r="Z8" s="3" t="s">
        <v>41</v>
      </c>
      <c r="AA8" s="20">
        <v>743505</v>
      </c>
      <c r="AB8" s="4"/>
      <c r="AC8">
        <f t="shared" ca="1" si="6"/>
        <v>1</v>
      </c>
      <c r="AD8" t="str">
        <f t="shared" ca="1" si="7"/>
        <v>Robots</v>
      </c>
      <c r="AE8" s="19">
        <f t="shared" ca="1" si="8"/>
        <v>743505</v>
      </c>
    </row>
    <row r="9" spans="1:43" x14ac:dyDescent="0.25">
      <c r="A9" s="3">
        <v>7</v>
      </c>
      <c r="B9" s="20">
        <v>46226.789999999994</v>
      </c>
      <c r="F9" s="3" t="s">
        <v>245</v>
      </c>
      <c r="G9" s="20">
        <v>133020.41000000006</v>
      </c>
      <c r="H9" s="4"/>
      <c r="I9" s="3" t="s">
        <v>9</v>
      </c>
      <c r="J9" s="20">
        <v>5247.8999999999987</v>
      </c>
      <c r="K9" s="4">
        <v>210</v>
      </c>
      <c r="L9" s="4"/>
      <c r="M9">
        <f t="shared" ca="1" si="3"/>
        <v>37</v>
      </c>
      <c r="N9" t="str">
        <f t="shared" ca="1" si="0"/>
        <v>Building Your Own Drone</v>
      </c>
      <c r="O9" s="20">
        <f t="shared" ca="1" si="1"/>
        <v>5247.8999999999987</v>
      </c>
      <c r="P9">
        <f t="shared" ca="1" si="2"/>
        <v>210</v>
      </c>
      <c r="R9" t="str">
        <f t="shared" ca="1" si="4"/>
        <v>Building Your Own Drone</v>
      </c>
      <c r="S9" s="20">
        <f t="shared" ca="1" si="5"/>
        <v>5247.8999999999987</v>
      </c>
      <c r="Z9" s="3" t="s">
        <v>25</v>
      </c>
      <c r="AA9" s="20">
        <v>80716.150000000125</v>
      </c>
      <c r="AB9" s="4"/>
      <c r="AC9">
        <f t="shared" ca="1" si="6"/>
        <v>5</v>
      </c>
      <c r="AD9" t="str">
        <f t="shared" ca="1" si="7"/>
        <v>Training Videos</v>
      </c>
      <c r="AE9" s="19">
        <f t="shared" ca="1" si="8"/>
        <v>80716.150000000125</v>
      </c>
    </row>
    <row r="10" spans="1:43" x14ac:dyDescent="0.25">
      <c r="A10" s="3">
        <v>8</v>
      </c>
      <c r="B10" s="20">
        <v>68924.540000000023</v>
      </c>
      <c r="F10" s="3" t="s">
        <v>246</v>
      </c>
      <c r="G10" s="20">
        <v>161443.51000000021</v>
      </c>
      <c r="H10" s="4"/>
      <c r="I10" s="3" t="s">
        <v>123</v>
      </c>
      <c r="J10" s="20">
        <v>8208</v>
      </c>
      <c r="K10" s="4">
        <v>152</v>
      </c>
      <c r="L10" s="4"/>
      <c r="M10">
        <f t="shared" ca="1" si="3"/>
        <v>31</v>
      </c>
      <c r="N10" t="str">
        <f t="shared" ca="1" si="0"/>
        <v>BYOD-100</v>
      </c>
      <c r="O10" s="20">
        <f t="shared" ca="1" si="1"/>
        <v>8208</v>
      </c>
      <c r="P10">
        <f t="shared" ca="1" si="2"/>
        <v>152</v>
      </c>
      <c r="R10" t="str">
        <f t="shared" ca="1" si="4"/>
        <v>BYOD-100</v>
      </c>
      <c r="S10" s="20">
        <f t="shared" ca="1" si="5"/>
        <v>8208</v>
      </c>
    </row>
    <row r="11" spans="1:43" x14ac:dyDescent="0.25">
      <c r="A11" s="3">
        <v>9</v>
      </c>
      <c r="B11" s="20">
        <v>64060.229999999989</v>
      </c>
      <c r="F11" s="3" t="s">
        <v>247</v>
      </c>
      <c r="G11" s="20">
        <v>164722.43000000008</v>
      </c>
      <c r="H11" s="4"/>
      <c r="I11" s="3" t="s">
        <v>53</v>
      </c>
      <c r="J11" s="20">
        <v>11259.450000000004</v>
      </c>
      <c r="K11" s="4">
        <v>191</v>
      </c>
      <c r="L11" s="4"/>
      <c r="M11">
        <f t="shared" ca="1" si="3"/>
        <v>27</v>
      </c>
      <c r="N11" t="str">
        <f t="shared" ca="1" si="0"/>
        <v>BYOD-200</v>
      </c>
      <c r="O11" s="20">
        <f t="shared" ca="1" si="1"/>
        <v>11259.450000000004</v>
      </c>
      <c r="P11">
        <f t="shared" ca="1" si="2"/>
        <v>191</v>
      </c>
      <c r="R11" t="str">
        <f t="shared" ca="1" si="4"/>
        <v>BYOD-200</v>
      </c>
      <c r="S11" s="20">
        <f t="shared" ca="1" si="5"/>
        <v>11259.450000000004</v>
      </c>
    </row>
    <row r="12" spans="1:43" x14ac:dyDescent="0.25">
      <c r="A12" s="3">
        <v>10</v>
      </c>
      <c r="B12" s="20">
        <v>51971.829999999994</v>
      </c>
      <c r="F12" s="3" t="s">
        <v>248</v>
      </c>
      <c r="G12" s="20">
        <v>126492.97000000007</v>
      </c>
      <c r="H12" s="4"/>
      <c r="I12" s="3" t="s">
        <v>115</v>
      </c>
      <c r="J12" s="20">
        <v>12834</v>
      </c>
      <c r="K12" s="4">
        <v>186</v>
      </c>
      <c r="L12" s="4"/>
      <c r="M12">
        <f t="shared" ca="1" si="3"/>
        <v>26</v>
      </c>
      <c r="N12" t="str">
        <f t="shared" ca="1" si="0"/>
        <v>BYOD-220</v>
      </c>
      <c r="O12" s="20">
        <f t="shared" ca="1" si="1"/>
        <v>12834</v>
      </c>
      <c r="P12">
        <f t="shared" ca="1" si="2"/>
        <v>186</v>
      </c>
      <c r="R12" t="str">
        <f t="shared" ca="1" si="4"/>
        <v>BYOD-220</v>
      </c>
      <c r="S12" s="20">
        <f t="shared" ca="1" si="5"/>
        <v>12834</v>
      </c>
    </row>
    <row r="13" spans="1:43" x14ac:dyDescent="0.25">
      <c r="A13" s="3">
        <v>11</v>
      </c>
      <c r="B13" s="20">
        <v>58199.320000000014</v>
      </c>
      <c r="F13" s="3" t="s">
        <v>249</v>
      </c>
      <c r="G13" s="20">
        <v>133210.37000000002</v>
      </c>
      <c r="H13" s="4"/>
      <c r="I13" s="3" t="s">
        <v>104</v>
      </c>
      <c r="J13" s="20">
        <v>14507</v>
      </c>
      <c r="K13" s="4">
        <v>163</v>
      </c>
      <c r="L13" s="4"/>
      <c r="M13">
        <f t="shared" ca="1" si="3"/>
        <v>25</v>
      </c>
      <c r="N13" t="str">
        <f t="shared" ca="1" si="0"/>
        <v>BYOD-300</v>
      </c>
      <c r="O13" s="20">
        <f t="shared" ca="1" si="1"/>
        <v>14507</v>
      </c>
      <c r="P13">
        <f t="shared" ca="1" si="2"/>
        <v>163</v>
      </c>
      <c r="R13" t="e">
        <f t="shared" ca="1" si="4"/>
        <v>#VALUE!</v>
      </c>
      <c r="S13" s="20" t="e">
        <f t="shared" ca="1" si="5"/>
        <v>#VALUE!</v>
      </c>
    </row>
    <row r="14" spans="1:43" x14ac:dyDescent="0.25">
      <c r="A14" s="3">
        <v>12</v>
      </c>
      <c r="B14" s="20">
        <v>59597.200000000012</v>
      </c>
      <c r="F14" s="3" t="s">
        <v>250</v>
      </c>
      <c r="G14" s="20">
        <v>145672.99000000011</v>
      </c>
      <c r="H14" s="4"/>
      <c r="I14" s="3" t="s">
        <v>28</v>
      </c>
      <c r="J14" s="20">
        <v>15471.4</v>
      </c>
      <c r="K14" s="4">
        <v>172</v>
      </c>
      <c r="L14" s="4"/>
      <c r="M14">
        <f t="shared" ca="1" si="3"/>
        <v>24</v>
      </c>
      <c r="N14" t="str">
        <f t="shared" ca="1" si="0"/>
        <v>BYOD-350</v>
      </c>
      <c r="O14" s="20">
        <f t="shared" ca="1" si="1"/>
        <v>15471.4</v>
      </c>
      <c r="P14">
        <f t="shared" ca="1" si="2"/>
        <v>172</v>
      </c>
      <c r="R14" t="e">
        <f t="shared" ca="1" si="4"/>
        <v>#VALUE!</v>
      </c>
      <c r="S14" s="20" t="e">
        <f t="shared" ca="1" si="5"/>
        <v>#VALUE!</v>
      </c>
    </row>
    <row r="15" spans="1:43" x14ac:dyDescent="0.25">
      <c r="A15" s="3">
        <v>13</v>
      </c>
      <c r="B15" s="20">
        <v>55862.519999999982</v>
      </c>
      <c r="I15" s="3" t="s">
        <v>66</v>
      </c>
      <c r="J15" s="20">
        <v>15708</v>
      </c>
      <c r="K15" s="4">
        <v>132</v>
      </c>
      <c r="L15" s="4"/>
      <c r="M15">
        <f t="shared" ca="1" si="3"/>
        <v>23</v>
      </c>
      <c r="N15" t="str">
        <f t="shared" ca="1" si="0"/>
        <v>BYOD-400</v>
      </c>
      <c r="O15" s="20">
        <f t="shared" ca="1" si="1"/>
        <v>15708</v>
      </c>
      <c r="P15">
        <f t="shared" ca="1" si="2"/>
        <v>132</v>
      </c>
      <c r="R15" t="e">
        <f t="shared" ca="1" si="4"/>
        <v>#VALUE!</v>
      </c>
      <c r="S15" s="20" t="e">
        <f t="shared" ca="1" si="5"/>
        <v>#VALUE!</v>
      </c>
    </row>
    <row r="16" spans="1:43" x14ac:dyDescent="0.25">
      <c r="A16" s="3">
        <v>14</v>
      </c>
      <c r="B16" s="20">
        <v>50659.650000000009</v>
      </c>
      <c r="I16" s="3" t="s">
        <v>31</v>
      </c>
      <c r="J16" s="20">
        <v>19102.650000000005</v>
      </c>
      <c r="K16" s="4">
        <v>147</v>
      </c>
      <c r="L16" s="4"/>
      <c r="M16">
        <f t="shared" ca="1" si="3"/>
        <v>22</v>
      </c>
      <c r="N16" t="str">
        <f t="shared" ca="1" si="0"/>
        <v>BYOD-400S</v>
      </c>
      <c r="O16" s="20">
        <f t="shared" ca="1" si="1"/>
        <v>19102.650000000005</v>
      </c>
      <c r="P16">
        <f t="shared" ca="1" si="2"/>
        <v>147</v>
      </c>
      <c r="R16" t="e">
        <f t="shared" ca="1" si="4"/>
        <v>#VALUE!</v>
      </c>
      <c r="S16" s="20" t="e">
        <f t="shared" ca="1" si="5"/>
        <v>#VALUE!</v>
      </c>
    </row>
    <row r="17" spans="1:38" x14ac:dyDescent="0.25">
      <c r="A17" s="3">
        <v>15</v>
      </c>
      <c r="B17" s="20">
        <v>40422.19</v>
      </c>
      <c r="F17" s="2" t="s">
        <v>131</v>
      </c>
      <c r="G17" t="s">
        <v>133</v>
      </c>
      <c r="I17" s="3" t="s">
        <v>77</v>
      </c>
      <c r="J17" s="20">
        <v>33901</v>
      </c>
      <c r="K17" s="4">
        <v>203</v>
      </c>
      <c r="L17" s="4"/>
      <c r="M17">
        <f t="shared" ca="1" si="3"/>
        <v>18</v>
      </c>
      <c r="N17" t="str">
        <f t="shared" ca="1" si="0"/>
        <v>BYOD-500</v>
      </c>
      <c r="O17" s="20">
        <f t="shared" ca="1" si="1"/>
        <v>33901</v>
      </c>
      <c r="P17">
        <f t="shared" ca="1" si="2"/>
        <v>203</v>
      </c>
      <c r="R17" t="e">
        <f t="shared" ca="1" si="4"/>
        <v>#VALUE!</v>
      </c>
      <c r="S17" s="20" t="e">
        <f t="shared" ca="1" si="5"/>
        <v>#VALUE!</v>
      </c>
      <c r="T17" s="2"/>
      <c r="U17" s="2"/>
      <c r="V17" s="2"/>
      <c r="W17" s="2"/>
      <c r="X17" s="2"/>
      <c r="Y17" s="2"/>
      <c r="Z17" s="2"/>
      <c r="AA17" s="2"/>
      <c r="AB17" s="2"/>
      <c r="AC17" s="2"/>
      <c r="AD17" s="2"/>
      <c r="AE17" s="2"/>
      <c r="AF17" s="2"/>
      <c r="AG17" s="2"/>
      <c r="AH17" s="2"/>
      <c r="AI17" s="2"/>
      <c r="AJ17" s="2"/>
      <c r="AK17" s="2"/>
      <c r="AL17" s="2"/>
    </row>
    <row r="18" spans="1:38" x14ac:dyDescent="0.25">
      <c r="A18" s="3">
        <v>16</v>
      </c>
      <c r="B18" s="20">
        <v>64626.409999999996</v>
      </c>
      <c r="F18" s="3">
        <v>2020</v>
      </c>
      <c r="G18" s="20">
        <v>913210.08999999089</v>
      </c>
      <c r="H18" s="3"/>
      <c r="I18" s="3" t="s">
        <v>17</v>
      </c>
      <c r="J18" s="20">
        <v>30251</v>
      </c>
      <c r="K18" s="4">
        <v>169</v>
      </c>
      <c r="L18" s="4"/>
      <c r="M18">
        <f t="shared" ca="1" si="3"/>
        <v>20</v>
      </c>
      <c r="N18" t="str">
        <f t="shared" ca="1" si="0"/>
        <v>BYOD-550</v>
      </c>
      <c r="O18" s="20">
        <f t="shared" ca="1" si="1"/>
        <v>30251</v>
      </c>
      <c r="P18">
        <f t="shared" ca="1" si="2"/>
        <v>169</v>
      </c>
      <c r="R18" t="e">
        <f t="shared" ca="1" si="4"/>
        <v>#VALUE!</v>
      </c>
      <c r="S18" s="20" t="e">
        <f t="shared" ca="1" si="5"/>
        <v>#VALUE!</v>
      </c>
    </row>
    <row r="19" spans="1:38" x14ac:dyDescent="0.25">
      <c r="A19" s="3">
        <v>17</v>
      </c>
      <c r="B19" s="20">
        <v>56353.380000000005</v>
      </c>
      <c r="F19" s="3">
        <v>2021</v>
      </c>
      <c r="G19" s="20">
        <v>841540.47999999172</v>
      </c>
      <c r="H19" s="3"/>
      <c r="I19" s="3" t="s">
        <v>38</v>
      </c>
      <c r="J19" s="20">
        <v>37422</v>
      </c>
      <c r="K19" s="4">
        <v>198</v>
      </c>
      <c r="L19" s="4"/>
      <c r="M19">
        <f t="shared" ca="1" si="3"/>
        <v>16</v>
      </c>
      <c r="N19" t="str">
        <f t="shared" ca="1" si="0"/>
        <v>BYOR-1000</v>
      </c>
      <c r="O19" s="20">
        <f t="shared" ca="1" si="1"/>
        <v>37422</v>
      </c>
      <c r="P19">
        <f t="shared" ca="1" si="2"/>
        <v>198</v>
      </c>
      <c r="R19" t="e">
        <f t="shared" ca="1" si="4"/>
        <v>#VALUE!</v>
      </c>
      <c r="S19" s="20" t="e">
        <f t="shared" ca="1" si="5"/>
        <v>#VALUE!</v>
      </c>
    </row>
    <row r="20" spans="1:38" x14ac:dyDescent="0.25">
      <c r="A20" s="3">
        <v>18</v>
      </c>
      <c r="B20" s="20">
        <v>65814.479999999981</v>
      </c>
      <c r="I20" s="3" t="s">
        <v>29</v>
      </c>
      <c r="J20" s="20">
        <v>25515</v>
      </c>
      <c r="K20" s="4">
        <v>135</v>
      </c>
      <c r="L20" s="4"/>
      <c r="M20">
        <f t="shared" ca="1" si="3"/>
        <v>21</v>
      </c>
      <c r="N20" t="str">
        <f t="shared" ca="1" si="0"/>
        <v>BYOR-1500</v>
      </c>
      <c r="O20" s="20">
        <f t="shared" ca="1" si="1"/>
        <v>25515</v>
      </c>
      <c r="P20">
        <f t="shared" ca="1" si="2"/>
        <v>135</v>
      </c>
      <c r="R20" t="e">
        <f t="shared" ca="1" si="4"/>
        <v>#VALUE!</v>
      </c>
      <c r="S20" s="20" t="e">
        <f t="shared" ca="1" si="5"/>
        <v>#VALUE!</v>
      </c>
    </row>
    <row r="21" spans="1:38" x14ac:dyDescent="0.25">
      <c r="A21" s="3">
        <v>19</v>
      </c>
      <c r="B21" s="20">
        <v>66310.33</v>
      </c>
      <c r="I21" s="3" t="s">
        <v>121</v>
      </c>
      <c r="J21" s="20">
        <v>30996</v>
      </c>
      <c r="K21" s="4">
        <v>164</v>
      </c>
      <c r="L21" s="4"/>
      <c r="M21">
        <f t="shared" ca="1" si="3"/>
        <v>19</v>
      </c>
      <c r="N21" t="str">
        <f t="shared" ca="1" si="0"/>
        <v>BYOR-2640S</v>
      </c>
      <c r="O21" s="20">
        <f t="shared" ca="1" si="1"/>
        <v>30996</v>
      </c>
      <c r="P21">
        <f t="shared" ca="1" si="2"/>
        <v>164</v>
      </c>
      <c r="R21" t="e">
        <f t="shared" ca="1" si="4"/>
        <v>#VALUE!</v>
      </c>
      <c r="S21" s="20" t="e">
        <f t="shared" ca="1" si="5"/>
        <v>#VALUE!</v>
      </c>
    </row>
    <row r="22" spans="1:38" x14ac:dyDescent="0.25">
      <c r="A22" s="3">
        <v>20</v>
      </c>
      <c r="B22" s="20">
        <v>52610.82</v>
      </c>
      <c r="I22" s="3" t="s">
        <v>12</v>
      </c>
      <c r="J22" s="20">
        <v>41944</v>
      </c>
      <c r="K22" s="4">
        <v>196</v>
      </c>
      <c r="L22" s="4"/>
      <c r="M22">
        <f t="shared" ca="1" si="3"/>
        <v>13</v>
      </c>
      <c r="N22" t="str">
        <f t="shared" ca="1" si="0"/>
        <v>BYOR-3000</v>
      </c>
      <c r="O22" s="20">
        <f t="shared" ca="1" si="1"/>
        <v>41944</v>
      </c>
      <c r="P22">
        <f t="shared" ca="1" si="2"/>
        <v>196</v>
      </c>
      <c r="R22" t="e">
        <f t="shared" ca="1" si="4"/>
        <v>#VALUE!</v>
      </c>
      <c r="S22" s="20" t="e">
        <f t="shared" ca="1" si="5"/>
        <v>#VALUE!</v>
      </c>
    </row>
    <row r="23" spans="1:38" x14ac:dyDescent="0.25">
      <c r="A23" s="3">
        <v>21</v>
      </c>
      <c r="B23" s="20">
        <v>65832.500000000015</v>
      </c>
      <c r="I23" s="3" t="s">
        <v>51</v>
      </c>
      <c r="J23" s="20">
        <v>41850</v>
      </c>
      <c r="K23" s="4">
        <v>186</v>
      </c>
      <c r="L23" s="4"/>
      <c r="M23">
        <f t="shared" ca="1" si="3"/>
        <v>14</v>
      </c>
      <c r="N23" t="str">
        <f t="shared" ca="1" si="0"/>
        <v>BYOR-3535</v>
      </c>
      <c r="O23" s="20">
        <f t="shared" ca="1" si="1"/>
        <v>41850</v>
      </c>
      <c r="P23">
        <f t="shared" ca="1" si="2"/>
        <v>186</v>
      </c>
      <c r="R23" t="e">
        <f t="shared" ca="1" si="4"/>
        <v>#VALUE!</v>
      </c>
      <c r="S23" s="20" t="e">
        <f t="shared" ca="1" si="5"/>
        <v>#VALUE!</v>
      </c>
    </row>
    <row r="24" spans="1:38" x14ac:dyDescent="0.25">
      <c r="A24" s="3">
        <v>22</v>
      </c>
      <c r="B24" s="20">
        <v>76317.890000000029</v>
      </c>
      <c r="I24" s="3" t="s">
        <v>74</v>
      </c>
      <c r="J24" s="20">
        <v>38710</v>
      </c>
      <c r="K24" s="4">
        <v>158</v>
      </c>
      <c r="L24" s="4"/>
      <c r="M24">
        <f t="shared" ca="1" si="3"/>
        <v>15</v>
      </c>
      <c r="N24" t="str">
        <f t="shared" ca="1" si="0"/>
        <v>BYOR-4005</v>
      </c>
      <c r="O24" s="20">
        <f t="shared" ca="1" si="1"/>
        <v>38710</v>
      </c>
      <c r="P24">
        <f t="shared" ca="1" si="2"/>
        <v>158</v>
      </c>
      <c r="R24" t="e">
        <f t="shared" ca="1" si="4"/>
        <v>#VALUE!</v>
      </c>
      <c r="S24" s="20" t="e">
        <f t="shared" ca="1" si="5"/>
        <v>#VALUE!</v>
      </c>
    </row>
    <row r="25" spans="1:38" x14ac:dyDescent="0.25">
      <c r="A25" s="3">
        <v>23</v>
      </c>
      <c r="B25" s="20">
        <v>53931.759999999987</v>
      </c>
      <c r="I25" s="3" t="s">
        <v>26</v>
      </c>
      <c r="J25" s="20">
        <v>2273.2500000000005</v>
      </c>
      <c r="K25" s="4">
        <v>175</v>
      </c>
      <c r="L25" s="4"/>
      <c r="M25">
        <f t="shared" ca="1" si="3"/>
        <v>59</v>
      </c>
      <c r="N25" t="str">
        <f t="shared" ca="1" si="0"/>
        <v>Cartesian Robots</v>
      </c>
      <c r="O25" s="20">
        <f t="shared" ca="1" si="1"/>
        <v>2273.2500000000005</v>
      </c>
      <c r="P25">
        <f t="shared" ca="1" si="2"/>
        <v>175</v>
      </c>
      <c r="R25" t="e">
        <f t="shared" ca="1" si="4"/>
        <v>#VALUE!</v>
      </c>
      <c r="S25" s="20" t="e">
        <f t="shared" ca="1" si="5"/>
        <v>#VALUE!</v>
      </c>
    </row>
    <row r="26" spans="1:38" x14ac:dyDescent="0.25">
      <c r="A26" s="3">
        <v>24</v>
      </c>
      <c r="B26" s="20">
        <v>51492.159999999996</v>
      </c>
      <c r="I26" s="3" t="s">
        <v>106</v>
      </c>
      <c r="J26" s="20">
        <v>638.72000000000037</v>
      </c>
      <c r="K26" s="4">
        <v>128</v>
      </c>
      <c r="L26" s="4"/>
      <c r="M26">
        <f t="shared" ca="1" si="3"/>
        <v>69</v>
      </c>
      <c r="N26" t="str">
        <f t="shared" ca="1" si="0"/>
        <v>Cat Robot Blueprint</v>
      </c>
      <c r="O26" s="20">
        <f t="shared" ca="1" si="1"/>
        <v>638.72000000000037</v>
      </c>
      <c r="P26">
        <f t="shared" ca="1" si="2"/>
        <v>128</v>
      </c>
      <c r="R26" t="e">
        <f t="shared" ca="1" si="4"/>
        <v>#VALUE!</v>
      </c>
      <c r="S26" s="20" t="e">
        <f t="shared" ca="1" si="5"/>
        <v>#VALUE!</v>
      </c>
    </row>
    <row r="27" spans="1:38" x14ac:dyDescent="0.25">
      <c r="A27" s="3">
        <v>25</v>
      </c>
      <c r="B27" s="20">
        <v>47119.87000000001</v>
      </c>
      <c r="I27" s="3" t="s">
        <v>58</v>
      </c>
      <c r="J27" s="20">
        <v>3988.6699999999992</v>
      </c>
      <c r="K27" s="4">
        <v>133</v>
      </c>
      <c r="L27" s="4"/>
      <c r="M27">
        <f t="shared" ca="1" si="3"/>
        <v>41</v>
      </c>
      <c r="N27" t="str">
        <f t="shared" ca="1" si="0"/>
        <v>Cloud Computing</v>
      </c>
      <c r="O27" s="20">
        <f t="shared" ca="1" si="1"/>
        <v>3988.6699999999992</v>
      </c>
      <c r="P27">
        <f t="shared" ca="1" si="2"/>
        <v>133</v>
      </c>
      <c r="R27" t="e">
        <f t="shared" ca="1" si="4"/>
        <v>#VALUE!</v>
      </c>
      <c r="S27" s="20" t="e">
        <f t="shared" ca="1" si="5"/>
        <v>#VALUE!</v>
      </c>
    </row>
    <row r="28" spans="1:38" x14ac:dyDescent="0.25">
      <c r="A28" s="3">
        <v>26</v>
      </c>
      <c r="B28" s="20">
        <v>45115.230000000018</v>
      </c>
      <c r="I28" s="3" t="s">
        <v>88</v>
      </c>
      <c r="J28" s="20">
        <v>2184</v>
      </c>
      <c r="K28" s="4">
        <v>182</v>
      </c>
      <c r="L28" s="4"/>
      <c r="M28">
        <f t="shared" ca="1" si="3"/>
        <v>61</v>
      </c>
      <c r="N28" t="str">
        <f t="shared" ca="1" si="0"/>
        <v>Creature Robot Arms Blueprint</v>
      </c>
      <c r="O28" s="20">
        <f t="shared" ca="1" si="1"/>
        <v>2184</v>
      </c>
      <c r="P28">
        <f t="shared" ca="1" si="2"/>
        <v>182</v>
      </c>
      <c r="R28" t="e">
        <f t="shared" ca="1" si="4"/>
        <v>#VALUE!</v>
      </c>
      <c r="S28" s="20" t="e">
        <f t="shared" ca="1" si="5"/>
        <v>#VALUE!</v>
      </c>
    </row>
    <row r="29" spans="1:38" x14ac:dyDescent="0.25">
      <c r="A29" s="3">
        <v>27</v>
      </c>
      <c r="B29" s="20">
        <v>56470.570000000014</v>
      </c>
      <c r="I29" s="3" t="s">
        <v>46</v>
      </c>
      <c r="J29" s="20">
        <v>67830</v>
      </c>
      <c r="K29" s="4">
        <v>170</v>
      </c>
      <c r="L29" s="4"/>
      <c r="M29">
        <f t="shared" ca="1" si="3"/>
        <v>10</v>
      </c>
      <c r="N29" t="str">
        <f t="shared" ca="1" si="0"/>
        <v>DA-SA702 Drone</v>
      </c>
      <c r="O29" s="20">
        <f t="shared" ca="1" si="1"/>
        <v>67830</v>
      </c>
      <c r="P29">
        <f t="shared" ca="1" si="2"/>
        <v>170</v>
      </c>
      <c r="R29" t="e">
        <f t="shared" ca="1" si="4"/>
        <v>#VALUE!</v>
      </c>
      <c r="S29" s="20" t="e">
        <f t="shared" ca="1" si="5"/>
        <v>#VALUE!</v>
      </c>
    </row>
    <row r="30" spans="1:38" x14ac:dyDescent="0.25">
      <c r="A30" s="3">
        <v>28</v>
      </c>
      <c r="B30" s="20">
        <v>61171.590000000011</v>
      </c>
      <c r="I30" s="3" t="s">
        <v>54</v>
      </c>
      <c r="J30" s="20">
        <v>56485</v>
      </c>
      <c r="K30" s="4">
        <v>143</v>
      </c>
      <c r="L30" s="4"/>
      <c r="M30">
        <f t="shared" ca="1" si="3"/>
        <v>11</v>
      </c>
      <c r="N30" t="str">
        <f t="shared" ca="1" si="0"/>
        <v>DC-304 Drone</v>
      </c>
      <c r="O30" s="20">
        <f t="shared" ca="1" si="1"/>
        <v>56485</v>
      </c>
      <c r="P30">
        <f t="shared" ca="1" si="2"/>
        <v>143</v>
      </c>
      <c r="R30" t="e">
        <f t="shared" ca="1" si="4"/>
        <v>#VALUE!</v>
      </c>
      <c r="S30" s="20" t="e">
        <f t="shared" ca="1" si="5"/>
        <v>#VALUE!</v>
      </c>
    </row>
    <row r="31" spans="1:38" x14ac:dyDescent="0.25">
      <c r="A31" s="3">
        <v>29</v>
      </c>
      <c r="B31" s="20">
        <v>51548.049999999988</v>
      </c>
      <c r="I31" s="3" t="s">
        <v>105</v>
      </c>
      <c r="J31" s="20">
        <v>2713.1899999999991</v>
      </c>
      <c r="K31" s="4">
        <v>181</v>
      </c>
      <c r="L31" s="4"/>
      <c r="M31">
        <f t="shared" ca="1" si="3"/>
        <v>55</v>
      </c>
      <c r="N31" t="str">
        <f t="shared" ca="1" si="0"/>
        <v>Delivery Drones</v>
      </c>
      <c r="O31" s="20">
        <f t="shared" ca="1" si="1"/>
        <v>2713.1899999999991</v>
      </c>
      <c r="P31">
        <f t="shared" ca="1" si="2"/>
        <v>181</v>
      </c>
      <c r="R31" t="e">
        <f t="shared" ca="1" si="4"/>
        <v>#VALUE!</v>
      </c>
      <c r="S31" s="20" t="e">
        <f t="shared" ca="1" si="5"/>
        <v>#VALUE!</v>
      </c>
    </row>
    <row r="32" spans="1:38" x14ac:dyDescent="0.25">
      <c r="A32" s="3">
        <v>30</v>
      </c>
      <c r="B32" s="20">
        <v>66333.140000000014</v>
      </c>
      <c r="I32" s="3" t="s">
        <v>126</v>
      </c>
      <c r="J32" s="20">
        <v>2684.4199999999996</v>
      </c>
      <c r="K32" s="4">
        <v>158</v>
      </c>
      <c r="L32" s="4"/>
      <c r="M32">
        <f t="shared" ca="1" si="3"/>
        <v>56</v>
      </c>
      <c r="N32" t="str">
        <f t="shared" ca="1" si="0"/>
        <v>Delta Robots</v>
      </c>
      <c r="O32" s="20">
        <f t="shared" ca="1" si="1"/>
        <v>2684.4199999999996</v>
      </c>
      <c r="P32">
        <f t="shared" ca="1" si="2"/>
        <v>158</v>
      </c>
      <c r="R32" t="e">
        <f t="shared" ca="1" si="4"/>
        <v>#VALUE!</v>
      </c>
      <c r="S32" s="20" t="e">
        <f t="shared" ca="1" si="5"/>
        <v>#VALUE!</v>
      </c>
    </row>
    <row r="33" spans="1:19" x14ac:dyDescent="0.25">
      <c r="A33" s="3">
        <v>31</v>
      </c>
      <c r="B33" s="20">
        <v>33362.17</v>
      </c>
      <c r="I33" s="3" t="s">
        <v>79</v>
      </c>
      <c r="J33" s="20">
        <v>2420.2699999999995</v>
      </c>
      <c r="K33" s="4">
        <v>173</v>
      </c>
      <c r="L33" s="4"/>
      <c r="M33">
        <f t="shared" ca="1" si="3"/>
        <v>58</v>
      </c>
      <c r="N33" t="str">
        <f t="shared" ca="1" si="0"/>
        <v>Drone Building Essentials</v>
      </c>
      <c r="O33" s="20">
        <f t="shared" ca="1" si="1"/>
        <v>2420.2699999999995</v>
      </c>
      <c r="P33">
        <f t="shared" ca="1" si="2"/>
        <v>173</v>
      </c>
      <c r="R33" t="e">
        <f t="shared" ca="1" si="4"/>
        <v>#VALUE!</v>
      </c>
      <c r="S33" s="20" t="e">
        <f t="shared" ca="1" si="5"/>
        <v>#VALUE!</v>
      </c>
    </row>
    <row r="34" spans="1:19" x14ac:dyDescent="0.25">
      <c r="I34" s="3" t="s">
        <v>24</v>
      </c>
      <c r="J34" s="20">
        <v>6952.1699999999973</v>
      </c>
      <c r="K34" s="4">
        <v>183</v>
      </c>
      <c r="L34" s="4"/>
      <c r="M34">
        <f t="shared" ca="1" si="3"/>
        <v>33</v>
      </c>
      <c r="N34" t="str">
        <f t="shared" ca="1" si="0"/>
        <v>Drone Video Techniques</v>
      </c>
      <c r="O34" s="20">
        <f t="shared" ca="1" si="1"/>
        <v>6952.1699999999973</v>
      </c>
      <c r="P34">
        <f t="shared" ca="1" si="2"/>
        <v>183</v>
      </c>
      <c r="R34" t="e">
        <f t="shared" ca="1" si="4"/>
        <v>#VALUE!</v>
      </c>
      <c r="S34" s="20" t="e">
        <f t="shared" ca="1" si="5"/>
        <v>#VALUE!</v>
      </c>
    </row>
    <row r="35" spans="1:19" x14ac:dyDescent="0.25">
      <c r="I35" s="3" t="s">
        <v>47</v>
      </c>
      <c r="J35" s="20">
        <v>76950</v>
      </c>
      <c r="K35" s="4">
        <v>171</v>
      </c>
      <c r="L35" s="4"/>
      <c r="M35">
        <f t="shared" ca="1" si="3"/>
        <v>9</v>
      </c>
      <c r="N35" t="str">
        <f t="shared" ref="N35:N71" ca="1" si="9">OFFSET($I$2,1,0,COUNT($J:$J))</f>
        <v>DTD-7000 Drone</v>
      </c>
      <c r="O35" s="20">
        <f t="shared" ref="O35:O71" ca="1" si="10">OFFSET($I$2,1,1,COUNT($J:$J))</f>
        <v>76950</v>
      </c>
      <c r="P35">
        <f t="shared" ref="P35:P71" ca="1" si="11">OFFSET($I$2,1,2,COUNT($J:$J))</f>
        <v>171</v>
      </c>
      <c r="R35" t="e">
        <f t="shared" ca="1" si="4"/>
        <v>#VALUE!</v>
      </c>
      <c r="S35" s="20" t="e">
        <f t="shared" ca="1" si="5"/>
        <v>#VALUE!</v>
      </c>
    </row>
    <row r="36" spans="1:19" x14ac:dyDescent="0.25">
      <c r="I36" s="3" t="s">
        <v>109</v>
      </c>
      <c r="J36" s="20">
        <v>36750</v>
      </c>
      <c r="K36" s="4">
        <v>147</v>
      </c>
      <c r="L36" s="4"/>
      <c r="M36">
        <f t="shared" ca="1" si="3"/>
        <v>17</v>
      </c>
      <c r="N36" t="str">
        <f t="shared" ca="1" si="9"/>
        <v>DTE-QFN20 Drone</v>
      </c>
      <c r="O36" s="20">
        <f t="shared" ca="1" si="10"/>
        <v>36750</v>
      </c>
      <c r="P36">
        <f t="shared" ca="1" si="11"/>
        <v>147</v>
      </c>
      <c r="R36" t="e">
        <f t="shared" ca="1" si="4"/>
        <v>#VALUE!</v>
      </c>
      <c r="S36" s="20" t="e">
        <f t="shared" ca="1" si="5"/>
        <v>#VALUE!</v>
      </c>
    </row>
    <row r="37" spans="1:19" x14ac:dyDescent="0.25">
      <c r="I37" s="3" t="s">
        <v>56</v>
      </c>
      <c r="J37" s="20">
        <v>105105</v>
      </c>
      <c r="K37" s="4">
        <v>231</v>
      </c>
      <c r="L37" s="4"/>
      <c r="M37">
        <f t="shared" ca="1" si="3"/>
        <v>7</v>
      </c>
      <c r="N37" t="str">
        <f t="shared" ca="1" si="9"/>
        <v>DTI-84 Drone</v>
      </c>
      <c r="O37" s="20">
        <f t="shared" ca="1" si="10"/>
        <v>105105</v>
      </c>
      <c r="P37">
        <f t="shared" ca="1" si="11"/>
        <v>231</v>
      </c>
      <c r="R37" t="e">
        <f t="shared" ca="1" si="4"/>
        <v>#VALUE!</v>
      </c>
      <c r="S37" s="20" t="e">
        <f t="shared" ca="1" si="5"/>
        <v>#VALUE!</v>
      </c>
    </row>
    <row r="38" spans="1:19" x14ac:dyDescent="0.25">
      <c r="I38" s="3" t="s">
        <v>52</v>
      </c>
      <c r="J38" s="20">
        <v>48000</v>
      </c>
      <c r="K38" s="4">
        <v>192</v>
      </c>
      <c r="L38" s="4"/>
      <c r="M38">
        <f t="shared" ca="1" si="3"/>
        <v>12</v>
      </c>
      <c r="N38" t="str">
        <f t="shared" ca="1" si="9"/>
        <v>DX-145 Drone</v>
      </c>
      <c r="O38" s="20">
        <f t="shared" ca="1" si="10"/>
        <v>48000</v>
      </c>
      <c r="P38">
        <f t="shared" ca="1" si="11"/>
        <v>192</v>
      </c>
      <c r="R38" t="e">
        <f t="shared" ca="1" si="4"/>
        <v>#VALUE!</v>
      </c>
      <c r="S38" s="20" t="e">
        <f t="shared" ca="1" si="5"/>
        <v>#VALUE!</v>
      </c>
    </row>
    <row r="39" spans="1:19" x14ac:dyDescent="0.25">
      <c r="I39" s="3" t="s">
        <v>102</v>
      </c>
      <c r="J39" s="20">
        <v>2170</v>
      </c>
      <c r="K39" s="4">
        <v>140</v>
      </c>
      <c r="L39" s="4"/>
      <c r="M39">
        <f t="shared" ca="1" si="3"/>
        <v>62</v>
      </c>
      <c r="N39" t="str">
        <f t="shared" ca="1" si="9"/>
        <v>Fixed Wing Drones</v>
      </c>
      <c r="O39" s="20">
        <f t="shared" ca="1" si="10"/>
        <v>2170</v>
      </c>
      <c r="P39">
        <f t="shared" ca="1" si="11"/>
        <v>140</v>
      </c>
      <c r="R39" t="e">
        <f t="shared" ca="1" si="4"/>
        <v>#VALUE!</v>
      </c>
      <c r="S39" s="20" t="e">
        <f t="shared" ca="1" si="5"/>
        <v>#VALUE!</v>
      </c>
    </row>
    <row r="40" spans="1:19" x14ac:dyDescent="0.25">
      <c r="I40" s="3" t="s">
        <v>80</v>
      </c>
      <c r="J40" s="20">
        <v>3138.4299999999994</v>
      </c>
      <c r="K40" s="4">
        <v>157</v>
      </c>
      <c r="L40" s="4"/>
      <c r="M40">
        <f t="shared" ca="1" si="3"/>
        <v>49</v>
      </c>
      <c r="N40" t="str">
        <f t="shared" ca="1" si="9"/>
        <v>GPS Drones</v>
      </c>
      <c r="O40" s="20">
        <f t="shared" ca="1" si="10"/>
        <v>3138.4299999999994</v>
      </c>
      <c r="P40">
        <f t="shared" ca="1" si="11"/>
        <v>157</v>
      </c>
      <c r="R40" t="e">
        <f t="shared" ca="1" si="4"/>
        <v>#VALUE!</v>
      </c>
      <c r="S40" s="20" t="e">
        <f t="shared" ca="1" si="5"/>
        <v>#VALUE!</v>
      </c>
    </row>
    <row r="41" spans="1:19" x14ac:dyDescent="0.25">
      <c r="I41" s="3" t="s">
        <v>35</v>
      </c>
      <c r="J41" s="20">
        <v>3184.4</v>
      </c>
      <c r="K41" s="4">
        <v>152</v>
      </c>
      <c r="L41" s="4"/>
      <c r="M41">
        <f t="shared" ca="1" si="3"/>
        <v>48</v>
      </c>
      <c r="N41" t="str">
        <f t="shared" ca="1" si="9"/>
        <v>Helicopter Drones</v>
      </c>
      <c r="O41" s="20">
        <f t="shared" ca="1" si="10"/>
        <v>3184.4</v>
      </c>
      <c r="P41">
        <f t="shared" ca="1" si="11"/>
        <v>152</v>
      </c>
      <c r="R41" t="e">
        <f t="shared" ca="1" si="4"/>
        <v>#VALUE!</v>
      </c>
      <c r="S41" s="20" t="e">
        <f t="shared" ca="1" si="5"/>
        <v>#VALUE!</v>
      </c>
    </row>
    <row r="42" spans="1:19" x14ac:dyDescent="0.25">
      <c r="I42" s="3" t="s">
        <v>97</v>
      </c>
      <c r="J42" s="20">
        <v>1456.380000000001</v>
      </c>
      <c r="K42" s="4">
        <v>162</v>
      </c>
      <c r="L42" s="4"/>
      <c r="M42">
        <f t="shared" ca="1" si="3"/>
        <v>66</v>
      </c>
      <c r="N42" t="str">
        <f t="shared" ca="1" si="9"/>
        <v>Hexacopter Drone Blueprint</v>
      </c>
      <c r="O42" s="20">
        <f t="shared" ca="1" si="10"/>
        <v>1456.380000000001</v>
      </c>
      <c r="P42">
        <f t="shared" ca="1" si="11"/>
        <v>162</v>
      </c>
      <c r="R42" t="e">
        <f t="shared" ca="1" si="4"/>
        <v>#VALUE!</v>
      </c>
      <c r="S42" s="20" t="e">
        <f t="shared" ca="1" si="5"/>
        <v>#VALUE!</v>
      </c>
    </row>
    <row r="43" spans="1:19" x14ac:dyDescent="0.25">
      <c r="I43" s="3" t="s">
        <v>87</v>
      </c>
      <c r="J43" s="20">
        <v>8428</v>
      </c>
      <c r="K43" s="4">
        <v>172</v>
      </c>
      <c r="L43" s="4"/>
      <c r="M43">
        <f t="shared" ca="1" si="3"/>
        <v>29</v>
      </c>
      <c r="N43" t="str">
        <f t="shared" ca="1" si="9"/>
        <v>Industrial 3D Printing</v>
      </c>
      <c r="O43" s="20">
        <f t="shared" ca="1" si="10"/>
        <v>8428</v>
      </c>
      <c r="P43">
        <f t="shared" ca="1" si="11"/>
        <v>172</v>
      </c>
      <c r="R43" t="e">
        <f t="shared" ca="1" si="4"/>
        <v>#VALUE!</v>
      </c>
      <c r="S43" s="20" t="e">
        <f t="shared" ca="1" si="5"/>
        <v>#VALUE!</v>
      </c>
    </row>
    <row r="44" spans="1:19" x14ac:dyDescent="0.25">
      <c r="I44" s="3" t="s">
        <v>75</v>
      </c>
      <c r="J44" s="20">
        <v>2244</v>
      </c>
      <c r="K44" s="4">
        <v>187</v>
      </c>
      <c r="L44" s="4"/>
      <c r="M44">
        <f t="shared" ca="1" si="3"/>
        <v>60</v>
      </c>
      <c r="N44" t="str">
        <f t="shared" ca="1" si="9"/>
        <v>Ladybug Robot Blueprint</v>
      </c>
      <c r="O44" s="20">
        <f t="shared" ca="1" si="10"/>
        <v>2244</v>
      </c>
      <c r="P44">
        <f t="shared" ca="1" si="11"/>
        <v>187</v>
      </c>
      <c r="R44" t="e">
        <f t="shared" ca="1" si="4"/>
        <v>#VALUE!</v>
      </c>
      <c r="S44" s="20" t="e">
        <f t="shared" ca="1" si="5"/>
        <v>#VALUE!</v>
      </c>
    </row>
    <row r="45" spans="1:19" x14ac:dyDescent="0.25">
      <c r="I45" s="3" t="s">
        <v>76</v>
      </c>
      <c r="J45" s="20">
        <v>6811</v>
      </c>
      <c r="K45" s="4">
        <v>139</v>
      </c>
      <c r="L45" s="4"/>
      <c r="M45">
        <f t="shared" ca="1" si="3"/>
        <v>34</v>
      </c>
      <c r="N45" t="str">
        <f t="shared" ca="1" si="9"/>
        <v>Mapping with Drones</v>
      </c>
      <c r="O45" s="20">
        <f t="shared" ca="1" si="10"/>
        <v>6811</v>
      </c>
      <c r="P45">
        <f t="shared" ca="1" si="11"/>
        <v>139</v>
      </c>
      <c r="R45" t="e">
        <f t="shared" ca="1" si="4"/>
        <v>#VALUE!</v>
      </c>
      <c r="S45" s="20" t="e">
        <f t="shared" ca="1" si="5"/>
        <v>#VALUE!</v>
      </c>
    </row>
    <row r="46" spans="1:19" x14ac:dyDescent="0.25">
      <c r="I46" s="3" t="s">
        <v>124</v>
      </c>
      <c r="J46" s="20">
        <v>157325</v>
      </c>
      <c r="K46" s="4">
        <v>175</v>
      </c>
      <c r="L46" s="4"/>
      <c r="M46">
        <f t="shared" ca="1" si="3"/>
        <v>1</v>
      </c>
      <c r="N46" t="str">
        <f t="shared" ca="1" si="9"/>
        <v>MICR-23K Robot</v>
      </c>
      <c r="O46" s="20">
        <f t="shared" ca="1" si="10"/>
        <v>157325</v>
      </c>
      <c r="P46">
        <f t="shared" ca="1" si="11"/>
        <v>175</v>
      </c>
      <c r="R46" t="e">
        <f t="shared" ca="1" si="4"/>
        <v>#VALUE!</v>
      </c>
      <c r="S46" s="20" t="e">
        <f t="shared" ca="1" si="5"/>
        <v>#VALUE!</v>
      </c>
    </row>
    <row r="47" spans="1:19" x14ac:dyDescent="0.25">
      <c r="I47" s="3" t="s">
        <v>44</v>
      </c>
      <c r="J47" s="20">
        <v>86327</v>
      </c>
      <c r="K47" s="4">
        <v>173</v>
      </c>
      <c r="L47" s="4"/>
      <c r="M47">
        <f t="shared" ca="1" si="3"/>
        <v>8</v>
      </c>
      <c r="N47" t="str">
        <f t="shared" ca="1" si="9"/>
        <v>MICR-564K Drone</v>
      </c>
      <c r="O47" s="20">
        <f t="shared" ca="1" si="10"/>
        <v>86327</v>
      </c>
      <c r="P47">
        <f t="shared" ca="1" si="11"/>
        <v>173</v>
      </c>
      <c r="R47" t="e">
        <f t="shared" ca="1" si="4"/>
        <v>#VALUE!</v>
      </c>
      <c r="S47" s="20" t="e">
        <f t="shared" ca="1" si="5"/>
        <v>#VALUE!</v>
      </c>
    </row>
    <row r="48" spans="1:19" x14ac:dyDescent="0.25">
      <c r="I48" s="3" t="s">
        <v>60</v>
      </c>
      <c r="J48" s="20">
        <v>3617.75</v>
      </c>
      <c r="K48" s="4">
        <v>145</v>
      </c>
      <c r="L48" s="4"/>
      <c r="M48">
        <f t="shared" ca="1" si="3"/>
        <v>46</v>
      </c>
      <c r="N48" t="str">
        <f t="shared" ca="1" si="9"/>
        <v>Multi Rotor Drones</v>
      </c>
      <c r="O48" s="20">
        <f t="shared" ca="1" si="10"/>
        <v>3617.75</v>
      </c>
      <c r="P48">
        <f t="shared" ca="1" si="11"/>
        <v>145</v>
      </c>
      <c r="R48" t="e">
        <f t="shared" ca="1" si="4"/>
        <v>#VALUE!</v>
      </c>
      <c r="S48" s="20" t="e">
        <f t="shared" ca="1" si="5"/>
        <v>#VALUE!</v>
      </c>
    </row>
    <row r="49" spans="9:19" x14ac:dyDescent="0.25">
      <c r="I49" s="3" t="s">
        <v>117</v>
      </c>
      <c r="J49" s="20">
        <v>4382.3499999999995</v>
      </c>
      <c r="K49" s="4">
        <v>133</v>
      </c>
      <c r="L49" s="4"/>
      <c r="M49">
        <f t="shared" ca="1" si="3"/>
        <v>40</v>
      </c>
      <c r="N49" t="str">
        <f t="shared" ca="1" si="9"/>
        <v>Open Source Code</v>
      </c>
      <c r="O49" s="20">
        <f t="shared" ca="1" si="10"/>
        <v>4382.3499999999995</v>
      </c>
      <c r="P49">
        <f t="shared" ca="1" si="11"/>
        <v>133</v>
      </c>
      <c r="R49" t="e">
        <f t="shared" ca="1" si="4"/>
        <v>#VALUE!</v>
      </c>
      <c r="S49" s="20" t="e">
        <f t="shared" ca="1" si="5"/>
        <v>#VALUE!</v>
      </c>
    </row>
    <row r="50" spans="9:19" x14ac:dyDescent="0.25">
      <c r="I50" s="3" t="s">
        <v>99</v>
      </c>
      <c r="J50" s="20">
        <v>1246.4400000000007</v>
      </c>
      <c r="K50" s="4">
        <v>156</v>
      </c>
      <c r="L50" s="4"/>
      <c r="M50">
        <f t="shared" ca="1" si="3"/>
        <v>68</v>
      </c>
      <c r="N50" t="str">
        <f t="shared" ca="1" si="9"/>
        <v>Panda Robot Blueprint</v>
      </c>
      <c r="O50" s="20">
        <f t="shared" ca="1" si="10"/>
        <v>1246.4400000000007</v>
      </c>
      <c r="P50">
        <f t="shared" ca="1" si="11"/>
        <v>156</v>
      </c>
      <c r="R50" t="e">
        <f t="shared" ca="1" si="4"/>
        <v>#VALUE!</v>
      </c>
      <c r="S50" s="20" t="e">
        <f t="shared" ca="1" si="5"/>
        <v>#VALUE!</v>
      </c>
    </row>
    <row r="51" spans="9:19" x14ac:dyDescent="0.25">
      <c r="I51" s="3" t="s">
        <v>84</v>
      </c>
      <c r="J51" s="20">
        <v>2983.0099999999989</v>
      </c>
      <c r="K51" s="4">
        <v>199</v>
      </c>
      <c r="L51" s="4"/>
      <c r="M51">
        <f t="shared" ca="1" si="3"/>
        <v>51</v>
      </c>
      <c r="N51" t="str">
        <f t="shared" ca="1" si="9"/>
        <v>Photograph Drones</v>
      </c>
      <c r="O51" s="20">
        <f t="shared" ca="1" si="10"/>
        <v>2983.0099999999989</v>
      </c>
      <c r="P51">
        <f t="shared" ca="1" si="11"/>
        <v>199</v>
      </c>
      <c r="R51" t="e">
        <f t="shared" ca="1" si="4"/>
        <v>#VALUE!</v>
      </c>
      <c r="S51" s="20" t="e">
        <f t="shared" ca="1" si="5"/>
        <v>#VALUE!</v>
      </c>
    </row>
    <row r="52" spans="9:19" x14ac:dyDescent="0.25">
      <c r="I52" s="3" t="s">
        <v>91</v>
      </c>
      <c r="J52" s="20">
        <v>4893.9599999999982</v>
      </c>
      <c r="K52" s="4">
        <v>204</v>
      </c>
      <c r="L52" s="4"/>
      <c r="M52">
        <f t="shared" ca="1" si="3"/>
        <v>38</v>
      </c>
      <c r="N52" t="str">
        <f t="shared" ca="1" si="9"/>
        <v>Polar Robots</v>
      </c>
      <c r="O52" s="20">
        <f t="shared" ca="1" si="10"/>
        <v>4893.9599999999982</v>
      </c>
      <c r="P52">
        <f t="shared" ca="1" si="11"/>
        <v>204</v>
      </c>
      <c r="R52" t="e">
        <f t="shared" ca="1" si="4"/>
        <v>#VALUE!</v>
      </c>
      <c r="S52" s="20" t="e">
        <f t="shared" ca="1" si="5"/>
        <v>#VALUE!</v>
      </c>
    </row>
    <row r="53" spans="9:19" x14ac:dyDescent="0.25">
      <c r="I53" s="3" t="s">
        <v>20</v>
      </c>
      <c r="J53" s="20">
        <v>1923.2500000000011</v>
      </c>
      <c r="K53" s="4">
        <v>175</v>
      </c>
      <c r="L53" s="4"/>
      <c r="M53">
        <f t="shared" ca="1" si="3"/>
        <v>64</v>
      </c>
      <c r="N53" t="str">
        <f t="shared" ca="1" si="9"/>
        <v>QuadroCopter Blueprint</v>
      </c>
      <c r="O53" s="20">
        <f t="shared" ca="1" si="10"/>
        <v>1923.2500000000011</v>
      </c>
      <c r="P53">
        <f t="shared" ca="1" si="11"/>
        <v>175</v>
      </c>
      <c r="R53" t="e">
        <f t="shared" ca="1" si="4"/>
        <v>#VALUE!</v>
      </c>
      <c r="S53" s="20" t="e">
        <f t="shared" ca="1" si="5"/>
        <v>#VALUE!</v>
      </c>
    </row>
    <row r="54" spans="9:19" x14ac:dyDescent="0.25">
      <c r="I54" s="3" t="s">
        <v>62</v>
      </c>
      <c r="J54" s="20">
        <v>114192</v>
      </c>
      <c r="K54" s="4">
        <v>208</v>
      </c>
      <c r="L54" s="4"/>
      <c r="M54">
        <f t="shared" ca="1" si="3"/>
        <v>5</v>
      </c>
      <c r="N54" t="str">
        <f t="shared" ca="1" si="9"/>
        <v>RCB-889 Robot</v>
      </c>
      <c r="O54" s="20">
        <f t="shared" ca="1" si="10"/>
        <v>114192</v>
      </c>
      <c r="P54">
        <f t="shared" ca="1" si="11"/>
        <v>208</v>
      </c>
      <c r="R54" t="e">
        <f t="shared" ca="1" si="4"/>
        <v>#VALUE!</v>
      </c>
      <c r="S54" s="20" t="e">
        <f t="shared" ca="1" si="5"/>
        <v>#VALUE!</v>
      </c>
    </row>
    <row r="55" spans="9:19" x14ac:dyDescent="0.25">
      <c r="I55" s="3" t="s">
        <v>49</v>
      </c>
      <c r="J55" s="20">
        <v>120927</v>
      </c>
      <c r="K55" s="4">
        <v>173</v>
      </c>
      <c r="L55" s="4"/>
      <c r="M55">
        <f t="shared" ca="1" si="3"/>
        <v>3</v>
      </c>
      <c r="N55" t="str">
        <f t="shared" ca="1" si="9"/>
        <v>RLK-9920 Robot</v>
      </c>
      <c r="O55" s="20">
        <f t="shared" ca="1" si="10"/>
        <v>120927</v>
      </c>
      <c r="P55">
        <f t="shared" ca="1" si="11"/>
        <v>173</v>
      </c>
      <c r="R55" t="e">
        <f t="shared" ca="1" si="4"/>
        <v>#VALUE!</v>
      </c>
      <c r="S55" s="20" t="e">
        <f t="shared" ca="1" si="5"/>
        <v>#VALUE!</v>
      </c>
    </row>
    <row r="56" spans="9:19" x14ac:dyDescent="0.25">
      <c r="I56" s="3" t="s">
        <v>70</v>
      </c>
      <c r="J56" s="20">
        <v>6333.1899999999969</v>
      </c>
      <c r="K56" s="4">
        <v>181</v>
      </c>
      <c r="L56" s="4"/>
      <c r="M56">
        <f t="shared" ca="1" si="3"/>
        <v>35</v>
      </c>
      <c r="N56" t="str">
        <f t="shared" ca="1" si="9"/>
        <v>Robotic Essentials</v>
      </c>
      <c r="O56" s="20">
        <f t="shared" ca="1" si="10"/>
        <v>6333.1899999999969</v>
      </c>
      <c r="P56">
        <f t="shared" ca="1" si="11"/>
        <v>181</v>
      </c>
      <c r="R56" t="e">
        <f t="shared" ca="1" si="4"/>
        <v>#VALUE!</v>
      </c>
      <c r="S56" s="20" t="e">
        <f t="shared" ca="1" si="5"/>
        <v>#VALUE!</v>
      </c>
    </row>
    <row r="57" spans="9:19" x14ac:dyDescent="0.25">
      <c r="I57" s="3" t="s">
        <v>81</v>
      </c>
      <c r="J57" s="20">
        <v>116280</v>
      </c>
      <c r="K57" s="4">
        <v>170</v>
      </c>
      <c r="L57" s="4"/>
      <c r="M57">
        <f t="shared" ca="1" si="3"/>
        <v>4</v>
      </c>
      <c r="N57" t="str">
        <f t="shared" ca="1" si="9"/>
        <v>RQTE-554 Robot</v>
      </c>
      <c r="O57" s="20">
        <f t="shared" ca="1" si="10"/>
        <v>116280</v>
      </c>
      <c r="P57">
        <f t="shared" ca="1" si="11"/>
        <v>170</v>
      </c>
      <c r="R57" t="e">
        <f t="shared" ca="1" si="4"/>
        <v>#VALUE!</v>
      </c>
      <c r="S57" s="20" t="e">
        <f t="shared" ca="1" si="5"/>
        <v>#VALUE!</v>
      </c>
    </row>
    <row r="58" spans="9:19" x14ac:dyDescent="0.25">
      <c r="I58" s="3" t="s">
        <v>113</v>
      </c>
      <c r="J58" s="20">
        <v>2922.2799999999997</v>
      </c>
      <c r="K58" s="4">
        <v>172</v>
      </c>
      <c r="L58" s="4"/>
      <c r="M58">
        <f t="shared" ca="1" si="3"/>
        <v>54</v>
      </c>
      <c r="N58" t="str">
        <f t="shared" ca="1" si="9"/>
        <v>RTF Drones</v>
      </c>
      <c r="O58" s="20">
        <f t="shared" ca="1" si="10"/>
        <v>2922.2799999999997</v>
      </c>
      <c r="P58">
        <f t="shared" ca="1" si="11"/>
        <v>172</v>
      </c>
      <c r="R58" t="e">
        <f t="shared" ca="1" si="4"/>
        <v>#VALUE!</v>
      </c>
      <c r="S58" s="20" t="e">
        <f t="shared" ca="1" si="5"/>
        <v>#VALUE!</v>
      </c>
    </row>
    <row r="59" spans="9:19" x14ac:dyDescent="0.25">
      <c r="I59" s="3" t="s">
        <v>110</v>
      </c>
      <c r="J59" s="20">
        <v>120971</v>
      </c>
      <c r="K59" s="4">
        <v>137</v>
      </c>
      <c r="L59" s="4"/>
      <c r="M59">
        <f t="shared" ca="1" si="3"/>
        <v>2</v>
      </c>
      <c r="N59" t="str">
        <f t="shared" ca="1" si="9"/>
        <v>RWW-75 Robot</v>
      </c>
      <c r="O59" s="20">
        <f t="shared" ca="1" si="10"/>
        <v>120971</v>
      </c>
      <c r="P59">
        <f t="shared" ca="1" si="11"/>
        <v>137</v>
      </c>
      <c r="R59" t="e">
        <f t="shared" ca="1" si="4"/>
        <v>#VALUE!</v>
      </c>
      <c r="S59" s="20" t="e">
        <f t="shared" ca="1" si="5"/>
        <v>#VALUE!</v>
      </c>
    </row>
    <row r="60" spans="9:19" x14ac:dyDescent="0.25">
      <c r="I60" s="3" t="s">
        <v>40</v>
      </c>
      <c r="J60" s="20">
        <v>113810</v>
      </c>
      <c r="K60" s="4">
        <v>190</v>
      </c>
      <c r="L60" s="4"/>
      <c r="M60">
        <f t="shared" ca="1" si="3"/>
        <v>6</v>
      </c>
      <c r="N60" t="str">
        <f t="shared" ca="1" si="9"/>
        <v>RXW-9807 Robot</v>
      </c>
      <c r="O60" s="20">
        <f t="shared" ca="1" si="10"/>
        <v>113810</v>
      </c>
      <c r="P60">
        <f t="shared" ca="1" si="11"/>
        <v>190</v>
      </c>
      <c r="R60" t="e">
        <f t="shared" ca="1" si="4"/>
        <v>#VALUE!</v>
      </c>
      <c r="S60" s="20" t="e">
        <f t="shared" ca="1" si="5"/>
        <v>#VALUE!</v>
      </c>
    </row>
    <row r="61" spans="9:19" x14ac:dyDescent="0.25">
      <c r="I61" s="3" t="s">
        <v>15</v>
      </c>
      <c r="J61" s="20">
        <v>2983.5</v>
      </c>
      <c r="K61" s="4">
        <v>153</v>
      </c>
      <c r="L61" s="4"/>
      <c r="M61">
        <f t="shared" ca="1" si="3"/>
        <v>50</v>
      </c>
      <c r="N61" t="str">
        <f t="shared" ca="1" si="9"/>
        <v>SCARA Robots</v>
      </c>
      <c r="O61" s="20">
        <f t="shared" ca="1" si="10"/>
        <v>2983.5</v>
      </c>
      <c r="P61">
        <f t="shared" ca="1" si="11"/>
        <v>153</v>
      </c>
      <c r="R61" t="e">
        <f t="shared" ca="1" si="4"/>
        <v>#VALUE!</v>
      </c>
      <c r="S61" s="20" t="e">
        <f t="shared" ca="1" si="5"/>
        <v>#VALUE!</v>
      </c>
    </row>
    <row r="62" spans="9:19" x14ac:dyDescent="0.25">
      <c r="I62" s="3" t="s">
        <v>33</v>
      </c>
      <c r="J62" s="20">
        <v>1933.7100000000007</v>
      </c>
      <c r="K62" s="4">
        <v>129</v>
      </c>
      <c r="L62" s="4"/>
      <c r="M62">
        <f t="shared" ca="1" si="3"/>
        <v>63</v>
      </c>
      <c r="N62" t="str">
        <f t="shared" ca="1" si="9"/>
        <v>Single Rotor Drones</v>
      </c>
      <c r="O62" s="20">
        <f t="shared" ca="1" si="10"/>
        <v>1933.7100000000007</v>
      </c>
      <c r="P62">
        <f t="shared" ca="1" si="11"/>
        <v>129</v>
      </c>
      <c r="R62" t="e">
        <f t="shared" ca="1" si="4"/>
        <v>#VALUE!</v>
      </c>
      <c r="S62" s="20" t="e">
        <f t="shared" ca="1" si="5"/>
        <v>#VALUE!</v>
      </c>
    </row>
    <row r="63" spans="9:19" x14ac:dyDescent="0.25">
      <c r="I63" s="3" t="s">
        <v>98</v>
      </c>
      <c r="J63" s="20">
        <v>3740.8799999999983</v>
      </c>
      <c r="K63" s="4">
        <v>312</v>
      </c>
      <c r="L63" s="4"/>
      <c r="M63">
        <f t="shared" ca="1" si="3"/>
        <v>45</v>
      </c>
      <c r="N63" t="str">
        <f t="shared" ca="1" si="9"/>
        <v>Sleepy Eye Blueprint</v>
      </c>
      <c r="O63" s="20">
        <f t="shared" ca="1" si="10"/>
        <v>3740.8799999999983</v>
      </c>
      <c r="P63">
        <f t="shared" ca="1" si="11"/>
        <v>312</v>
      </c>
      <c r="R63" t="e">
        <f t="shared" ca="1" si="4"/>
        <v>#VALUE!</v>
      </c>
      <c r="S63" s="20" t="e">
        <f t="shared" ca="1" si="5"/>
        <v>#VALUE!</v>
      </c>
    </row>
    <row r="64" spans="9:19" x14ac:dyDescent="0.25">
      <c r="I64" s="3" t="s">
        <v>118</v>
      </c>
      <c r="J64" s="20">
        <v>2948</v>
      </c>
      <c r="K64" s="4">
        <v>176</v>
      </c>
      <c r="L64" s="4"/>
      <c r="M64">
        <f t="shared" ca="1" si="3"/>
        <v>52</v>
      </c>
      <c r="N64" t="str">
        <f t="shared" ca="1" si="9"/>
        <v>Spherical Robots</v>
      </c>
      <c r="O64" s="20">
        <f t="shared" ca="1" si="10"/>
        <v>2948</v>
      </c>
      <c r="P64">
        <f t="shared" ca="1" si="11"/>
        <v>176</v>
      </c>
      <c r="R64" t="e">
        <f t="shared" ca="1" si="4"/>
        <v>#VALUE!</v>
      </c>
      <c r="S64" s="20" t="e">
        <f t="shared" ca="1" si="5"/>
        <v>#VALUE!</v>
      </c>
    </row>
    <row r="65" spans="9:19" x14ac:dyDescent="0.25">
      <c r="I65" s="3" t="s">
        <v>114</v>
      </c>
      <c r="J65" s="20">
        <v>7265.3100000000013</v>
      </c>
      <c r="K65" s="4">
        <v>169</v>
      </c>
      <c r="L65" s="4"/>
      <c r="M65">
        <f t="shared" ca="1" si="3"/>
        <v>32</v>
      </c>
      <c r="N65" t="str">
        <f t="shared" ca="1" si="9"/>
        <v>Understanding 3D Printing</v>
      </c>
      <c r="O65" s="20">
        <f t="shared" ca="1" si="10"/>
        <v>7265.3100000000013</v>
      </c>
      <c r="P65">
        <f t="shared" ca="1" si="11"/>
        <v>169</v>
      </c>
      <c r="R65" t="e">
        <f t="shared" ca="1" si="4"/>
        <v>#VALUE!</v>
      </c>
      <c r="S65" s="20" t="e">
        <f t="shared" ca="1" si="5"/>
        <v>#VALUE!</v>
      </c>
    </row>
    <row r="66" spans="9:19" x14ac:dyDescent="0.25">
      <c r="I66" s="3" t="s">
        <v>85</v>
      </c>
      <c r="J66" s="20">
        <v>2660</v>
      </c>
      <c r="K66" s="4">
        <v>152</v>
      </c>
      <c r="L66" s="4"/>
      <c r="M66">
        <f t="shared" ca="1" si="3"/>
        <v>57</v>
      </c>
      <c r="N66" t="str">
        <f t="shared" ca="1" si="9"/>
        <v>Understanding Arduino</v>
      </c>
      <c r="O66" s="20">
        <f t="shared" ca="1" si="10"/>
        <v>2660</v>
      </c>
      <c r="P66">
        <f t="shared" ca="1" si="11"/>
        <v>152</v>
      </c>
      <c r="R66" t="e">
        <f t="shared" ca="1" si="4"/>
        <v>#VALUE!</v>
      </c>
      <c r="S66" s="20" t="e">
        <f t="shared" ca="1" si="5"/>
        <v>#VALUE!</v>
      </c>
    </row>
    <row r="67" spans="9:19" x14ac:dyDescent="0.25">
      <c r="I67" s="3" t="s">
        <v>23</v>
      </c>
      <c r="J67" s="20">
        <v>2944.5</v>
      </c>
      <c r="K67" s="4">
        <v>151</v>
      </c>
      <c r="L67" s="4"/>
      <c r="M67">
        <f t="shared" ca="1" si="3"/>
        <v>53</v>
      </c>
      <c r="N67" t="str">
        <f t="shared" ca="1" si="9"/>
        <v>Understanding Artificial Intelligence</v>
      </c>
      <c r="O67" s="20">
        <f t="shared" ca="1" si="10"/>
        <v>2944.5</v>
      </c>
      <c r="P67">
        <f t="shared" ca="1" si="11"/>
        <v>151</v>
      </c>
      <c r="R67" t="e">
        <f t="shared" ca="1" si="4"/>
        <v>#VALUE!</v>
      </c>
      <c r="S67" s="20" t="e">
        <f t="shared" ca="1" si="5"/>
        <v>#VALUE!</v>
      </c>
    </row>
    <row r="68" spans="9:19" x14ac:dyDescent="0.25">
      <c r="I68" s="3" t="s">
        <v>122</v>
      </c>
      <c r="J68" s="20">
        <v>8225.8500000000022</v>
      </c>
      <c r="K68" s="4">
        <v>183</v>
      </c>
      <c r="L68" s="4"/>
      <c r="M68">
        <f ca="1">RANK(O68,$O$3:$O$71,0)</f>
        <v>30</v>
      </c>
      <c r="N68" t="str">
        <f t="shared" ca="1" si="9"/>
        <v>Understanding Automation</v>
      </c>
      <c r="O68" s="20">
        <f t="shared" ca="1" si="10"/>
        <v>8225.8500000000022</v>
      </c>
      <c r="P68">
        <f t="shared" ca="1" si="11"/>
        <v>183</v>
      </c>
      <c r="R68" t="e">
        <f t="shared" ref="R68:R71" ca="1" si="12">OFFSET($I$2,$R$1,0,10)</f>
        <v>#VALUE!</v>
      </c>
      <c r="S68" s="20" t="e">
        <f t="shared" ref="S68:S71" ca="1" si="13">OFFSET($I$2,$R$1,1,10)</f>
        <v>#VALUE!</v>
      </c>
    </row>
    <row r="69" spans="9:19" x14ac:dyDescent="0.25">
      <c r="I69" s="3" t="s">
        <v>68</v>
      </c>
      <c r="J69" s="20">
        <v>3932.5</v>
      </c>
      <c r="K69" s="4">
        <v>143</v>
      </c>
      <c r="L69" s="4"/>
      <c r="M69">
        <f ca="1">RANK(O69,$O$3:$O$71,0)</f>
        <v>43</v>
      </c>
      <c r="N69" t="str">
        <f t="shared" ca="1" si="9"/>
        <v>Understanding Drone Regulations</v>
      </c>
      <c r="O69" s="20">
        <f t="shared" ca="1" si="10"/>
        <v>3932.5</v>
      </c>
      <c r="P69">
        <f t="shared" ca="1" si="11"/>
        <v>143</v>
      </c>
      <c r="R69" t="e">
        <f t="shared" ca="1" si="12"/>
        <v>#VALUE!</v>
      </c>
      <c r="S69" s="20" t="e">
        <f t="shared" ca="1" si="13"/>
        <v>#VALUE!</v>
      </c>
    </row>
    <row r="70" spans="9:19" x14ac:dyDescent="0.25">
      <c r="I70" s="3" t="s">
        <v>103</v>
      </c>
      <c r="J70" s="20">
        <v>4609.409999999998</v>
      </c>
      <c r="K70" s="4">
        <v>159</v>
      </c>
      <c r="L70" s="4"/>
      <c r="M70">
        <f ca="1">RANK(O70,$O$3:$O$71,0)</f>
        <v>39</v>
      </c>
      <c r="N70" t="str">
        <f t="shared" ca="1" si="9"/>
        <v>Understanding Raspberry PI</v>
      </c>
      <c r="O70" s="20">
        <f t="shared" ca="1" si="10"/>
        <v>4609.409999999998</v>
      </c>
      <c r="P70">
        <f t="shared" ca="1" si="11"/>
        <v>159</v>
      </c>
      <c r="R70" t="e">
        <f t="shared" ca="1" si="12"/>
        <v>#VALUE!</v>
      </c>
      <c r="S70" s="20" t="e">
        <f t="shared" ca="1" si="13"/>
        <v>#VALUE!</v>
      </c>
    </row>
    <row r="71" spans="9:19" x14ac:dyDescent="0.25">
      <c r="I71" s="3" t="s">
        <v>57</v>
      </c>
      <c r="J71" s="20">
        <v>3958.6799999999985</v>
      </c>
      <c r="K71" s="4">
        <v>132</v>
      </c>
      <c r="L71" s="4"/>
      <c r="M71">
        <f ca="1">RANK(O71,$O$3:$O$71,0)</f>
        <v>42</v>
      </c>
      <c r="N71" t="str">
        <f t="shared" ca="1" si="9"/>
        <v>Virtual Reality Basics</v>
      </c>
      <c r="O71" s="20">
        <f t="shared" ca="1" si="10"/>
        <v>3958.6799999999985</v>
      </c>
      <c r="P71">
        <f t="shared" ca="1" si="11"/>
        <v>132</v>
      </c>
      <c r="R71" t="e">
        <f t="shared" ca="1" si="12"/>
        <v>#VALUE!</v>
      </c>
      <c r="S71" s="20" t="e">
        <f t="shared" ca="1" si="13"/>
        <v>#VALUE!</v>
      </c>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A1883-31E3-41A5-8CC8-3FB8976F518D}">
  <dimension ref="A1:I70"/>
  <sheetViews>
    <sheetView topLeftCell="A30" workbookViewId="0">
      <selection activeCell="I1" sqref="I1:I70"/>
    </sheetView>
  </sheetViews>
  <sheetFormatPr defaultRowHeight="15" x14ac:dyDescent="0.25"/>
  <cols>
    <col min="2" max="2" width="16.85546875" customWidth="1"/>
    <col min="3" max="3" width="15.28515625" customWidth="1"/>
    <col min="6" max="6" width="14.85546875" bestFit="1" customWidth="1"/>
    <col min="8" max="8" width="33.85546875" bestFit="1" customWidth="1"/>
  </cols>
  <sheetData>
    <row r="1" spans="1:9" ht="16.5" thickBot="1" x14ac:dyDescent="0.3">
      <c r="A1" s="7">
        <v>1</v>
      </c>
      <c r="B1" s="8" t="s">
        <v>14</v>
      </c>
      <c r="C1" s="9" t="s">
        <v>135</v>
      </c>
      <c r="F1" t="s">
        <v>21</v>
      </c>
      <c r="H1" t="s">
        <v>65</v>
      </c>
      <c r="I1">
        <v>1</v>
      </c>
    </row>
    <row r="2" spans="1:9" ht="16.5" thickBot="1" x14ac:dyDescent="0.3">
      <c r="A2" s="10">
        <v>2</v>
      </c>
      <c r="B2" s="11" t="s">
        <v>136</v>
      </c>
      <c r="C2" s="12" t="s">
        <v>137</v>
      </c>
      <c r="F2" t="s">
        <v>18</v>
      </c>
      <c r="H2" t="s">
        <v>83</v>
      </c>
      <c r="I2">
        <v>1</v>
      </c>
    </row>
    <row r="3" spans="1:9" ht="16.5" thickBot="1" x14ac:dyDescent="0.3">
      <c r="A3" s="10">
        <v>3</v>
      </c>
      <c r="B3" s="11" t="s">
        <v>138</v>
      </c>
      <c r="C3" s="12" t="s">
        <v>139</v>
      </c>
      <c r="F3" t="s">
        <v>45</v>
      </c>
      <c r="H3" t="s">
        <v>106</v>
      </c>
      <c r="I3">
        <v>1</v>
      </c>
    </row>
    <row r="4" spans="1:9" ht="16.5" thickBot="1" x14ac:dyDescent="0.3">
      <c r="A4" s="10">
        <v>4</v>
      </c>
      <c r="B4" s="11" t="s">
        <v>140</v>
      </c>
      <c r="C4" s="12" t="s">
        <v>141</v>
      </c>
      <c r="F4" t="s">
        <v>10</v>
      </c>
      <c r="H4" t="s">
        <v>88</v>
      </c>
      <c r="I4">
        <v>1</v>
      </c>
    </row>
    <row r="5" spans="1:9" ht="16.5" thickBot="1" x14ac:dyDescent="0.3">
      <c r="A5" s="10">
        <v>5</v>
      </c>
      <c r="B5" s="11" t="s">
        <v>142</v>
      </c>
      <c r="C5" s="12" t="s">
        <v>143</v>
      </c>
      <c r="F5" t="s">
        <v>13</v>
      </c>
      <c r="H5" t="s">
        <v>97</v>
      </c>
      <c r="I5">
        <v>1</v>
      </c>
    </row>
    <row r="6" spans="1:9" ht="16.5" thickBot="1" x14ac:dyDescent="0.3">
      <c r="A6" s="10">
        <v>6</v>
      </c>
      <c r="B6" s="11" t="s">
        <v>144</v>
      </c>
      <c r="C6" s="12" t="s">
        <v>145</v>
      </c>
      <c r="F6" t="s">
        <v>41</v>
      </c>
      <c r="H6" t="s">
        <v>75</v>
      </c>
      <c r="I6">
        <v>1</v>
      </c>
    </row>
    <row r="7" spans="1:9" ht="16.5" thickBot="1" x14ac:dyDescent="0.3">
      <c r="A7" s="10">
        <v>7</v>
      </c>
      <c r="B7" s="11" t="s">
        <v>146</v>
      </c>
      <c r="C7" s="12" t="s">
        <v>147</v>
      </c>
      <c r="F7" t="s">
        <v>25</v>
      </c>
      <c r="H7" t="s">
        <v>99</v>
      </c>
      <c r="I7">
        <v>1</v>
      </c>
    </row>
    <row r="8" spans="1:9" ht="16.5" thickBot="1" x14ac:dyDescent="0.3">
      <c r="A8" s="10">
        <v>8</v>
      </c>
      <c r="B8" s="11" t="s">
        <v>148</v>
      </c>
      <c r="C8" s="12" t="s">
        <v>149</v>
      </c>
      <c r="H8" t="s">
        <v>20</v>
      </c>
      <c r="I8">
        <v>1</v>
      </c>
    </row>
    <row r="9" spans="1:9" ht="16.5" thickBot="1" x14ac:dyDescent="0.3">
      <c r="A9" s="10">
        <v>9</v>
      </c>
      <c r="B9" s="11" t="s">
        <v>150</v>
      </c>
      <c r="C9" s="12" t="s">
        <v>151</v>
      </c>
      <c r="H9" t="s">
        <v>98</v>
      </c>
      <c r="I9">
        <v>1</v>
      </c>
    </row>
    <row r="10" spans="1:9" ht="16.5" thickBot="1" x14ac:dyDescent="0.3">
      <c r="A10" s="10">
        <v>10</v>
      </c>
      <c r="B10" s="11" t="s">
        <v>152</v>
      </c>
      <c r="C10" s="12" t="s">
        <v>153</v>
      </c>
      <c r="H10" t="s">
        <v>234</v>
      </c>
      <c r="I10">
        <v>1</v>
      </c>
    </row>
    <row r="11" spans="1:9" ht="16.5" thickBot="1" x14ac:dyDescent="0.3">
      <c r="A11" s="10">
        <v>11</v>
      </c>
      <c r="B11" s="11" t="s">
        <v>154</v>
      </c>
      <c r="C11" s="12" t="s">
        <v>155</v>
      </c>
      <c r="H11" t="s">
        <v>123</v>
      </c>
      <c r="I11">
        <v>2</v>
      </c>
    </row>
    <row r="12" spans="1:9" ht="16.5" thickBot="1" x14ac:dyDescent="0.3">
      <c r="A12" s="10">
        <v>12</v>
      </c>
      <c r="B12" s="11" t="s">
        <v>156</v>
      </c>
      <c r="C12" s="12" t="s">
        <v>157</v>
      </c>
      <c r="H12" t="s">
        <v>53</v>
      </c>
      <c r="I12">
        <v>2</v>
      </c>
    </row>
    <row r="13" spans="1:9" ht="16.5" thickBot="1" x14ac:dyDescent="0.3">
      <c r="A13" s="10">
        <v>13</v>
      </c>
      <c r="B13" s="11" t="s">
        <v>158</v>
      </c>
      <c r="C13" s="12" t="s">
        <v>159</v>
      </c>
      <c r="H13" t="s">
        <v>115</v>
      </c>
      <c r="I13">
        <v>2</v>
      </c>
    </row>
    <row r="14" spans="1:9" ht="16.5" thickBot="1" x14ac:dyDescent="0.3">
      <c r="A14" s="10">
        <v>14</v>
      </c>
      <c r="B14" s="11" t="s">
        <v>160</v>
      </c>
      <c r="C14" s="12" t="s">
        <v>161</v>
      </c>
      <c r="H14" t="s">
        <v>104</v>
      </c>
      <c r="I14">
        <v>2</v>
      </c>
    </row>
    <row r="15" spans="1:9" ht="16.5" thickBot="1" x14ac:dyDescent="0.3">
      <c r="A15" s="10">
        <v>15</v>
      </c>
      <c r="B15" s="11" t="s">
        <v>162</v>
      </c>
      <c r="C15" s="12" t="s">
        <v>163</v>
      </c>
      <c r="H15" t="s">
        <v>28</v>
      </c>
      <c r="I15">
        <v>2</v>
      </c>
    </row>
    <row r="16" spans="1:9" ht="16.5" thickBot="1" x14ac:dyDescent="0.3">
      <c r="A16" s="10">
        <v>16</v>
      </c>
      <c r="B16" s="11" t="s">
        <v>164</v>
      </c>
      <c r="C16" s="12" t="s">
        <v>165</v>
      </c>
      <c r="H16" t="s">
        <v>66</v>
      </c>
      <c r="I16">
        <v>2</v>
      </c>
    </row>
    <row r="17" spans="1:9" ht="16.5" thickBot="1" x14ac:dyDescent="0.3">
      <c r="A17" s="10">
        <v>17</v>
      </c>
      <c r="B17" s="11" t="s">
        <v>166</v>
      </c>
      <c r="C17" s="12" t="s">
        <v>167</v>
      </c>
      <c r="H17" t="s">
        <v>31</v>
      </c>
      <c r="I17">
        <v>2</v>
      </c>
    </row>
    <row r="18" spans="1:9" ht="16.5" thickBot="1" x14ac:dyDescent="0.3">
      <c r="A18" s="10">
        <v>18</v>
      </c>
      <c r="B18" s="11" t="s">
        <v>168</v>
      </c>
      <c r="C18" s="12" t="s">
        <v>169</v>
      </c>
      <c r="H18" t="s">
        <v>77</v>
      </c>
      <c r="I18">
        <v>2</v>
      </c>
    </row>
    <row r="19" spans="1:9" ht="16.5" thickBot="1" x14ac:dyDescent="0.3">
      <c r="A19" s="10">
        <v>19</v>
      </c>
      <c r="B19" s="11" t="s">
        <v>170</v>
      </c>
      <c r="C19" s="12" t="s">
        <v>171</v>
      </c>
      <c r="H19" t="s">
        <v>17</v>
      </c>
      <c r="I19">
        <v>2</v>
      </c>
    </row>
    <row r="20" spans="1:9" ht="16.5" thickBot="1" x14ac:dyDescent="0.3">
      <c r="A20" s="10">
        <v>20</v>
      </c>
      <c r="B20" s="11" t="s">
        <v>172</v>
      </c>
      <c r="C20" s="12" t="s">
        <v>173</v>
      </c>
      <c r="H20" t="s">
        <v>46</v>
      </c>
      <c r="I20">
        <v>3</v>
      </c>
    </row>
    <row r="21" spans="1:9" ht="16.5" thickBot="1" x14ac:dyDescent="0.3">
      <c r="A21" s="10">
        <v>21</v>
      </c>
      <c r="B21" s="11" t="s">
        <v>174</v>
      </c>
      <c r="C21" s="12" t="s">
        <v>175</v>
      </c>
      <c r="H21" t="s">
        <v>54</v>
      </c>
      <c r="I21">
        <v>3</v>
      </c>
    </row>
    <row r="22" spans="1:9" ht="16.5" thickBot="1" x14ac:dyDescent="0.3">
      <c r="A22" s="10">
        <v>22</v>
      </c>
      <c r="B22" s="11" t="s">
        <v>176</v>
      </c>
      <c r="C22" s="12" t="s">
        <v>177</v>
      </c>
      <c r="H22" t="s">
        <v>47</v>
      </c>
      <c r="I22">
        <v>3</v>
      </c>
    </row>
    <row r="23" spans="1:9" ht="16.5" thickBot="1" x14ac:dyDescent="0.3">
      <c r="A23" s="10">
        <v>23</v>
      </c>
      <c r="B23" s="11" t="s">
        <v>178</v>
      </c>
      <c r="C23" s="12" t="s">
        <v>179</v>
      </c>
      <c r="H23" t="s">
        <v>109</v>
      </c>
      <c r="I23">
        <v>3</v>
      </c>
    </row>
    <row r="24" spans="1:9" ht="16.5" thickBot="1" x14ac:dyDescent="0.3">
      <c r="A24" s="10">
        <v>24</v>
      </c>
      <c r="B24" s="11" t="s">
        <v>180</v>
      </c>
      <c r="C24" s="12" t="s">
        <v>181</v>
      </c>
      <c r="H24" t="s">
        <v>56</v>
      </c>
      <c r="I24">
        <v>3</v>
      </c>
    </row>
    <row r="25" spans="1:9" ht="16.5" thickBot="1" x14ac:dyDescent="0.3">
      <c r="A25" s="10">
        <v>25</v>
      </c>
      <c r="B25" s="11" t="s">
        <v>182</v>
      </c>
      <c r="C25" s="12" t="s">
        <v>183</v>
      </c>
      <c r="H25" t="s">
        <v>52</v>
      </c>
      <c r="I25">
        <v>3</v>
      </c>
    </row>
    <row r="26" spans="1:9" ht="16.5" thickBot="1" x14ac:dyDescent="0.3">
      <c r="A26" s="10">
        <v>26</v>
      </c>
      <c r="B26" s="11" t="s">
        <v>184</v>
      </c>
      <c r="C26" s="12" t="s">
        <v>185</v>
      </c>
      <c r="H26" t="s">
        <v>44</v>
      </c>
      <c r="I26">
        <v>3</v>
      </c>
    </row>
    <row r="27" spans="1:9" ht="16.5" thickBot="1" x14ac:dyDescent="0.3">
      <c r="A27" s="10">
        <v>27</v>
      </c>
      <c r="B27" s="11" t="s">
        <v>186</v>
      </c>
      <c r="C27" s="12" t="s">
        <v>187</v>
      </c>
      <c r="H27" t="s">
        <v>100</v>
      </c>
      <c r="I27">
        <v>4</v>
      </c>
    </row>
    <row r="28" spans="1:9" ht="16.5" thickBot="1" x14ac:dyDescent="0.3">
      <c r="A28" s="10">
        <v>28</v>
      </c>
      <c r="B28" s="11" t="s">
        <v>188</v>
      </c>
      <c r="C28" s="12" t="s">
        <v>189</v>
      </c>
      <c r="H28" t="s">
        <v>37</v>
      </c>
      <c r="I28">
        <v>4</v>
      </c>
    </row>
    <row r="29" spans="1:9" ht="16.5" thickBot="1" x14ac:dyDescent="0.3">
      <c r="A29" s="10">
        <v>29</v>
      </c>
      <c r="B29" s="11" t="s">
        <v>190</v>
      </c>
      <c r="C29" s="12" t="s">
        <v>191</v>
      </c>
      <c r="H29" t="s">
        <v>9</v>
      </c>
      <c r="I29">
        <v>4</v>
      </c>
    </row>
    <row r="30" spans="1:9" ht="16.5" thickBot="1" x14ac:dyDescent="0.3">
      <c r="A30" s="10">
        <v>30</v>
      </c>
      <c r="B30" s="11" t="s">
        <v>192</v>
      </c>
      <c r="C30" s="12" t="s">
        <v>193</v>
      </c>
      <c r="H30" t="s">
        <v>26</v>
      </c>
      <c r="I30">
        <v>4</v>
      </c>
    </row>
    <row r="31" spans="1:9" ht="16.5" thickBot="1" x14ac:dyDescent="0.3">
      <c r="A31" s="10">
        <v>31</v>
      </c>
      <c r="B31" s="11" t="s">
        <v>194</v>
      </c>
      <c r="C31" s="12" t="s">
        <v>195</v>
      </c>
      <c r="H31" t="s">
        <v>105</v>
      </c>
      <c r="I31">
        <v>4</v>
      </c>
    </row>
    <row r="32" spans="1:9" ht="16.5" thickBot="1" x14ac:dyDescent="0.3">
      <c r="A32" s="10">
        <v>32</v>
      </c>
      <c r="B32" s="11" t="s">
        <v>196</v>
      </c>
      <c r="C32" s="12" t="s">
        <v>197</v>
      </c>
      <c r="H32" t="s">
        <v>126</v>
      </c>
      <c r="I32">
        <v>4</v>
      </c>
    </row>
    <row r="33" spans="1:9" ht="16.5" thickBot="1" x14ac:dyDescent="0.3">
      <c r="A33" s="10">
        <v>33</v>
      </c>
      <c r="B33" s="11" t="s">
        <v>198</v>
      </c>
      <c r="C33" s="12" t="s">
        <v>199</v>
      </c>
      <c r="H33" t="s">
        <v>79</v>
      </c>
      <c r="I33">
        <v>4</v>
      </c>
    </row>
    <row r="34" spans="1:9" ht="16.5" thickBot="1" x14ac:dyDescent="0.3">
      <c r="A34" s="10">
        <v>34</v>
      </c>
      <c r="B34" s="11" t="s">
        <v>200</v>
      </c>
      <c r="C34" s="12" t="s">
        <v>201</v>
      </c>
      <c r="H34" t="s">
        <v>102</v>
      </c>
      <c r="I34">
        <v>4</v>
      </c>
    </row>
    <row r="35" spans="1:9" ht="16.5" thickBot="1" x14ac:dyDescent="0.3">
      <c r="A35" s="10">
        <v>35</v>
      </c>
      <c r="B35" s="11" t="s">
        <v>202</v>
      </c>
      <c r="C35" s="12" t="s">
        <v>203</v>
      </c>
      <c r="H35" t="s">
        <v>80</v>
      </c>
      <c r="I35">
        <v>4</v>
      </c>
    </row>
    <row r="36" spans="1:9" ht="16.5" thickBot="1" x14ac:dyDescent="0.3">
      <c r="A36" s="10">
        <v>36</v>
      </c>
      <c r="B36" s="11" t="s">
        <v>204</v>
      </c>
      <c r="C36" s="12" t="s">
        <v>205</v>
      </c>
      <c r="H36" t="s">
        <v>35</v>
      </c>
      <c r="I36">
        <v>4</v>
      </c>
    </row>
    <row r="37" spans="1:9" ht="16.5" thickBot="1" x14ac:dyDescent="0.3">
      <c r="A37" s="10">
        <v>37</v>
      </c>
      <c r="B37" s="11" t="s">
        <v>206</v>
      </c>
      <c r="C37" s="12" t="s">
        <v>207</v>
      </c>
      <c r="H37" t="s">
        <v>60</v>
      </c>
      <c r="I37">
        <v>4</v>
      </c>
    </row>
    <row r="38" spans="1:9" ht="16.5" thickBot="1" x14ac:dyDescent="0.3">
      <c r="A38" s="10">
        <v>38</v>
      </c>
      <c r="B38" s="11" t="s">
        <v>208</v>
      </c>
      <c r="C38" s="12" t="s">
        <v>209</v>
      </c>
      <c r="H38" t="s">
        <v>84</v>
      </c>
      <c r="I38">
        <v>4</v>
      </c>
    </row>
    <row r="39" spans="1:9" ht="16.5" thickBot="1" x14ac:dyDescent="0.3">
      <c r="A39" s="10">
        <v>39</v>
      </c>
      <c r="B39" s="11" t="s">
        <v>210</v>
      </c>
      <c r="C39" s="12" t="s">
        <v>211</v>
      </c>
      <c r="H39" t="s">
        <v>91</v>
      </c>
      <c r="I39">
        <v>4</v>
      </c>
    </row>
    <row r="40" spans="1:9" ht="16.5" thickBot="1" x14ac:dyDescent="0.3">
      <c r="A40" s="10">
        <v>40</v>
      </c>
      <c r="B40" s="11" t="s">
        <v>212</v>
      </c>
      <c r="C40" s="12" t="s">
        <v>213</v>
      </c>
      <c r="H40" t="s">
        <v>113</v>
      </c>
      <c r="I40">
        <v>4</v>
      </c>
    </row>
    <row r="41" spans="1:9" ht="16.5" thickBot="1" x14ac:dyDescent="0.3">
      <c r="A41" s="10">
        <v>41</v>
      </c>
      <c r="B41" s="11" t="s">
        <v>214</v>
      </c>
      <c r="C41" s="12" t="s">
        <v>215</v>
      </c>
      <c r="H41" t="s">
        <v>15</v>
      </c>
      <c r="I41">
        <v>4</v>
      </c>
    </row>
    <row r="42" spans="1:9" ht="16.5" thickBot="1" x14ac:dyDescent="0.3">
      <c r="A42" s="10">
        <v>42</v>
      </c>
      <c r="B42" s="11" t="s">
        <v>216</v>
      </c>
      <c r="C42" s="12" t="s">
        <v>217</v>
      </c>
      <c r="H42" t="s">
        <v>33</v>
      </c>
      <c r="I42">
        <v>4</v>
      </c>
    </row>
    <row r="43" spans="1:9" ht="16.5" thickBot="1" x14ac:dyDescent="0.3">
      <c r="A43" s="10">
        <v>43</v>
      </c>
      <c r="B43" s="11" t="s">
        <v>218</v>
      </c>
      <c r="C43" s="12" t="s">
        <v>219</v>
      </c>
      <c r="H43" t="s">
        <v>118</v>
      </c>
      <c r="I43">
        <v>4</v>
      </c>
    </row>
    <row r="44" spans="1:9" ht="16.5" thickBot="1" x14ac:dyDescent="0.3">
      <c r="A44" s="10">
        <v>44</v>
      </c>
      <c r="B44" s="11" t="s">
        <v>220</v>
      </c>
      <c r="C44" s="12" t="s">
        <v>221</v>
      </c>
      <c r="H44" t="s">
        <v>85</v>
      </c>
      <c r="I44">
        <v>4</v>
      </c>
    </row>
    <row r="45" spans="1:9" ht="16.5" thickBot="1" x14ac:dyDescent="0.3">
      <c r="A45" s="10">
        <v>45</v>
      </c>
      <c r="B45" s="11" t="s">
        <v>222</v>
      </c>
      <c r="C45" s="12" t="s">
        <v>223</v>
      </c>
      <c r="H45" t="s">
        <v>23</v>
      </c>
      <c r="I45">
        <v>4</v>
      </c>
    </row>
    <row r="46" spans="1:9" ht="16.5" thickBot="1" x14ac:dyDescent="0.3">
      <c r="A46" s="10">
        <v>46</v>
      </c>
      <c r="B46" s="11" t="s">
        <v>224</v>
      </c>
      <c r="C46" s="12" t="s">
        <v>225</v>
      </c>
      <c r="H46" t="s">
        <v>38</v>
      </c>
      <c r="I46">
        <v>5</v>
      </c>
    </row>
    <row r="47" spans="1:9" ht="16.5" thickBot="1" x14ac:dyDescent="0.3">
      <c r="A47" s="10">
        <v>47</v>
      </c>
      <c r="B47" s="11" t="s">
        <v>226</v>
      </c>
      <c r="C47" s="12" t="s">
        <v>227</v>
      </c>
      <c r="H47" t="s">
        <v>29</v>
      </c>
      <c r="I47">
        <v>5</v>
      </c>
    </row>
    <row r="48" spans="1:9" ht="16.5" thickBot="1" x14ac:dyDescent="0.3">
      <c r="A48" s="10">
        <v>48</v>
      </c>
      <c r="B48" s="11" t="s">
        <v>228</v>
      </c>
      <c r="C48" s="12" t="s">
        <v>229</v>
      </c>
      <c r="H48" t="s">
        <v>121</v>
      </c>
      <c r="I48">
        <v>5</v>
      </c>
    </row>
    <row r="49" spans="1:9" ht="16.5" thickBot="1" x14ac:dyDescent="0.3">
      <c r="A49" s="10">
        <v>49</v>
      </c>
      <c r="B49" s="11" t="s">
        <v>230</v>
      </c>
      <c r="C49" s="12" t="s">
        <v>231</v>
      </c>
      <c r="H49" t="s">
        <v>12</v>
      </c>
      <c r="I49">
        <v>5</v>
      </c>
    </row>
    <row r="50" spans="1:9" ht="15.75" x14ac:dyDescent="0.25">
      <c r="A50" s="13">
        <v>50</v>
      </c>
      <c r="B50" s="14" t="s">
        <v>232</v>
      </c>
      <c r="C50" s="15" t="s">
        <v>233</v>
      </c>
      <c r="H50" t="s">
        <v>51</v>
      </c>
      <c r="I50">
        <v>5</v>
      </c>
    </row>
    <row r="51" spans="1:9" x14ac:dyDescent="0.25">
      <c r="H51" t="s">
        <v>74</v>
      </c>
      <c r="I51">
        <v>5</v>
      </c>
    </row>
    <row r="52" spans="1:9" x14ac:dyDescent="0.25">
      <c r="H52" t="s">
        <v>124</v>
      </c>
      <c r="I52">
        <v>6</v>
      </c>
    </row>
    <row r="53" spans="1:9" x14ac:dyDescent="0.25">
      <c r="H53" t="s">
        <v>62</v>
      </c>
      <c r="I53">
        <v>6</v>
      </c>
    </row>
    <row r="54" spans="1:9" x14ac:dyDescent="0.25">
      <c r="H54" t="s">
        <v>49</v>
      </c>
      <c r="I54">
        <v>6</v>
      </c>
    </row>
    <row r="55" spans="1:9" x14ac:dyDescent="0.25">
      <c r="H55" t="s">
        <v>81</v>
      </c>
      <c r="I55">
        <v>6</v>
      </c>
    </row>
    <row r="56" spans="1:9" x14ac:dyDescent="0.25">
      <c r="H56" t="s">
        <v>110</v>
      </c>
      <c r="I56">
        <v>6</v>
      </c>
    </row>
    <row r="57" spans="1:9" x14ac:dyDescent="0.25">
      <c r="H57" t="s">
        <v>40</v>
      </c>
      <c r="I57">
        <v>6</v>
      </c>
    </row>
    <row r="58" spans="1:9" x14ac:dyDescent="0.25">
      <c r="H58" t="s">
        <v>94</v>
      </c>
      <c r="I58">
        <v>7</v>
      </c>
    </row>
    <row r="59" spans="1:9" x14ac:dyDescent="0.25">
      <c r="H59" t="s">
        <v>89</v>
      </c>
      <c r="I59">
        <v>7</v>
      </c>
    </row>
    <row r="60" spans="1:9" x14ac:dyDescent="0.25">
      <c r="H60" t="s">
        <v>58</v>
      </c>
      <c r="I60">
        <v>7</v>
      </c>
    </row>
    <row r="61" spans="1:9" x14ac:dyDescent="0.25">
      <c r="H61" t="s">
        <v>24</v>
      </c>
      <c r="I61">
        <v>7</v>
      </c>
    </row>
    <row r="62" spans="1:9" x14ac:dyDescent="0.25">
      <c r="H62" t="s">
        <v>87</v>
      </c>
      <c r="I62">
        <v>7</v>
      </c>
    </row>
    <row r="63" spans="1:9" x14ac:dyDescent="0.25">
      <c r="H63" t="s">
        <v>76</v>
      </c>
      <c r="I63">
        <v>7</v>
      </c>
    </row>
    <row r="64" spans="1:9" x14ac:dyDescent="0.25">
      <c r="H64" t="s">
        <v>117</v>
      </c>
      <c r="I64">
        <v>7</v>
      </c>
    </row>
    <row r="65" spans="8:9" x14ac:dyDescent="0.25">
      <c r="H65" t="s">
        <v>70</v>
      </c>
      <c r="I65">
        <v>7</v>
      </c>
    </row>
    <row r="66" spans="8:9" x14ac:dyDescent="0.25">
      <c r="H66" t="s">
        <v>114</v>
      </c>
      <c r="I66">
        <v>7</v>
      </c>
    </row>
    <row r="67" spans="8:9" x14ac:dyDescent="0.25">
      <c r="H67" t="s">
        <v>122</v>
      </c>
      <c r="I67">
        <v>7</v>
      </c>
    </row>
    <row r="68" spans="8:9" x14ac:dyDescent="0.25">
      <c r="H68" t="s">
        <v>68</v>
      </c>
      <c r="I68">
        <v>7</v>
      </c>
    </row>
    <row r="69" spans="8:9" x14ac:dyDescent="0.25">
      <c r="H69" t="s">
        <v>103</v>
      </c>
      <c r="I69">
        <v>7</v>
      </c>
    </row>
    <row r="70" spans="8:9" x14ac:dyDescent="0.25">
      <c r="H70" t="s">
        <v>57</v>
      </c>
      <c r="I70">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3AFF-14D9-415B-9A8D-D9075D27A5CC}">
  <dimension ref="A1"/>
  <sheetViews>
    <sheetView tabSelected="1" topLeftCell="A3" zoomScale="75" zoomScaleNormal="75" workbookViewId="0">
      <selection activeCell="W23" sqref="W23"/>
    </sheetView>
  </sheetViews>
  <sheetFormatPr defaultRowHeight="15" x14ac:dyDescent="0.25"/>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2" r:id="rId4" name="Scroll Bar 2">
              <controlPr defaultSize="0" autoPict="0">
                <anchor moveWithCells="1">
                  <from>
                    <xdr:col>10</xdr:col>
                    <xdr:colOff>228600</xdr:colOff>
                    <xdr:row>12</xdr:row>
                    <xdr:rowOff>161925</xdr:rowOff>
                  </from>
                  <to>
                    <xdr:col>10</xdr:col>
                    <xdr:colOff>447675</xdr:colOff>
                    <xdr:row>21</xdr:row>
                    <xdr:rowOff>95250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MasterData</vt:lpstr>
      <vt:lpstr>Analysis</vt:lpstr>
      <vt:lpstr>Sheet2</vt:lpstr>
      <vt:lpstr>Dashbord</vt:lpstr>
      <vt:lpstr>TASK6</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2022-08-04T07:26:29Z</dcterms:created>
  <dcterms:modified xsi:type="dcterms:W3CDTF">2022-12-15T02:42:45Z</dcterms:modified>
</cp:coreProperties>
</file>