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jango_projects\code\optionstrader\webapp\utils\Output\"/>
    </mc:Choice>
  </mc:AlternateContent>
  <xr:revisionPtr revIDLastSave="0" documentId="13_ncr:1_{C7540AB6-2DFB-48B1-8624-26BD98ABA4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9" i="1" l="1"/>
  <c r="I189" i="1"/>
  <c r="H189" i="1"/>
  <c r="G189" i="1"/>
  <c r="F189" i="1"/>
  <c r="E189" i="1"/>
  <c r="D189" i="1"/>
  <c r="C189" i="1"/>
  <c r="J179" i="1"/>
  <c r="I179" i="1"/>
  <c r="H179" i="1"/>
  <c r="G179" i="1"/>
  <c r="F179" i="1"/>
  <c r="E179" i="1"/>
  <c r="D179" i="1"/>
  <c r="C179" i="1"/>
  <c r="J171" i="1"/>
  <c r="I171" i="1"/>
  <c r="H171" i="1"/>
  <c r="G171" i="1"/>
  <c r="F171" i="1"/>
  <c r="E171" i="1"/>
  <c r="D171" i="1"/>
  <c r="C171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0" i="1"/>
  <c r="I160" i="1"/>
  <c r="H160" i="1"/>
  <c r="G160" i="1"/>
  <c r="F160" i="1"/>
  <c r="E160" i="1"/>
  <c r="D160" i="1"/>
  <c r="C160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0" i="1"/>
  <c r="I150" i="1"/>
  <c r="H150" i="1"/>
  <c r="G150" i="1"/>
  <c r="F150" i="1"/>
  <c r="E150" i="1"/>
  <c r="D150" i="1"/>
  <c r="C150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1" i="1"/>
  <c r="I141" i="1"/>
  <c r="H141" i="1"/>
  <c r="G141" i="1"/>
  <c r="F141" i="1"/>
  <c r="E141" i="1"/>
  <c r="D141" i="1"/>
  <c r="C141" i="1"/>
  <c r="J135" i="1"/>
  <c r="I135" i="1"/>
  <c r="H135" i="1"/>
  <c r="G135" i="1"/>
  <c r="F135" i="1"/>
  <c r="E135" i="1"/>
  <c r="D135" i="1"/>
  <c r="C135" i="1"/>
  <c r="J133" i="1"/>
  <c r="I133" i="1"/>
  <c r="H133" i="1"/>
  <c r="G133" i="1"/>
  <c r="F133" i="1"/>
  <c r="E133" i="1"/>
  <c r="D133" i="1"/>
  <c r="C133" i="1"/>
  <c r="J131" i="1"/>
  <c r="I131" i="1"/>
  <c r="H131" i="1"/>
  <c r="G131" i="1"/>
  <c r="F131" i="1"/>
  <c r="E131" i="1"/>
  <c r="D131" i="1"/>
  <c r="C131" i="1"/>
  <c r="J127" i="1"/>
  <c r="I127" i="1"/>
  <c r="H127" i="1"/>
  <c r="G127" i="1"/>
  <c r="F127" i="1"/>
  <c r="E127" i="1"/>
  <c r="D127" i="1"/>
  <c r="C127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<sst xmlns="http://schemas.openxmlformats.org/spreadsheetml/2006/main" count="609" uniqueCount="500">
  <si>
    <t>code</t>
  </si>
  <si>
    <t>code_TV</t>
  </si>
  <si>
    <t>candlesSinceLastLong</t>
  </si>
  <si>
    <t>closeAtLastLong</t>
  </si>
  <si>
    <t>candlesSinceLastShort</t>
  </si>
  <si>
    <t>closeAtLastShort</t>
  </si>
  <si>
    <t>donchSignal</t>
  </si>
  <si>
    <t>donchPrevResult</t>
  </si>
  <si>
    <t>donchBarsBack</t>
  </si>
  <si>
    <t>donchPrice</t>
  </si>
  <si>
    <t>BANKNIFTY</t>
  </si>
  <si>
    <t>NSE:BANKNIFTY1!</t>
  </si>
  <si>
    <t>FINNIFTY</t>
  </si>
  <si>
    <t>NSE:FINNIFTY1!</t>
  </si>
  <si>
    <t>MIDCPNIFTY</t>
  </si>
  <si>
    <t>NSE:MIDCPNIFTY1!</t>
  </si>
  <si>
    <t>NIFTY</t>
  </si>
  <si>
    <t>NSE:NIFTY1!</t>
  </si>
  <si>
    <t>Buy</t>
  </si>
  <si>
    <t>LAST_WINNER</t>
  </si>
  <si>
    <t>21418.1</t>
  </si>
  <si>
    <t>AARTIIND</t>
  </si>
  <si>
    <t>NSE:AARTIIND1!</t>
  </si>
  <si>
    <t>ABB</t>
  </si>
  <si>
    <t>NSE:ABB1!</t>
  </si>
  <si>
    <t>ABBOTINDIA</t>
  </si>
  <si>
    <t>NSE:ABBOTINDIA1!</t>
  </si>
  <si>
    <t>ABCAPITAL</t>
  </si>
  <si>
    <t>NSE:ABCAPITAL1!</t>
  </si>
  <si>
    <t>ABFRL</t>
  </si>
  <si>
    <t>NSE:ABFRL1!</t>
  </si>
  <si>
    <t>ACC</t>
  </si>
  <si>
    <t>NSE:ACC1!</t>
  </si>
  <si>
    <t>ADANIENT</t>
  </si>
  <si>
    <t>NSE:ADANIENT1!</t>
  </si>
  <si>
    <t>ADANIPORTS</t>
  </si>
  <si>
    <t>NSE:ADANIPORTS1!</t>
  </si>
  <si>
    <t>ALKEM</t>
  </si>
  <si>
    <t>NSE:ALKEM1!</t>
  </si>
  <si>
    <t>AMBUJACEM</t>
  </si>
  <si>
    <t>NSE:AMBUJACEM1!</t>
  </si>
  <si>
    <t>APOLLOHOSP</t>
  </si>
  <si>
    <t>NSE:APOLLOHOSP1!</t>
  </si>
  <si>
    <t>APOLLOTYRE</t>
  </si>
  <si>
    <t>NSE:APOLLOTYRE1!</t>
  </si>
  <si>
    <t>ASHOKLEY</t>
  </si>
  <si>
    <t>NSE:ASHOKLEY1!</t>
  </si>
  <si>
    <t>ASIANPAINT</t>
  </si>
  <si>
    <t>NSE:ASIANPAINT1!</t>
  </si>
  <si>
    <t>ASTRAL</t>
  </si>
  <si>
    <t>NSE:ASTRAL1!</t>
  </si>
  <si>
    <t>ATUL</t>
  </si>
  <si>
    <t>NSE:ATUL1!</t>
  </si>
  <si>
    <t>AUBANK</t>
  </si>
  <si>
    <t>NSE:AUBANK1!</t>
  </si>
  <si>
    <t>AUROPHARMA</t>
  </si>
  <si>
    <t>NSE:AUROPHARMA1!</t>
  </si>
  <si>
    <t>AXISBANK</t>
  </si>
  <si>
    <t>NSE:AXISBANK1!</t>
  </si>
  <si>
    <t>BAJAJ-AUTO</t>
  </si>
  <si>
    <t>NSE:BAJAJ_AUTO1!</t>
  </si>
  <si>
    <t>BAJAJFINSV</t>
  </si>
  <si>
    <t>NSE:BAJAJFINSV1!</t>
  </si>
  <si>
    <t>BAJFINANCE</t>
  </si>
  <si>
    <t>NSE:BAJFINANCE1!</t>
  </si>
  <si>
    <t>BALKRISIND</t>
  </si>
  <si>
    <t>NSE:BALKRISIND1!</t>
  </si>
  <si>
    <t>BALRAMCHIN</t>
  </si>
  <si>
    <t>NSE:BALRAMCHIN1!</t>
  </si>
  <si>
    <t>BANDHANBNK</t>
  </si>
  <si>
    <t>NSE:BANDHANBNK1!</t>
  </si>
  <si>
    <t>BANKBARODA</t>
  </si>
  <si>
    <t>NSE:BANKBARODA1!</t>
  </si>
  <si>
    <t>BATAINDIA</t>
  </si>
  <si>
    <t>NSE:BATAINDIA1!</t>
  </si>
  <si>
    <t>BEL</t>
  </si>
  <si>
    <t>NSE:BEL1!</t>
  </si>
  <si>
    <t>BERGEPAINT</t>
  </si>
  <si>
    <t>NSE:BERGEPAINT1!</t>
  </si>
  <si>
    <t>BHARATFORG</t>
  </si>
  <si>
    <t>NSE:BHARATFORG1!</t>
  </si>
  <si>
    <t>BHARTIARTL</t>
  </si>
  <si>
    <t>NSE:BHARTIARTL1!</t>
  </si>
  <si>
    <t>BHEL</t>
  </si>
  <si>
    <t>NSE:BHEL1!</t>
  </si>
  <si>
    <t>BIOCON</t>
  </si>
  <si>
    <t>NSE:BIOCON1!</t>
  </si>
  <si>
    <t>BOSCHLTD</t>
  </si>
  <si>
    <t>NSE:BOSCHLTD1!</t>
  </si>
  <si>
    <t>BPCL</t>
  </si>
  <si>
    <t>NSE:BPCL1!</t>
  </si>
  <si>
    <t>BRITANNIA</t>
  </si>
  <si>
    <t>NSE:BRITANNIA1!</t>
  </si>
  <si>
    <t>BSOFT</t>
  </si>
  <si>
    <t>NSE:BSOFT1!</t>
  </si>
  <si>
    <t>CANBK</t>
  </si>
  <si>
    <t>NSE:CANBK1!</t>
  </si>
  <si>
    <t>CANFINHOME</t>
  </si>
  <si>
    <t>NSE:CANFINHOME1!</t>
  </si>
  <si>
    <t>CHAMBLFERT</t>
  </si>
  <si>
    <t>NSE:CHAMBLFERT1!</t>
  </si>
  <si>
    <t>CHOLAFIN</t>
  </si>
  <si>
    <t>NSE:CHOLAFIN1!</t>
  </si>
  <si>
    <t>CIPLA</t>
  </si>
  <si>
    <t>NSE:CIPLA1!</t>
  </si>
  <si>
    <t>COALINDIA</t>
  </si>
  <si>
    <t>NSE:COALINDIA1!</t>
  </si>
  <si>
    <t>COFORGE</t>
  </si>
  <si>
    <t>NSE:COFORGE1!</t>
  </si>
  <si>
    <t>COLPAL</t>
  </si>
  <si>
    <t>NSE:COLPAL1!</t>
  </si>
  <si>
    <t>CONCOR</t>
  </si>
  <si>
    <t>NSE:CONCOR1!</t>
  </si>
  <si>
    <t>COROMANDEL</t>
  </si>
  <si>
    <t>NSE:COROMANDEL1!</t>
  </si>
  <si>
    <t>CROMPTON</t>
  </si>
  <si>
    <t>NSE:CROMPTON1!</t>
  </si>
  <si>
    <t>CUB</t>
  </si>
  <si>
    <t>NSE:CUB1!</t>
  </si>
  <si>
    <t>CUMMINSIND</t>
  </si>
  <si>
    <t>NSE:CUMMINSIND1!</t>
  </si>
  <si>
    <t>DABUR</t>
  </si>
  <si>
    <t>NSE:DABUR1!</t>
  </si>
  <si>
    <t>DALBHARAT</t>
  </si>
  <si>
    <t>NSE:DALBHARAT1!</t>
  </si>
  <si>
    <t>DEEPAKNTR</t>
  </si>
  <si>
    <t>NSE:DEEPAKNTR1!</t>
  </si>
  <si>
    <t>DELTACORP</t>
  </si>
  <si>
    <t>NSE:DELTACORP1!</t>
  </si>
  <si>
    <t>DIVISLAB</t>
  </si>
  <si>
    <t>NSE:DIVISLAB1!</t>
  </si>
  <si>
    <t>DIXON</t>
  </si>
  <si>
    <t>NSE:DIXON1!</t>
  </si>
  <si>
    <t>DLF</t>
  </si>
  <si>
    <t>NSE:DLF1!</t>
  </si>
  <si>
    <t>DRREDDY</t>
  </si>
  <si>
    <t>NSE:DRREDDY1!</t>
  </si>
  <si>
    <t>EICHERMOT</t>
  </si>
  <si>
    <t>NSE:EICHERMOT1!</t>
  </si>
  <si>
    <t>ESCORTS</t>
  </si>
  <si>
    <t>NSE:ESCORTS1!</t>
  </si>
  <si>
    <t>EXIDEIND</t>
  </si>
  <si>
    <t>NSE:EXIDEIND1!</t>
  </si>
  <si>
    <t>FEDERALBNK</t>
  </si>
  <si>
    <t>NSE:FEDERALBNK1!</t>
  </si>
  <si>
    <t>GAIL</t>
  </si>
  <si>
    <t>NSE:GAIL1!</t>
  </si>
  <si>
    <t>GLENMARK</t>
  </si>
  <si>
    <t>NSE:GLENMARK1!</t>
  </si>
  <si>
    <t>GMRINFRA</t>
  </si>
  <si>
    <t>NSE:GMRINFRA1!</t>
  </si>
  <si>
    <t>GNFC</t>
  </si>
  <si>
    <t>NSE:GNFC1!</t>
  </si>
  <si>
    <t>GODREJCP</t>
  </si>
  <si>
    <t>NSE:GODREJCP1!</t>
  </si>
  <si>
    <t>GODREJPROP</t>
  </si>
  <si>
    <t>NSE:GODREJPROP1!</t>
  </si>
  <si>
    <t>GRANULES</t>
  </si>
  <si>
    <t>NSE:GRANULES1!</t>
  </si>
  <si>
    <t>GRASIM</t>
  </si>
  <si>
    <t>NSE:GRASIM1!</t>
  </si>
  <si>
    <t>GUJGASLTD</t>
  </si>
  <si>
    <t>NSE:GUJGASLTD1!</t>
  </si>
  <si>
    <t>HAL</t>
  </si>
  <si>
    <t>NSE:HAL1!</t>
  </si>
  <si>
    <t>HAVELLS</t>
  </si>
  <si>
    <t>NSE:HAVELLS1!</t>
  </si>
  <si>
    <t>HCLTECH</t>
  </si>
  <si>
    <t>NSE:HCLTECH1!</t>
  </si>
  <si>
    <t>HDFCAMC</t>
  </si>
  <si>
    <t>NSE:HDFCAMC1!</t>
  </si>
  <si>
    <t>HDFCBANK</t>
  </si>
  <si>
    <t>NSE:HDFCBANK1!</t>
  </si>
  <si>
    <t>HDFCLIFE</t>
  </si>
  <si>
    <t>NSE:HDFCLIFE1!</t>
  </si>
  <si>
    <t>HEROMOTOCO</t>
  </si>
  <si>
    <t>NSE:HEROMOTOCO1!</t>
  </si>
  <si>
    <t>HINDALCO</t>
  </si>
  <si>
    <t>NSE:HINDALCO1!</t>
  </si>
  <si>
    <t>HINDCOPPER</t>
  </si>
  <si>
    <t>NSE:HINDCOPPER1!</t>
  </si>
  <si>
    <t>HINDPETRO</t>
  </si>
  <si>
    <t>NSE:HINDPETRO1!</t>
  </si>
  <si>
    <t>HINDUNILVR</t>
  </si>
  <si>
    <t>NSE:HINDUNILVR1!</t>
  </si>
  <si>
    <t>IBULHSGFIN</t>
  </si>
  <si>
    <t>NSE:IBULHSGFIN1!</t>
  </si>
  <si>
    <t>ICICIBANK</t>
  </si>
  <si>
    <t>NSE:ICICIBANK1!</t>
  </si>
  <si>
    <t>ICICIGI</t>
  </si>
  <si>
    <t>NSE:ICICIGI1!</t>
  </si>
  <si>
    <t>ICICIPRULI</t>
  </si>
  <si>
    <t>NSE:ICICIPRULI1!</t>
  </si>
  <si>
    <t>IDEA</t>
  </si>
  <si>
    <t>NSE:IDEA1!</t>
  </si>
  <si>
    <t>IDFC</t>
  </si>
  <si>
    <t>NSE:IDFC1!</t>
  </si>
  <si>
    <t>IDFCFIRSTB</t>
  </si>
  <si>
    <t>NSE:IDFCFIRSTB1!</t>
  </si>
  <si>
    <t>IEX</t>
  </si>
  <si>
    <t>NSE:IEX1!</t>
  </si>
  <si>
    <t>IGL</t>
  </si>
  <si>
    <t>NSE:IGL1!</t>
  </si>
  <si>
    <t>INDHOTEL</t>
  </si>
  <si>
    <t>NSE:INDHOTEL1!</t>
  </si>
  <si>
    <t>INDIACEM</t>
  </si>
  <si>
    <t>NSE:INDIACEM1!</t>
  </si>
  <si>
    <t>INDIAMART</t>
  </si>
  <si>
    <t>NSE:INDIAMART1!</t>
  </si>
  <si>
    <t>INDIGO</t>
  </si>
  <si>
    <t>NSE:INDIGO1!</t>
  </si>
  <si>
    <t>INDUSINDBK</t>
  </si>
  <si>
    <t>NSE:INDUSINDBK1!</t>
  </si>
  <si>
    <t>INDUSTOWER</t>
  </si>
  <si>
    <t>NSE:INDUSTOWER1!</t>
  </si>
  <si>
    <t>INFY</t>
  </si>
  <si>
    <t>NSE:INFY1!</t>
  </si>
  <si>
    <t>IOC</t>
  </si>
  <si>
    <t>NSE:IOC1!</t>
  </si>
  <si>
    <t>IPCALAB</t>
  </si>
  <si>
    <t>NSE:IPCALAB1!</t>
  </si>
  <si>
    <t>IRCTC</t>
  </si>
  <si>
    <t>NSE:IRCTC1!</t>
  </si>
  <si>
    <t>ITC</t>
  </si>
  <si>
    <t>NSE:ITC1!</t>
  </si>
  <si>
    <t>JINDALSTEL</t>
  </si>
  <si>
    <t>NSE:JINDALSTEL1!</t>
  </si>
  <si>
    <t>JKCEMENT</t>
  </si>
  <si>
    <t>NSE:JKCEMENT1!</t>
  </si>
  <si>
    <t>JSWSTEEL</t>
  </si>
  <si>
    <t>NSE:JSWSTEEL1!</t>
  </si>
  <si>
    <t>JUBLFOOD</t>
  </si>
  <si>
    <t>NSE:JUBLFOOD1!</t>
  </si>
  <si>
    <t>KOTAKBANK</t>
  </si>
  <si>
    <t>NSE:KOTAKBANK1!</t>
  </si>
  <si>
    <t>L&amp;TFH</t>
  </si>
  <si>
    <t>NSE:L_TFH1!</t>
  </si>
  <si>
    <t>LALPATHLAB</t>
  </si>
  <si>
    <t>NSE:LALPATHLAB1!</t>
  </si>
  <si>
    <t>LAURUSLABS</t>
  </si>
  <si>
    <t>NSE:LAURUSLABS1!</t>
  </si>
  <si>
    <t>LICHSGFIN</t>
  </si>
  <si>
    <t>NSE:LICHSGFIN1!</t>
  </si>
  <si>
    <t>LT</t>
  </si>
  <si>
    <t>NSE:LT1!</t>
  </si>
  <si>
    <t>LTIM</t>
  </si>
  <si>
    <t>NSE:LTIM1!</t>
  </si>
  <si>
    <t>LTTS</t>
  </si>
  <si>
    <t>NSE:LTTS1!</t>
  </si>
  <si>
    <t>LUPIN</t>
  </si>
  <si>
    <t>NSE:LUPIN1!</t>
  </si>
  <si>
    <t>M&amp;M</t>
  </si>
  <si>
    <t>NSE:M_M1!</t>
  </si>
  <si>
    <t>M&amp;MFIN</t>
  </si>
  <si>
    <t>NSE:M_MFIN1!</t>
  </si>
  <si>
    <t>MANAPPURAM</t>
  </si>
  <si>
    <t>NSE:MANAPPURAM1!</t>
  </si>
  <si>
    <t>MARICO</t>
  </si>
  <si>
    <t>NSE:MARICO1!</t>
  </si>
  <si>
    <t>Sell</t>
  </si>
  <si>
    <t>LAST_LOSER</t>
  </si>
  <si>
    <t>536</t>
  </si>
  <si>
    <t>MARUTI</t>
  </si>
  <si>
    <t>NSE:MARUTI1!</t>
  </si>
  <si>
    <t>10250.5</t>
  </si>
  <si>
    <t>MCDOWELL-N</t>
  </si>
  <si>
    <t>NSE:MCDOWELL_N1!</t>
  </si>
  <si>
    <t>1067.8</t>
  </si>
  <si>
    <t>MCX</t>
  </si>
  <si>
    <t>NSE:MCX1!</t>
  </si>
  <si>
    <t>METROPOLIS</t>
  </si>
  <si>
    <t>NSE:METROPOLIS1!</t>
  </si>
  <si>
    <t>1590.1</t>
  </si>
  <si>
    <t>MFSL</t>
  </si>
  <si>
    <t>NSE:MFSL1!</t>
  </si>
  <si>
    <t>941.5</t>
  </si>
  <si>
    <t>MGL</t>
  </si>
  <si>
    <t>NSE:MGL1!</t>
  </si>
  <si>
    <t>1181.35</t>
  </si>
  <si>
    <t>MOTHERSON</t>
  </si>
  <si>
    <t>NSE:MOTHERSON1!</t>
  </si>
  <si>
    <t>MPHASIS</t>
  </si>
  <si>
    <t>NSE:MPHASIS1!</t>
  </si>
  <si>
    <t>2735.25</t>
  </si>
  <si>
    <t>MRF</t>
  </si>
  <si>
    <t>NSE:MRF1!</t>
  </si>
  <si>
    <t>MUTHOOTFIN</t>
  </si>
  <si>
    <t>NSE:MUTHOOTFIN1!</t>
  </si>
  <si>
    <t>1379.8</t>
  </si>
  <si>
    <t>NATIONALUM</t>
  </si>
  <si>
    <t>NSE:NATIONALUM1!</t>
  </si>
  <si>
    <t>NAUKRI</t>
  </si>
  <si>
    <t>NSE:NAUKRI1!</t>
  </si>
  <si>
    <t>5355.3</t>
  </si>
  <si>
    <t>NAVINFLUOR</t>
  </si>
  <si>
    <t>NSE:NAVINFLUOR1!</t>
  </si>
  <si>
    <t>3908.1</t>
  </si>
  <si>
    <t>NESTLEIND</t>
  </si>
  <si>
    <t>NSE:NESTLEIND1!</t>
  </si>
  <si>
    <t>2752.3</t>
  </si>
  <si>
    <t>NMDC</t>
  </si>
  <si>
    <t>NSE:NMDC1!</t>
  </si>
  <si>
    <t>201.1</t>
  </si>
  <si>
    <t>NTPC</t>
  </si>
  <si>
    <t>NSE:NTPC1!</t>
  </si>
  <si>
    <t>299.55</t>
  </si>
  <si>
    <t>OBEROIRLTY</t>
  </si>
  <si>
    <t>NSE:OBEROIRLTY1!</t>
  </si>
  <si>
    <t>OFSS</t>
  </si>
  <si>
    <t>NSE:OFSS1!</t>
  </si>
  <si>
    <t>4309.45</t>
  </si>
  <si>
    <t>ONGC</t>
  </si>
  <si>
    <t>NSE:ONGC1!</t>
  </si>
  <si>
    <t>PAGEIND</t>
  </si>
  <si>
    <t>NSE:PAGEIND1!</t>
  </si>
  <si>
    <t>PEL</t>
  </si>
  <si>
    <t>NSE:PEL1!</t>
  </si>
  <si>
    <t>943.35</t>
  </si>
  <si>
    <t>PERSISTENT</t>
  </si>
  <si>
    <t>NSE:PERSISTENT1!</t>
  </si>
  <si>
    <t>PETRONET</t>
  </si>
  <si>
    <t>NSE:PETRONET1!</t>
  </si>
  <si>
    <t>PFC</t>
  </si>
  <si>
    <t>NSE:PFC1!</t>
  </si>
  <si>
    <t>386.85</t>
  </si>
  <si>
    <t>PIDILITIND</t>
  </si>
  <si>
    <t>NSE:PIDILITIND1!</t>
  </si>
  <si>
    <t>2799.75</t>
  </si>
  <si>
    <t>PIIND</t>
  </si>
  <si>
    <t>NSE:PIIND1!</t>
  </si>
  <si>
    <t>PNB</t>
  </si>
  <si>
    <t>NSE:PNB1!</t>
  </si>
  <si>
    <t>96.2</t>
  </si>
  <si>
    <t>POLYCAB</t>
  </si>
  <si>
    <t>NSE:POLYCAB1!</t>
  </si>
  <si>
    <t>4509</t>
  </si>
  <si>
    <t>POWERGRID</t>
  </si>
  <si>
    <t>NSE:POWERGRID1!</t>
  </si>
  <si>
    <t>233.45</t>
  </si>
  <si>
    <t>PVRINOX</t>
  </si>
  <si>
    <t>NSE:PVRINOX1!</t>
  </si>
  <si>
    <t>RAMCOCEM</t>
  </si>
  <si>
    <t>NSE:RAMCOCEM1!</t>
  </si>
  <si>
    <t>RBLBANK</t>
  </si>
  <si>
    <t>NSE:RBLBANK1!</t>
  </si>
  <si>
    <t>298</t>
  </si>
  <si>
    <t>RECLTD</t>
  </si>
  <si>
    <t>NSE:RECLTD1!</t>
  </si>
  <si>
    <t>419</t>
  </si>
  <si>
    <t>RELIANCE</t>
  </si>
  <si>
    <t>NSE:RELIANCE1!</t>
  </si>
  <si>
    <t>2751</t>
  </si>
  <si>
    <t>SAIL</t>
  </si>
  <si>
    <t>NSE:SAIL1!</t>
  </si>
  <si>
    <t>109.75</t>
  </si>
  <si>
    <t>SBICARD</t>
  </si>
  <si>
    <t>NSE:SBICARD1!</t>
  </si>
  <si>
    <t>SBILIFE</t>
  </si>
  <si>
    <t>NSE:SBILIFE1!</t>
  </si>
  <si>
    <t>1407.4</t>
  </si>
  <si>
    <t>SBIN</t>
  </si>
  <si>
    <t>NSE:SBIN1!</t>
  </si>
  <si>
    <t>643.4</t>
  </si>
  <si>
    <t>SHREECEM</t>
  </si>
  <si>
    <t>NSE:SHREECEM1!</t>
  </si>
  <si>
    <t>SHRIRAMFIN</t>
  </si>
  <si>
    <t>NSE:SHRIRAMFIN1!</t>
  </si>
  <si>
    <t>SIEMENS</t>
  </si>
  <si>
    <t>NSE:SIEMENS1!</t>
  </si>
  <si>
    <t>SRF</t>
  </si>
  <si>
    <t>NSE:SRF1!</t>
  </si>
  <si>
    <t>2366.1</t>
  </si>
  <si>
    <t>SUNPHARMA</t>
  </si>
  <si>
    <t>NSE:SUNPHARMA1!</t>
  </si>
  <si>
    <t>1298.45'</t>
  </si>
  <si>
    <t>SUNTV</t>
  </si>
  <si>
    <t>NSE:SUNTV1!</t>
  </si>
  <si>
    <t>SYNGENE</t>
  </si>
  <si>
    <t>NSE:SYNGENE1!</t>
  </si>
  <si>
    <t>TATACHEM</t>
  </si>
  <si>
    <t>NSE:TATACHEM1!</t>
  </si>
  <si>
    <t>53</t>
  </si>
  <si>
    <t>1113.5</t>
  </si>
  <si>
    <t>303</t>
  </si>
  <si>
    <t>950.95</t>
  </si>
  <si>
    <t>31</t>
  </si>
  <si>
    <t>1118.15</t>
  </si>
  <si>
    <t>TATACOMM</t>
  </si>
  <si>
    <t>NSE:TATACOMM1!</t>
  </si>
  <si>
    <t>TATACONSUM</t>
  </si>
  <si>
    <t>NSE:TATACONSUM1!</t>
  </si>
  <si>
    <t>13</t>
  </si>
  <si>
    <t>1153.1</t>
  </si>
  <si>
    <t>NaN</t>
  </si>
  <si>
    <t>1128.15</t>
  </si>
  <si>
    <t>TATAMOTORS</t>
  </si>
  <si>
    <t>NSE:TATAMOTORS1!</t>
  </si>
  <si>
    <t>15</t>
  </si>
  <si>
    <t>820.1</t>
  </si>
  <si>
    <t>14</t>
  </si>
  <si>
    <t>806.7</t>
  </si>
  <si>
    <t>TATAPOWER</t>
  </si>
  <si>
    <t>NSE:TATAPOWER1!</t>
  </si>
  <si>
    <t>89</t>
  </si>
  <si>
    <t>335.95</t>
  </si>
  <si>
    <t>454</t>
  </si>
  <si>
    <t>254.1</t>
  </si>
  <si>
    <t>360.25</t>
  </si>
  <si>
    <t>TATASTEEL</t>
  </si>
  <si>
    <t>NSE:TATASTEEL1!</t>
  </si>
  <si>
    <t>55</t>
  </si>
  <si>
    <t>135.2</t>
  </si>
  <si>
    <t>27</t>
  </si>
  <si>
    <t>134.4</t>
  </si>
  <si>
    <t>10</t>
  </si>
  <si>
    <t>129.55</t>
  </si>
  <si>
    <t>TCS</t>
  </si>
  <si>
    <t>NSE:TCS1!</t>
  </si>
  <si>
    <t>82</t>
  </si>
  <si>
    <t>3737.25</t>
  </si>
  <si>
    <t>345</t>
  </si>
  <si>
    <t>3364.75</t>
  </si>
  <si>
    <t>3833.75</t>
  </si>
  <si>
    <t>TECHM</t>
  </si>
  <si>
    <t>NSE:TECHM1!</t>
  </si>
  <si>
    <t>1256.1</t>
  </si>
  <si>
    <t>75</t>
  </si>
  <si>
    <t>1238.8</t>
  </si>
  <si>
    <t>1223.65</t>
  </si>
  <si>
    <t>TITAN</t>
  </si>
  <si>
    <t>NSE:TITAN1!</t>
  </si>
  <si>
    <t>43</t>
  </si>
  <si>
    <t>3724.45</t>
  </si>
  <si>
    <t>17</t>
  </si>
  <si>
    <t>3853.55</t>
  </si>
  <si>
    <t>TORNTPHARM</t>
  </si>
  <si>
    <t>NSE:TORNTPHARM1!</t>
  </si>
  <si>
    <t>TRENT</t>
  </si>
  <si>
    <t>NSE:TRENT1!</t>
  </si>
  <si>
    <t>12</t>
  </si>
  <si>
    <t>3190.6</t>
  </si>
  <si>
    <t>3125.2</t>
  </si>
  <si>
    <t>TVSMOTOR</t>
  </si>
  <si>
    <t>NSE:TVSMOTOR1!</t>
  </si>
  <si>
    <t>2053.15</t>
  </si>
  <si>
    <t>387</t>
  </si>
  <si>
    <t>1565.4</t>
  </si>
  <si>
    <t>8</t>
  </si>
  <si>
    <t>2003.3</t>
  </si>
  <si>
    <t>UBL</t>
  </si>
  <si>
    <t>NSE:UBL1!</t>
  </si>
  <si>
    <t>34</t>
  </si>
  <si>
    <t>1831.5</t>
  </si>
  <si>
    <t>274</t>
  </si>
  <si>
    <t>1586.8</t>
  </si>
  <si>
    <t>1817.85</t>
  </si>
  <si>
    <t>ULTRACEMCO</t>
  </si>
  <si>
    <t>NSE:ULTRACEMCO1!</t>
  </si>
  <si>
    <t>52</t>
  </si>
  <si>
    <t>9958.2</t>
  </si>
  <si>
    <t>429</t>
  </si>
  <si>
    <t>8326</t>
  </si>
  <si>
    <t>9844.45</t>
  </si>
  <si>
    <t>UPL</t>
  </si>
  <si>
    <t>NSE:UPL1!</t>
  </si>
  <si>
    <t>209</t>
  </si>
  <si>
    <t>598.95</t>
  </si>
  <si>
    <t>92</t>
  </si>
  <si>
    <t>589</t>
  </si>
  <si>
    <t>571.6</t>
  </si>
  <si>
    <t>VEDL</t>
  </si>
  <si>
    <t>NSE:VEDL1!</t>
  </si>
  <si>
    <t>57</t>
  </si>
  <si>
    <t>267.55</t>
  </si>
  <si>
    <t>440</t>
  </si>
  <si>
    <t>226.65</t>
  </si>
  <si>
    <t>275.65</t>
  </si>
  <si>
    <t>VOLTAS</t>
  </si>
  <si>
    <t>NSE:VOLTAS1!</t>
  </si>
  <si>
    <t>6</t>
  </si>
  <si>
    <t>1052</t>
  </si>
  <si>
    <t>279</t>
  </si>
  <si>
    <t>835</t>
  </si>
  <si>
    <t>29</t>
  </si>
  <si>
    <t>1067.5</t>
  </si>
  <si>
    <t>WIPRO</t>
  </si>
  <si>
    <t>NSE:WIPRO1!</t>
  </si>
  <si>
    <t>486.2</t>
  </si>
  <si>
    <t>383.15</t>
  </si>
  <si>
    <t>2</t>
  </si>
  <si>
    <t>486.55</t>
  </si>
  <si>
    <t>ZEEL</t>
  </si>
  <si>
    <t>NSE:ZEEL1!</t>
  </si>
  <si>
    <t>120</t>
  </si>
  <si>
    <t>272.6</t>
  </si>
  <si>
    <t>20</t>
  </si>
  <si>
    <t>237.3</t>
  </si>
  <si>
    <t>257.4</t>
  </si>
  <si>
    <t>ZYDUSLIFE</t>
  </si>
  <si>
    <t>NSE:ZYDUSLIFE1!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</si>
</sst>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rentz_2024_01_20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code</v>
          </cell>
          <cell r="B1" t="str">
            <v>code_TV</v>
          </cell>
          <cell r="C1" t="str">
            <v>candlesSinceLastLong</v>
          </cell>
          <cell r="D1" t="str">
            <v>closeAtLastLong</v>
          </cell>
          <cell r="E1" t="str">
            <v>candlesSinceLastShort</v>
          </cell>
          <cell r="F1" t="str">
            <v>closeAtLastShort</v>
          </cell>
          <cell r="G1" t="str">
            <v>donchSignal</v>
          </cell>
          <cell r="H1" t="str">
            <v>donchPrevResult</v>
          </cell>
          <cell r="I1" t="str">
            <v>donchBarsBack</v>
          </cell>
          <cell r="J1" t="str">
            <v>donchPrice</v>
          </cell>
        </row>
        <row r="2">
          <cell r="A2" t="str">
            <v>BANKNIFTY</v>
          </cell>
          <cell r="B2" t="str">
            <v>NSE:BANKNIFTY1!</v>
          </cell>
          <cell r="C2">
            <v>41</v>
          </cell>
          <cell r="D2">
            <v>48058.55</v>
          </cell>
          <cell r="E2">
            <v>27</v>
          </cell>
          <cell r="F2">
            <v>47130.9</v>
          </cell>
          <cell r="G2" t="str">
            <v>Buy</v>
          </cell>
          <cell r="H2" t="str">
            <v>LAST_WINNER</v>
          </cell>
          <cell r="I2">
            <v>0</v>
          </cell>
          <cell r="J2" t="str">
            <v>45626.05</v>
          </cell>
        </row>
        <row r="3">
          <cell r="A3" t="str">
            <v>FINNIFTY</v>
          </cell>
          <cell r="B3" t="str">
            <v>NSE:FINNIFTY1!</v>
          </cell>
        </row>
        <row r="4">
          <cell r="A4" t="str">
            <v>MIDCPNIFTY</v>
          </cell>
          <cell r="B4" t="str">
            <v>NSE:MIDCPNIFTY1!</v>
          </cell>
        </row>
        <row r="5">
          <cell r="A5" t="str">
            <v>NIFTY</v>
          </cell>
          <cell r="B5" t="str">
            <v>NSE:NIFTY1!</v>
          </cell>
        </row>
        <row r="6">
          <cell r="A6" t="str">
            <v>AARTIIND</v>
          </cell>
          <cell r="B6" t="str">
            <v>NSE:AARTIIND1!</v>
          </cell>
        </row>
        <row r="7">
          <cell r="A7" t="str">
            <v>ABB</v>
          </cell>
          <cell r="B7" t="str">
            <v>NSE:ABB1!</v>
          </cell>
        </row>
        <row r="8">
          <cell r="A8" t="str">
            <v>ABBOTINDIA</v>
          </cell>
          <cell r="B8" t="str">
            <v>NSE:ABBOTINDIA1!</v>
          </cell>
        </row>
        <row r="9">
          <cell r="A9" t="str">
            <v>ABCAPITAL</v>
          </cell>
          <cell r="B9" t="str">
            <v>NSE:ABCAPITAL1!</v>
          </cell>
        </row>
        <row r="10">
          <cell r="A10" t="str">
            <v>ABFRL</v>
          </cell>
          <cell r="B10" t="str">
            <v>NSE:ABFRL1!</v>
          </cell>
        </row>
        <row r="11">
          <cell r="A11" t="str">
            <v>ACC</v>
          </cell>
          <cell r="B11" t="str">
            <v>NSE:ACC1!</v>
          </cell>
          <cell r="C11">
            <v>1</v>
          </cell>
          <cell r="D11">
            <v>2282</v>
          </cell>
          <cell r="E11">
            <v>302</v>
          </cell>
          <cell r="F11">
            <v>1829.9</v>
          </cell>
          <cell r="G11" t="str">
            <v>Buy</v>
          </cell>
          <cell r="H11" t="str">
            <v>LAST_WINNER</v>
          </cell>
          <cell r="I11">
            <v>8</v>
          </cell>
          <cell r="J11" t="str">
            <v>2220.7</v>
          </cell>
        </row>
        <row r="12">
          <cell r="A12" t="str">
            <v>ADANIENT</v>
          </cell>
          <cell r="B12" t="str">
            <v>NSE:ADANIENT1!</v>
          </cell>
          <cell r="C12">
            <v>1</v>
          </cell>
          <cell r="D12">
            <v>2989.3</v>
          </cell>
          <cell r="E12">
            <v>306</v>
          </cell>
          <cell r="F12">
            <v>2194.15</v>
          </cell>
          <cell r="G12" t="str">
            <v>Buy</v>
          </cell>
          <cell r="H12" t="str">
            <v>LAST_WINNER</v>
          </cell>
          <cell r="I12">
            <v>1</v>
          </cell>
          <cell r="J12" t="str">
            <v>2893.95</v>
          </cell>
        </row>
        <row r="13">
          <cell r="A13" t="str">
            <v>ADANIPORTS</v>
          </cell>
          <cell r="B13" t="str">
            <v>NSE:ADANIPORTS1!</v>
          </cell>
          <cell r="C13">
            <v>1</v>
          </cell>
          <cell r="D13">
            <v>1193</v>
          </cell>
          <cell r="E13">
            <v>278</v>
          </cell>
          <cell r="F13">
            <v>787</v>
          </cell>
          <cell r="G13" t="str">
            <v>Buy</v>
          </cell>
          <cell r="H13" t="str">
            <v>LAST_WINNER</v>
          </cell>
          <cell r="I13">
            <v>2</v>
          </cell>
          <cell r="J13" t="str">
            <v>1150.85</v>
          </cell>
        </row>
        <row r="14">
          <cell r="A14" t="str">
            <v>ALKEM</v>
          </cell>
          <cell r="B14" t="str">
            <v>NSE:ALKEM1!</v>
          </cell>
        </row>
        <row r="15">
          <cell r="A15" t="str">
            <v>AMBUJACEM</v>
          </cell>
          <cell r="B15" t="str">
            <v>NSE:AMBUJACEM1!</v>
          </cell>
          <cell r="C15">
            <v>8</v>
          </cell>
          <cell r="D15">
            <v>537.04999999999995</v>
          </cell>
          <cell r="E15">
            <v>292</v>
          </cell>
          <cell r="F15">
            <v>418.9</v>
          </cell>
          <cell r="G15" t="str">
            <v>Buy</v>
          </cell>
          <cell r="H15" t="str">
            <v>LAST_LOSER</v>
          </cell>
          <cell r="I15">
            <v>8</v>
          </cell>
          <cell r="J15" t="str">
            <v>520.2</v>
          </cell>
        </row>
        <row r="16">
          <cell r="A16" t="str">
            <v>APOLLOHOSP</v>
          </cell>
          <cell r="B16" t="str">
            <v>NSE:APOLLOHOSP1!</v>
          </cell>
          <cell r="C16">
            <v>38</v>
          </cell>
          <cell r="D16">
            <v>5912.4</v>
          </cell>
          <cell r="E16">
            <v>156</v>
          </cell>
          <cell r="F16">
            <v>5473.5</v>
          </cell>
          <cell r="G16" t="str">
            <v>Buy</v>
          </cell>
          <cell r="H16" t="str">
            <v>LAST_LOSER</v>
          </cell>
          <cell r="I16">
            <v>18</v>
          </cell>
          <cell r="J16" t="str">
            <v>5858</v>
          </cell>
        </row>
        <row r="17">
          <cell r="A17" t="str">
            <v>APOLLOTYRE</v>
          </cell>
          <cell r="B17" t="str">
            <v>NSE:APOLLOTYRE1!</v>
          </cell>
        </row>
        <row r="18">
          <cell r="A18" t="str">
            <v>ASHOKLEY</v>
          </cell>
          <cell r="B18" t="str">
            <v>NSE:ASHOKLEY1!</v>
          </cell>
          <cell r="C18">
            <v>132</v>
          </cell>
          <cell r="D18">
            <v>175.55</v>
          </cell>
          <cell r="E18">
            <v>156</v>
          </cell>
          <cell r="F18">
            <v>172.15</v>
          </cell>
          <cell r="G18" t="str">
            <v>Buy</v>
          </cell>
          <cell r="H18" t="str">
            <v>LAST_WINNER</v>
          </cell>
          <cell r="I18">
            <v>5</v>
          </cell>
          <cell r="J18" t="str">
            <v>170.15</v>
          </cell>
        </row>
        <row r="19">
          <cell r="A19" t="str">
            <v>ASIANPAINT</v>
          </cell>
          <cell r="B19" t="str">
            <v>NSE:ASIANPAINT1!</v>
          </cell>
          <cell r="C19">
            <v>144</v>
          </cell>
          <cell r="D19">
            <v>3344.5</v>
          </cell>
          <cell r="E19">
            <v>22</v>
          </cell>
          <cell r="F19">
            <v>3254.3</v>
          </cell>
          <cell r="G19" t="str">
            <v>Sell</v>
          </cell>
          <cell r="H19" t="str">
            <v>LAST_LOSER</v>
          </cell>
          <cell r="I19">
            <v>22</v>
          </cell>
          <cell r="J19" t="str">
            <v>3318.7</v>
          </cell>
        </row>
        <row r="20">
          <cell r="A20" t="str">
            <v>ASTRAL</v>
          </cell>
          <cell r="B20" t="str">
            <v>NSE:ASTRAL1!</v>
          </cell>
          <cell r="C20">
            <v>139</v>
          </cell>
          <cell r="D20">
            <v>1938.8</v>
          </cell>
          <cell r="E20">
            <v>120</v>
          </cell>
          <cell r="F20">
            <v>1906.1</v>
          </cell>
          <cell r="G20" t="str">
            <v>Buy</v>
          </cell>
          <cell r="H20" t="str">
            <v>LAST_WINNER</v>
          </cell>
          <cell r="I20">
            <v>13</v>
          </cell>
          <cell r="J20" t="str">
            <v>1753.95</v>
          </cell>
        </row>
        <row r="21">
          <cell r="A21" t="str">
            <v>ATUL</v>
          </cell>
          <cell r="B21" t="str">
            <v>NSE:ATUL1!</v>
          </cell>
        </row>
        <row r="22">
          <cell r="A22" t="str">
            <v>AUBANK</v>
          </cell>
          <cell r="B22" t="str">
            <v>NSE:AUBANK1!</v>
          </cell>
          <cell r="C22">
            <v>89</v>
          </cell>
          <cell r="D22">
            <v>777.95</v>
          </cell>
          <cell r="E22">
            <v>469</v>
          </cell>
          <cell r="F22">
            <v>708.85</v>
          </cell>
          <cell r="G22" t="str">
            <v>Sell</v>
          </cell>
          <cell r="H22" t="str">
            <v>LAST_LOSER</v>
          </cell>
          <cell r="I22">
            <v>39</v>
          </cell>
          <cell r="J22" t="str">
            <v>783</v>
          </cell>
        </row>
        <row r="23">
          <cell r="A23" t="str">
            <v>AUROPHARMA</v>
          </cell>
          <cell r="B23" t="str">
            <v>NSE:AUROPHARMA1!</v>
          </cell>
          <cell r="C23">
            <v>41</v>
          </cell>
          <cell r="D23">
            <v>1142.5999999999999</v>
          </cell>
          <cell r="E23">
            <v>424</v>
          </cell>
          <cell r="F23">
            <v>856.7</v>
          </cell>
          <cell r="G23" t="str">
            <v>Buy</v>
          </cell>
          <cell r="H23" t="str">
            <v>LAST_LOSER</v>
          </cell>
          <cell r="I23">
            <v>9</v>
          </cell>
          <cell r="J23" t="str">
            <v>1088</v>
          </cell>
        </row>
        <row r="24">
          <cell r="A24" t="str">
            <v>AXISBANK</v>
          </cell>
          <cell r="B24" t="str">
            <v>NSE:AXISBANK1!</v>
          </cell>
          <cell r="C24">
            <v>13</v>
          </cell>
          <cell r="D24">
            <v>1125.3499999999999</v>
          </cell>
          <cell r="E24">
            <v>27</v>
          </cell>
          <cell r="F24">
            <v>1107.3499999999999</v>
          </cell>
          <cell r="G24" t="str">
            <v>Sell</v>
          </cell>
          <cell r="H24" t="str">
            <v>LAST_LOSER</v>
          </cell>
          <cell r="I24">
            <v>27</v>
          </cell>
          <cell r="J24" t="str">
            <v>1128.95</v>
          </cell>
        </row>
        <row r="25">
          <cell r="A25" t="str">
            <v>BAJAJ-AUTO</v>
          </cell>
          <cell r="B25" t="str">
            <v>NSE:BAJAJ_AUTO1!</v>
          </cell>
          <cell r="C25">
            <v>92</v>
          </cell>
          <cell r="D25">
            <v>6949.9</v>
          </cell>
          <cell r="G25" t="str">
            <v>Sell</v>
          </cell>
          <cell r="H25" t="str">
            <v>LAST_WINNER</v>
          </cell>
          <cell r="I25">
            <v>27</v>
          </cell>
          <cell r="J25" t="str">
            <v>7357.95</v>
          </cell>
        </row>
        <row r="26">
          <cell r="A26" t="str">
            <v>BAJAJFINSV</v>
          </cell>
          <cell r="B26" t="str">
            <v>NSE:BAJAJFINSV1!</v>
          </cell>
          <cell r="C26">
            <v>55</v>
          </cell>
          <cell r="D26">
            <v>1697.35</v>
          </cell>
          <cell r="E26">
            <v>46</v>
          </cell>
          <cell r="F26">
            <v>1652.5</v>
          </cell>
          <cell r="G26" t="str">
            <v>Buy</v>
          </cell>
          <cell r="H26" t="str">
            <v>LAST_WINNER</v>
          </cell>
          <cell r="I26">
            <v>8</v>
          </cell>
          <cell r="J26" t="str">
            <v>1568.6</v>
          </cell>
        </row>
        <row r="27">
          <cell r="A27" t="str">
            <v>BAJFINANCE</v>
          </cell>
          <cell r="B27" t="str">
            <v>NSE:BAJFINANCE1!</v>
          </cell>
          <cell r="C27">
            <v>188</v>
          </cell>
          <cell r="D27">
            <v>7519.75</v>
          </cell>
          <cell r="E27">
            <v>307</v>
          </cell>
          <cell r="F27">
            <v>7194.65</v>
          </cell>
          <cell r="G27" t="str">
            <v>Sell</v>
          </cell>
          <cell r="H27" t="str">
            <v>LAST_WINNER</v>
          </cell>
          <cell r="I27">
            <v>61</v>
          </cell>
          <cell r="J27" t="str">
            <v>7799.1</v>
          </cell>
        </row>
        <row r="28">
          <cell r="A28" t="str">
            <v>BALKRISIND</v>
          </cell>
          <cell r="B28" t="str">
            <v>NSE:BALKRISIND1!</v>
          </cell>
        </row>
        <row r="29">
          <cell r="A29" t="str">
            <v>BALRAMCHIN</v>
          </cell>
          <cell r="B29" t="str">
            <v>NSE:BALRAMCHIN1!</v>
          </cell>
        </row>
        <row r="30">
          <cell r="A30" t="str">
            <v>BANDHANBNK</v>
          </cell>
          <cell r="B30" t="str">
            <v>NSE:BANDHANBNK1!</v>
          </cell>
          <cell r="C30">
            <v>111</v>
          </cell>
          <cell r="D30">
            <v>245.7</v>
          </cell>
          <cell r="E30">
            <v>314</v>
          </cell>
          <cell r="F30">
            <v>220.55</v>
          </cell>
          <cell r="G30" t="str">
            <v>Buy</v>
          </cell>
          <cell r="H30" t="str">
            <v>LAST_LOSER</v>
          </cell>
          <cell r="I30">
            <v>6</v>
          </cell>
          <cell r="J30" t="str">
            <v>226</v>
          </cell>
        </row>
        <row r="31">
          <cell r="A31" t="str">
            <v>BANKBARODA</v>
          </cell>
          <cell r="B31" t="str">
            <v>NSE:BANKBARODA1!</v>
          </cell>
          <cell r="C31">
            <v>1</v>
          </cell>
          <cell r="D31">
            <v>232.2</v>
          </cell>
          <cell r="E31">
            <v>22</v>
          </cell>
          <cell r="F31">
            <v>226.7</v>
          </cell>
          <cell r="G31" t="str">
            <v>Buy</v>
          </cell>
          <cell r="H31" t="str">
            <v>LAST_LOSER</v>
          </cell>
          <cell r="I31">
            <v>8</v>
          </cell>
          <cell r="J31" t="str">
            <v>225.5</v>
          </cell>
        </row>
        <row r="32">
          <cell r="A32" t="str">
            <v>BATAINDIA</v>
          </cell>
          <cell r="B32" t="str">
            <v>NSE:BATAINDIA1!</v>
          </cell>
          <cell r="C32">
            <v>125</v>
          </cell>
          <cell r="D32">
            <v>1643</v>
          </cell>
          <cell r="E32">
            <v>30</v>
          </cell>
          <cell r="F32">
            <v>1579.55</v>
          </cell>
          <cell r="G32" t="str">
            <v>Sell</v>
          </cell>
          <cell r="H32" t="str">
            <v>LAST_LOSER</v>
          </cell>
          <cell r="I32">
            <v>31</v>
          </cell>
          <cell r="J32" t="str">
            <v>1590.55</v>
          </cell>
        </row>
        <row r="33">
          <cell r="A33" t="str">
            <v>BEL</v>
          </cell>
          <cell r="B33" t="str">
            <v>NSE:BEL1!</v>
          </cell>
          <cell r="C33">
            <v>13</v>
          </cell>
          <cell r="D33">
            <v>191.6</v>
          </cell>
          <cell r="E33">
            <v>499</v>
          </cell>
          <cell r="F33">
            <v>136.35</v>
          </cell>
          <cell r="G33" t="str">
            <v>Buy</v>
          </cell>
          <cell r="H33" t="str">
            <v>LAST_LOSER</v>
          </cell>
          <cell r="I33">
            <v>15</v>
          </cell>
          <cell r="J33" t="str">
            <v>183.05</v>
          </cell>
        </row>
        <row r="34">
          <cell r="A34" t="str">
            <v>BERGEPAINT</v>
          </cell>
          <cell r="B34" t="str">
            <v>NSE:BERGEPAINT1!</v>
          </cell>
          <cell r="C34">
            <v>58</v>
          </cell>
          <cell r="D34">
            <v>593.20000000000005</v>
          </cell>
          <cell r="E34">
            <v>76</v>
          </cell>
          <cell r="F34">
            <v>588.85</v>
          </cell>
          <cell r="G34" t="str">
            <v>Sell</v>
          </cell>
          <cell r="H34" t="str">
            <v>LAST_WINNER</v>
          </cell>
          <cell r="I34">
            <v>22</v>
          </cell>
          <cell r="J34" t="str">
            <v>604.95</v>
          </cell>
        </row>
        <row r="35">
          <cell r="A35" t="str">
            <v>BHARATFORG</v>
          </cell>
          <cell r="B35" t="str">
            <v>NSE:BHARATFORG1!</v>
          </cell>
          <cell r="C35">
            <v>17</v>
          </cell>
          <cell r="D35">
            <v>1235.5</v>
          </cell>
          <cell r="E35">
            <v>343</v>
          </cell>
          <cell r="F35">
            <v>1028.9000000000001</v>
          </cell>
          <cell r="G35" t="str">
            <v>Buy</v>
          </cell>
          <cell r="H35" t="str">
            <v>LAST_WINNER</v>
          </cell>
          <cell r="I35">
            <v>12</v>
          </cell>
          <cell r="J35" t="str">
            <v>1199.2</v>
          </cell>
        </row>
        <row r="36">
          <cell r="A36" t="str">
            <v>BHARTIARTL</v>
          </cell>
          <cell r="B36" t="str">
            <v>NSE:BHARTIARTL1!</v>
          </cell>
          <cell r="C36">
            <v>13</v>
          </cell>
          <cell r="D36">
            <v>1118.3</v>
          </cell>
          <cell r="E36">
            <v>392</v>
          </cell>
          <cell r="F36">
            <v>916.5</v>
          </cell>
          <cell r="G36" t="str">
            <v>Buy</v>
          </cell>
          <cell r="H36" t="str">
            <v>LAST_LOSER</v>
          </cell>
          <cell r="I36">
            <v>13</v>
          </cell>
          <cell r="J36" t="str">
            <v>1083</v>
          </cell>
        </row>
        <row r="37">
          <cell r="A37" t="str">
            <v>BHEL</v>
          </cell>
          <cell r="B37" t="str">
            <v>NSE:BHEL1!</v>
          </cell>
          <cell r="C37">
            <v>139</v>
          </cell>
          <cell r="D37">
            <v>181.95</v>
          </cell>
          <cell r="G37" t="str">
            <v>Buy</v>
          </cell>
          <cell r="H37" t="str">
            <v>LAST_LOSER</v>
          </cell>
          <cell r="I37">
            <v>57</v>
          </cell>
          <cell r="J37" t="str">
            <v>193.7</v>
          </cell>
        </row>
        <row r="38">
          <cell r="A38" t="str">
            <v>BIOCON</v>
          </cell>
          <cell r="B38" t="str">
            <v>NSE:BIOCON1!</v>
          </cell>
          <cell r="C38">
            <v>32</v>
          </cell>
          <cell r="D38">
            <v>285.89999999999998</v>
          </cell>
          <cell r="E38">
            <v>343</v>
          </cell>
          <cell r="F38">
            <v>224</v>
          </cell>
          <cell r="G38" t="str">
            <v>Sell</v>
          </cell>
          <cell r="H38" t="str">
            <v>LAST_LOSER</v>
          </cell>
          <cell r="I38">
            <v>22</v>
          </cell>
          <cell r="J38" t="str">
            <v>287.95</v>
          </cell>
        </row>
        <row r="39">
          <cell r="A39" t="str">
            <v>BOSCHLTD</v>
          </cell>
          <cell r="B39" t="str">
            <v>NSE:BOSCHLTD1!</v>
          </cell>
          <cell r="C39">
            <v>8</v>
          </cell>
          <cell r="D39">
            <v>23262</v>
          </cell>
          <cell r="E39">
            <v>355</v>
          </cell>
          <cell r="F39">
            <v>19421</v>
          </cell>
          <cell r="G39" t="str">
            <v>Buy</v>
          </cell>
          <cell r="H39" t="str">
            <v>LAST_LOSER</v>
          </cell>
          <cell r="I39">
            <v>10</v>
          </cell>
          <cell r="J39" t="str">
            <v>22759.4</v>
          </cell>
        </row>
        <row r="40">
          <cell r="A40" t="str">
            <v>BPCL</v>
          </cell>
          <cell r="B40" t="str">
            <v>NSE:BPCL1!</v>
          </cell>
          <cell r="C40">
            <v>55</v>
          </cell>
          <cell r="D40">
            <v>457.9</v>
          </cell>
          <cell r="E40">
            <v>62</v>
          </cell>
          <cell r="F40">
            <v>447.2</v>
          </cell>
          <cell r="G40" t="str">
            <v>Buy</v>
          </cell>
          <cell r="H40" t="str">
            <v>LAST_LOSER</v>
          </cell>
          <cell r="I40">
            <v>38</v>
          </cell>
          <cell r="J40" t="str">
            <v>457.1</v>
          </cell>
        </row>
        <row r="41">
          <cell r="A41" t="str">
            <v>BRITANNIA</v>
          </cell>
          <cell r="B41" t="str">
            <v>NSE:BRITANNIA1!</v>
          </cell>
          <cell r="C41">
            <v>8</v>
          </cell>
          <cell r="D41">
            <v>5150</v>
          </cell>
          <cell r="E41">
            <v>20</v>
          </cell>
          <cell r="F41">
            <v>5027</v>
          </cell>
          <cell r="G41" t="str">
            <v>Buy</v>
          </cell>
          <cell r="H41" t="str">
            <v>LAST_WINNER</v>
          </cell>
          <cell r="I41">
            <v>9</v>
          </cell>
          <cell r="J41" t="str">
            <v>5025.85</v>
          </cell>
        </row>
        <row r="42">
          <cell r="A42" t="str">
            <v>BSOFT</v>
          </cell>
          <cell r="B42" t="str">
            <v>NSE:BSOFT1!</v>
          </cell>
        </row>
        <row r="43">
          <cell r="A43" t="str">
            <v>CANBK</v>
          </cell>
          <cell r="B43" t="str">
            <v>NSE:CANBK1!</v>
          </cell>
          <cell r="C43">
            <v>12</v>
          </cell>
          <cell r="D43">
            <v>464.5</v>
          </cell>
          <cell r="E43">
            <v>476</v>
          </cell>
          <cell r="F43">
            <v>362.9</v>
          </cell>
          <cell r="G43" t="str">
            <v>Buy</v>
          </cell>
          <cell r="H43" t="str">
            <v>LAST_LOSER</v>
          </cell>
          <cell r="I43">
            <v>10</v>
          </cell>
          <cell r="J43" t="str">
            <v>450.9</v>
          </cell>
        </row>
        <row r="44">
          <cell r="A44" t="str">
            <v>CANFINHOME</v>
          </cell>
          <cell r="B44" t="str">
            <v>NSE:CANFINHOME1!</v>
          </cell>
          <cell r="C44">
            <v>19</v>
          </cell>
          <cell r="D44">
            <v>779</v>
          </cell>
          <cell r="E44">
            <v>1</v>
          </cell>
          <cell r="F44">
            <v>764.8</v>
          </cell>
          <cell r="G44" t="str">
            <v>Sell</v>
          </cell>
          <cell r="H44" t="str">
            <v>LAST_LOSER</v>
          </cell>
          <cell r="I44">
            <v>1</v>
          </cell>
          <cell r="J44" t="str">
            <v>805'</v>
          </cell>
        </row>
        <row r="45">
          <cell r="A45" t="str">
            <v>CHAMBLFERT</v>
          </cell>
          <cell r="B45" t="str">
            <v>NSE:CHAMBLFERT1!</v>
          </cell>
        </row>
        <row r="46">
          <cell r="A46" t="str">
            <v>CHOLAFIN</v>
          </cell>
          <cell r="B46" t="str">
            <v>NSE:CHOLAFIN1!</v>
          </cell>
        </row>
        <row r="47">
          <cell r="A47" t="str">
            <v>CIPLA</v>
          </cell>
          <cell r="B47" t="str">
            <v>NSE:CIPLA1!</v>
          </cell>
          <cell r="C47">
            <v>16</v>
          </cell>
          <cell r="D47">
            <v>1316.35</v>
          </cell>
          <cell r="E47">
            <v>213</v>
          </cell>
          <cell r="F47">
            <v>1214.3</v>
          </cell>
          <cell r="G47" t="str">
            <v>Buy</v>
          </cell>
          <cell r="H47" t="str">
            <v>LAST_LOSER</v>
          </cell>
          <cell r="I47">
            <v>16</v>
          </cell>
          <cell r="J47" t="str">
            <v>1288.35</v>
          </cell>
        </row>
        <row r="48">
          <cell r="A48" t="str">
            <v>COALINDIA</v>
          </cell>
          <cell r="B48" t="str">
            <v>NSE:COALINDIA1!</v>
          </cell>
          <cell r="C48">
            <v>13</v>
          </cell>
          <cell r="D48">
            <v>381.65</v>
          </cell>
          <cell r="G48" t="str">
            <v>Buy</v>
          </cell>
          <cell r="H48" t="str">
            <v>LAST_WINNER</v>
          </cell>
          <cell r="I48">
            <v>8</v>
          </cell>
          <cell r="J48" t="str">
            <v>375.95</v>
          </cell>
        </row>
        <row r="49">
          <cell r="A49" t="str">
            <v>COFORGE</v>
          </cell>
          <cell r="B49" t="str">
            <v>NSE:COFORGE1!</v>
          </cell>
          <cell r="C49">
            <v>83</v>
          </cell>
          <cell r="D49">
            <v>6120.95</v>
          </cell>
          <cell r="E49">
            <v>440</v>
          </cell>
          <cell r="F49">
            <v>5077.8999999999996</v>
          </cell>
          <cell r="G49" t="str">
            <v>Sell</v>
          </cell>
          <cell r="H49" t="str">
            <v>LAST_WINNER</v>
          </cell>
          <cell r="I49">
            <v>31</v>
          </cell>
          <cell r="J49" t="str">
            <v>6683.85</v>
          </cell>
        </row>
        <row r="50">
          <cell r="A50" t="str">
            <v>COLPAL</v>
          </cell>
          <cell r="B50" t="str">
            <v>NSE:COLPAL1!</v>
          </cell>
          <cell r="C50">
            <v>54</v>
          </cell>
          <cell r="D50">
            <v>2475.35</v>
          </cell>
          <cell r="G50" t="str">
            <v>Buy</v>
          </cell>
          <cell r="H50" t="str">
            <v>LAST_LOSER</v>
          </cell>
          <cell r="I50">
            <v>6</v>
          </cell>
          <cell r="J50" t="str">
            <v>2481.6</v>
          </cell>
        </row>
        <row r="51">
          <cell r="A51" t="str">
            <v>CONCOR</v>
          </cell>
          <cell r="B51" t="str">
            <v>NSE:CONCOR1!</v>
          </cell>
          <cell r="C51">
            <v>7</v>
          </cell>
          <cell r="D51">
            <v>869</v>
          </cell>
          <cell r="E51">
            <v>392</v>
          </cell>
          <cell r="F51">
            <v>682.05</v>
          </cell>
          <cell r="G51" t="str">
            <v>Buy</v>
          </cell>
          <cell r="H51" t="str">
            <v>LAST_WINNER</v>
          </cell>
          <cell r="I51">
            <v>7</v>
          </cell>
          <cell r="J51" t="str">
            <v>824.8</v>
          </cell>
        </row>
        <row r="52">
          <cell r="A52" t="str">
            <v>COROMANDEL</v>
          </cell>
          <cell r="B52" t="str">
            <v>NSE:COROMANDEL1!</v>
          </cell>
          <cell r="C52">
            <v>90</v>
          </cell>
          <cell r="D52">
            <v>1259.4000000000001</v>
          </cell>
          <cell r="E52">
            <v>31</v>
          </cell>
          <cell r="F52">
            <v>1187.0999999999999</v>
          </cell>
          <cell r="G52" t="str">
            <v>Buy</v>
          </cell>
          <cell r="H52" t="str">
            <v>LAST_LOSER</v>
          </cell>
          <cell r="I52">
            <v>9</v>
          </cell>
          <cell r="J52" t="str">
            <v>1140.8</v>
          </cell>
        </row>
        <row r="53">
          <cell r="A53" t="str">
            <v>CROMPTON</v>
          </cell>
          <cell r="B53" t="str">
            <v>NSE:CROMPTON1!</v>
          </cell>
        </row>
        <row r="54">
          <cell r="A54" t="str">
            <v>CUB</v>
          </cell>
          <cell r="B54" t="str">
            <v>NSE:CUB1!</v>
          </cell>
        </row>
        <row r="55">
          <cell r="A55" t="str">
            <v>CUMMINSIND</v>
          </cell>
          <cell r="B55" t="str">
            <v>NSE:CUMMINSIND1!</v>
          </cell>
          <cell r="C55">
            <v>13</v>
          </cell>
          <cell r="D55">
            <v>2068</v>
          </cell>
          <cell r="E55">
            <v>361</v>
          </cell>
          <cell r="F55">
            <v>1697.2</v>
          </cell>
          <cell r="G55" t="str">
            <v>Buy</v>
          </cell>
          <cell r="H55" t="str">
            <v>LAST_LOSER</v>
          </cell>
          <cell r="I55">
            <v>15</v>
          </cell>
          <cell r="J55" t="str">
            <v>1961.1</v>
          </cell>
        </row>
        <row r="56">
          <cell r="A56" t="str">
            <v>DABUR</v>
          </cell>
          <cell r="B56" t="str">
            <v>NSE:DABUR1!</v>
          </cell>
          <cell r="C56">
            <v>33</v>
          </cell>
          <cell r="D56">
            <v>561</v>
          </cell>
          <cell r="E56">
            <v>48</v>
          </cell>
          <cell r="F56">
            <v>551.25</v>
          </cell>
          <cell r="G56" t="str">
            <v>Sell</v>
          </cell>
          <cell r="H56" t="str">
            <v>LAST_LOSER</v>
          </cell>
          <cell r="I56">
            <v>25</v>
          </cell>
          <cell r="J56" t="str">
            <v>561</v>
          </cell>
        </row>
        <row r="57">
          <cell r="A57" t="str">
            <v>DALBHARAT</v>
          </cell>
          <cell r="B57" t="str">
            <v>NSE:DALBHARAT1!</v>
          </cell>
        </row>
        <row r="58">
          <cell r="A58" t="str">
            <v>DEEPAKNTR</v>
          </cell>
          <cell r="B58" t="str">
            <v>NSE:DEEPAKNTR1!</v>
          </cell>
          <cell r="C58">
            <v>55</v>
          </cell>
          <cell r="D58">
            <v>2460.4499999999998</v>
          </cell>
          <cell r="E58">
            <v>31</v>
          </cell>
          <cell r="F58">
            <v>2397</v>
          </cell>
          <cell r="G58" t="str">
            <v>Sell</v>
          </cell>
          <cell r="H58" t="str">
            <v>LAST_LOSER</v>
          </cell>
          <cell r="I58">
            <v>40</v>
          </cell>
          <cell r="J58" t="str">
            <v>2482.8</v>
          </cell>
        </row>
        <row r="59">
          <cell r="A59" t="str">
            <v>DELTACORP</v>
          </cell>
          <cell r="B59" t="str">
            <v>NSE:DELTACORP1!</v>
          </cell>
        </row>
        <row r="60">
          <cell r="A60" t="str">
            <v>DIVISLAB</v>
          </cell>
          <cell r="B60" t="str">
            <v>NSE:DIVISLAB1!</v>
          </cell>
          <cell r="C60">
            <v>40</v>
          </cell>
          <cell r="D60">
            <v>3945.05</v>
          </cell>
          <cell r="E60">
            <v>32</v>
          </cell>
          <cell r="F60">
            <v>3832.05</v>
          </cell>
          <cell r="G60" t="str">
            <v>Sell</v>
          </cell>
          <cell r="H60" t="str">
            <v>LAST_LOSER</v>
          </cell>
          <cell r="I60">
            <v>33</v>
          </cell>
          <cell r="J60" t="str">
            <v>3945.05</v>
          </cell>
        </row>
        <row r="61">
          <cell r="A61" t="str">
            <v>DIXON</v>
          </cell>
          <cell r="B61" t="str">
            <v>NSE:DIXON1!</v>
          </cell>
        </row>
        <row r="62">
          <cell r="A62" t="str">
            <v>DLF</v>
          </cell>
          <cell r="B62" t="str">
            <v>NSE:DLF1!</v>
          </cell>
          <cell r="C62">
            <v>90</v>
          </cell>
          <cell r="D62">
            <v>750.85</v>
          </cell>
          <cell r="G62" t="str">
            <v>Buy</v>
          </cell>
          <cell r="H62" t="str">
            <v>LAST_WINNER</v>
          </cell>
          <cell r="I62">
            <v>8</v>
          </cell>
          <cell r="J62" t="str">
            <v>769.55</v>
          </cell>
        </row>
        <row r="63">
          <cell r="A63" t="str">
            <v>DRREDDY</v>
          </cell>
          <cell r="B63" t="str">
            <v>NSE:DRREDDY1!</v>
          </cell>
          <cell r="C63">
            <v>128</v>
          </cell>
          <cell r="D63">
            <v>5709</v>
          </cell>
          <cell r="E63">
            <v>30</v>
          </cell>
          <cell r="F63">
            <v>5738.25</v>
          </cell>
          <cell r="G63" t="str">
            <v>Sell</v>
          </cell>
          <cell r="H63" t="str">
            <v>LAST_LOSER</v>
          </cell>
          <cell r="I63">
            <v>0</v>
          </cell>
          <cell r="J63" t="str">
            <v>5691.8</v>
          </cell>
        </row>
        <row r="64">
          <cell r="A64" t="str">
            <v>EICHERMOT</v>
          </cell>
          <cell r="B64" t="str">
            <v>NSE:EICHERMOT1!</v>
          </cell>
          <cell r="C64">
            <v>139</v>
          </cell>
          <cell r="D64">
            <v>4051.1</v>
          </cell>
          <cell r="E64">
            <v>34</v>
          </cell>
          <cell r="F64">
            <v>3825.25</v>
          </cell>
          <cell r="G64" t="str">
            <v>Sell</v>
          </cell>
          <cell r="H64" t="str">
            <v>LAST_LOSER</v>
          </cell>
          <cell r="I64">
            <v>41</v>
          </cell>
          <cell r="J64" t="str">
            <v>3937</v>
          </cell>
        </row>
        <row r="65">
          <cell r="A65" t="str">
            <v>ESCORTS</v>
          </cell>
          <cell r="B65" t="str">
            <v>NSE:ESCORTS1!</v>
          </cell>
          <cell r="C65">
            <v>12</v>
          </cell>
          <cell r="D65">
            <v>2974.35</v>
          </cell>
          <cell r="E65">
            <v>20</v>
          </cell>
          <cell r="F65">
            <v>2871</v>
          </cell>
          <cell r="G65" t="str">
            <v>Buy</v>
          </cell>
          <cell r="H65" t="str">
            <v>LAST_LOSER</v>
          </cell>
          <cell r="I65">
            <v>12</v>
          </cell>
          <cell r="J65" t="str">
            <v>2871</v>
          </cell>
        </row>
        <row r="66">
          <cell r="A66" t="str">
            <v>EXIDEIND</v>
          </cell>
          <cell r="B66" t="str">
            <v>NSE:EXIDEIND1!</v>
          </cell>
          <cell r="C66">
            <v>13</v>
          </cell>
          <cell r="D66">
            <v>322.14999999999998</v>
          </cell>
          <cell r="E66">
            <v>499</v>
          </cell>
          <cell r="F66">
            <v>255.45</v>
          </cell>
          <cell r="G66" t="str">
            <v>Buy</v>
          </cell>
          <cell r="H66" t="str">
            <v>LAST_WINNER</v>
          </cell>
          <cell r="I66">
            <v>10</v>
          </cell>
          <cell r="J66" t="str">
            <v>314.35</v>
          </cell>
        </row>
        <row r="67">
          <cell r="A67" t="str">
            <v>FEDERALBNK</v>
          </cell>
          <cell r="B67" t="str">
            <v>NSE:FEDERALBNK1!</v>
          </cell>
          <cell r="C67">
            <v>85</v>
          </cell>
          <cell r="D67">
            <v>155.4</v>
          </cell>
          <cell r="E67">
            <v>30</v>
          </cell>
          <cell r="F67">
            <v>150.9</v>
          </cell>
          <cell r="G67" t="str">
            <v>Sell</v>
          </cell>
          <cell r="H67" t="str">
            <v>LAST_LOSER</v>
          </cell>
          <cell r="I67">
            <v>31</v>
          </cell>
          <cell r="J67" t="str">
            <v>155.1</v>
          </cell>
        </row>
        <row r="68">
          <cell r="A68" t="str">
            <v>GAIL</v>
          </cell>
          <cell r="B68" t="str">
            <v>NSE:GAIL1!</v>
          </cell>
          <cell r="C68">
            <v>48</v>
          </cell>
          <cell r="D68">
            <v>164.15</v>
          </cell>
          <cell r="G68" t="str">
            <v>Buy</v>
          </cell>
          <cell r="H68" t="str">
            <v>LAST_LOSER</v>
          </cell>
          <cell r="I68">
            <v>11</v>
          </cell>
          <cell r="J68" t="str">
            <v>161.3</v>
          </cell>
        </row>
        <row r="69">
          <cell r="A69" t="str">
            <v>GLENMARK</v>
          </cell>
          <cell r="B69" t="str">
            <v>NSE:GLENMARK1!</v>
          </cell>
        </row>
        <row r="70">
          <cell r="A70" t="str">
            <v>GMRINFRA</v>
          </cell>
          <cell r="B70" t="str">
            <v>NSE:GMRINFRA1!</v>
          </cell>
        </row>
        <row r="71">
          <cell r="A71" t="str">
            <v>GNFC</v>
          </cell>
          <cell r="B71" t="str">
            <v>NSE:GNFC1!</v>
          </cell>
        </row>
        <row r="72">
          <cell r="A72" t="str">
            <v>GODREJCP</v>
          </cell>
          <cell r="B72" t="str">
            <v>NSE:GODREJCP1!</v>
          </cell>
          <cell r="C72">
            <v>53</v>
          </cell>
          <cell r="D72">
            <v>1160.3</v>
          </cell>
          <cell r="E72">
            <v>448</v>
          </cell>
          <cell r="F72">
            <v>984.2</v>
          </cell>
          <cell r="G72" t="str">
            <v>Buy</v>
          </cell>
          <cell r="H72" t="str">
            <v>LAST_WINNER</v>
          </cell>
          <cell r="I72">
            <v>12</v>
          </cell>
          <cell r="J72" t="str">
            <v>1101.5</v>
          </cell>
        </row>
        <row r="73">
          <cell r="A73" t="str">
            <v>GODREJPROP</v>
          </cell>
          <cell r="B73" t="str">
            <v>NSE:GODREJPROP1!</v>
          </cell>
          <cell r="C73">
            <v>13</v>
          </cell>
          <cell r="D73">
            <v>2331.9</v>
          </cell>
          <cell r="G73" t="str">
            <v>Buy</v>
          </cell>
          <cell r="H73" t="str">
            <v>LAST_LOSER</v>
          </cell>
          <cell r="I73">
            <v>14</v>
          </cell>
          <cell r="J73" t="str">
            <v>2250.5</v>
          </cell>
        </row>
        <row r="74">
          <cell r="A74" t="str">
            <v>GRANULES</v>
          </cell>
          <cell r="B74" t="str">
            <v>NSE:GRANULES1!</v>
          </cell>
        </row>
        <row r="75">
          <cell r="A75" t="str">
            <v>GRASIM</v>
          </cell>
          <cell r="B75" t="str">
            <v>NSE:GRASIM1!</v>
          </cell>
          <cell r="C75">
            <v>6</v>
          </cell>
          <cell r="D75">
            <v>2085.9</v>
          </cell>
          <cell r="E75">
            <v>26</v>
          </cell>
          <cell r="F75">
            <v>2077.75</v>
          </cell>
          <cell r="G75" t="str">
            <v>Buy</v>
          </cell>
          <cell r="H75" t="str">
            <v>LAST_WINNER</v>
          </cell>
          <cell r="I75">
            <v>9</v>
          </cell>
          <cell r="J75" t="str">
            <v>2049.1</v>
          </cell>
        </row>
        <row r="76">
          <cell r="A76" t="str">
            <v>GUJGASLTD</v>
          </cell>
          <cell r="B76" t="str">
            <v>NSE:GUJGASLTD1!</v>
          </cell>
          <cell r="C76">
            <v>143</v>
          </cell>
          <cell r="D76">
            <v>449.05</v>
          </cell>
          <cell r="E76">
            <v>350</v>
          </cell>
          <cell r="F76">
            <v>414.75</v>
          </cell>
          <cell r="G76" t="str">
            <v>Sell</v>
          </cell>
          <cell r="H76" t="str">
            <v>LAST_WINNER</v>
          </cell>
          <cell r="I76">
            <v>20</v>
          </cell>
          <cell r="J76" t="str">
            <v>563.75</v>
          </cell>
        </row>
        <row r="77">
          <cell r="A77" t="str">
            <v>HAL</v>
          </cell>
          <cell r="B77" t="str">
            <v>NSE:HAL1!</v>
          </cell>
          <cell r="C77">
            <v>95</v>
          </cell>
          <cell r="D77">
            <v>2849.4</v>
          </cell>
          <cell r="E77">
            <v>449</v>
          </cell>
          <cell r="F77">
            <v>1955.2</v>
          </cell>
          <cell r="G77" t="str">
            <v>Buy</v>
          </cell>
          <cell r="H77" t="str">
            <v>LAST_LOSER</v>
          </cell>
          <cell r="I77">
            <v>11</v>
          </cell>
          <cell r="J77" t="str">
            <v>2921.65</v>
          </cell>
        </row>
        <row r="78">
          <cell r="A78" t="str">
            <v>HAVELLS</v>
          </cell>
          <cell r="B78" t="str">
            <v>NSE:HAVELLS1!</v>
          </cell>
          <cell r="C78">
            <v>55</v>
          </cell>
          <cell r="D78">
            <v>1470</v>
          </cell>
          <cell r="E78">
            <v>279</v>
          </cell>
          <cell r="F78">
            <v>1291.3</v>
          </cell>
          <cell r="G78" t="str">
            <v>Sell</v>
          </cell>
          <cell r="H78" t="str">
            <v>LAST_WINNER</v>
          </cell>
          <cell r="I78">
            <v>32</v>
          </cell>
          <cell r="J78" t="str">
            <v>1445.2</v>
          </cell>
        </row>
        <row r="79">
          <cell r="A79" t="str">
            <v>HCLTECH</v>
          </cell>
          <cell r="B79" t="str">
            <v>NSE:HCLTECH1!</v>
          </cell>
          <cell r="C79">
            <v>69</v>
          </cell>
          <cell r="D79">
            <v>1471</v>
          </cell>
          <cell r="E79">
            <v>342</v>
          </cell>
          <cell r="F79">
            <v>1260</v>
          </cell>
          <cell r="G79" t="str">
            <v>Sell</v>
          </cell>
          <cell r="H79" t="str">
            <v>LAST_WINNER</v>
          </cell>
          <cell r="I79">
            <v>2</v>
          </cell>
          <cell r="J79" t="str">
            <v>1568.8</v>
          </cell>
        </row>
        <row r="80">
          <cell r="A80" t="str">
            <v>HDFCAMC</v>
          </cell>
          <cell r="B80" t="str">
            <v>NSE:HDFCAMC1!</v>
          </cell>
          <cell r="C80">
            <v>13</v>
          </cell>
          <cell r="D80">
            <v>3434.6</v>
          </cell>
          <cell r="E80">
            <v>350</v>
          </cell>
          <cell r="F80">
            <v>2749.6</v>
          </cell>
          <cell r="G80" t="str">
            <v>Buy</v>
          </cell>
          <cell r="H80" t="str">
            <v>LAST_LOSER</v>
          </cell>
          <cell r="I80">
            <v>13</v>
          </cell>
          <cell r="J80" t="str">
            <v>3283.35</v>
          </cell>
        </row>
        <row r="81">
          <cell r="A81" t="str">
            <v>HDFCBANK</v>
          </cell>
          <cell r="B81" t="str">
            <v>NSE:HDFCBANK1!</v>
          </cell>
          <cell r="C81">
            <v>41</v>
          </cell>
          <cell r="D81">
            <v>1670.7</v>
          </cell>
          <cell r="E81">
            <v>27</v>
          </cell>
          <cell r="F81">
            <v>1586.05</v>
          </cell>
          <cell r="G81" t="str">
            <v>Sell</v>
          </cell>
          <cell r="H81" t="str">
            <v>LAST_LOSER</v>
          </cell>
          <cell r="I81">
            <v>27</v>
          </cell>
          <cell r="J81" t="str">
            <v>1684.9</v>
          </cell>
        </row>
        <row r="82">
          <cell r="A82" t="str">
            <v>HDFCLIFE</v>
          </cell>
          <cell r="B82" t="str">
            <v>NSE:HDFCLIFE1!</v>
          </cell>
          <cell r="C82">
            <v>202</v>
          </cell>
          <cell r="D82">
            <v>688.7</v>
          </cell>
          <cell r="E82">
            <v>74</v>
          </cell>
          <cell r="F82">
            <v>645.79999999999995</v>
          </cell>
          <cell r="G82" t="str">
            <v>Sell</v>
          </cell>
          <cell r="H82" t="str">
            <v>LAST_LOSER</v>
          </cell>
          <cell r="I82">
            <v>1</v>
          </cell>
          <cell r="J82" t="str">
            <v>616.5</v>
          </cell>
        </row>
        <row r="83">
          <cell r="A83" t="str">
            <v>HEROMOTOCO</v>
          </cell>
          <cell r="B83" t="str">
            <v>NSE:HEROMOTOCO1!</v>
          </cell>
          <cell r="C83">
            <v>82</v>
          </cell>
          <cell r="D83">
            <v>4021.4</v>
          </cell>
          <cell r="G83" t="str">
            <v>Buy</v>
          </cell>
          <cell r="H83" t="str">
            <v>LAST_LOSER</v>
          </cell>
          <cell r="I83">
            <v>14</v>
          </cell>
          <cell r="J83" t="str">
            <v>4347.25</v>
          </cell>
        </row>
        <row r="84">
          <cell r="A84" t="str">
            <v>HINDALCO</v>
          </cell>
          <cell r="B84" t="str">
            <v>NSE:HINDALCO1!</v>
          </cell>
          <cell r="C84">
            <v>146</v>
          </cell>
          <cell r="D84">
            <v>567.95000000000005</v>
          </cell>
          <cell r="E84">
            <v>448</v>
          </cell>
          <cell r="F84">
            <v>477</v>
          </cell>
          <cell r="G84" t="str">
            <v>Buy</v>
          </cell>
          <cell r="H84" t="str">
            <v>LAST_WINNER</v>
          </cell>
          <cell r="I84">
            <v>4</v>
          </cell>
          <cell r="J84" t="str">
            <v>552.9'</v>
          </cell>
        </row>
        <row r="85">
          <cell r="A85" t="str">
            <v>HINDCOPPER</v>
          </cell>
          <cell r="B85" t="str">
            <v>NSE:HINDCOPPER1!</v>
          </cell>
        </row>
        <row r="86">
          <cell r="A86" t="str">
            <v>HINDPETRO</v>
          </cell>
          <cell r="B86" t="str">
            <v>NSE:HINDPETRO1!</v>
          </cell>
        </row>
        <row r="87">
          <cell r="A87" t="str">
            <v>HINDUNILVR</v>
          </cell>
          <cell r="B87" t="str">
            <v>NSE:HINDUNILVR1!</v>
          </cell>
          <cell r="C87" t="str">
            <v>149</v>
          </cell>
          <cell r="D87" t="str">
            <v>2577.35</v>
          </cell>
          <cell r="E87" t="str">
            <v>27</v>
          </cell>
          <cell r="F87" t="str">
            <v>2549.2</v>
          </cell>
          <cell r="G87" t="str">
            <v>Sell</v>
          </cell>
          <cell r="H87" t="str">
            <v>LAST_LOSER</v>
          </cell>
          <cell r="I87" t="str">
            <v>6</v>
          </cell>
          <cell r="J87" t="str">
            <v>2567.95</v>
          </cell>
        </row>
        <row r="88">
          <cell r="A88" t="str">
            <v>IBULHSGFIN</v>
          </cell>
          <cell r="B88" t="str">
            <v>NSE:IBULHSGFIN1!</v>
          </cell>
        </row>
        <row r="89">
          <cell r="A89" t="str">
            <v>ICICIBANK</v>
          </cell>
          <cell r="B89" t="str">
            <v>NSE:ICICIBANK1!</v>
          </cell>
          <cell r="C89" t="str">
            <v>13</v>
          </cell>
          <cell r="D89" t="str">
            <v>1005.15</v>
          </cell>
          <cell r="E89" t="str">
            <v>71</v>
          </cell>
          <cell r="F89" t="str">
            <v>986.7</v>
          </cell>
          <cell r="G89" t="str">
            <v>Buy</v>
          </cell>
          <cell r="H89" t="str">
            <v>LAST_LOSER</v>
          </cell>
          <cell r="I89" t="str">
            <v>10</v>
          </cell>
          <cell r="J89" t="str">
            <v>979.4</v>
          </cell>
        </row>
        <row r="90">
          <cell r="A90" t="str">
            <v>ICICIGI</v>
          </cell>
          <cell r="B90" t="str">
            <v>NSE:ICICIGI1!</v>
          </cell>
          <cell r="C90" t="str">
            <v>27</v>
          </cell>
          <cell r="D90" t="str">
            <v>1453.9</v>
          </cell>
          <cell r="E90" t="str">
            <v>36</v>
          </cell>
          <cell r="F90" t="str">
            <v>1376.25</v>
          </cell>
          <cell r="G90" t="str">
            <v>Buy</v>
          </cell>
          <cell r="H90" t="str">
            <v>LAST_LOSER</v>
          </cell>
          <cell r="I90" t="str">
            <v>27</v>
          </cell>
          <cell r="J90" t="str">
            <v>1369.2</v>
          </cell>
        </row>
        <row r="91">
          <cell r="A91" t="str">
            <v>ICICIPRULI</v>
          </cell>
          <cell r="B91" t="str">
            <v>NSE:ICICIPRULI1!</v>
          </cell>
          <cell r="C91" t="str">
            <v>96</v>
          </cell>
          <cell r="D91" t="str">
            <v>541.4</v>
          </cell>
          <cell r="E91" t="str">
            <v>103</v>
          </cell>
          <cell r="F91" t="str">
            <v>532.25</v>
          </cell>
          <cell r="G91" t="str">
            <v>Sell</v>
          </cell>
          <cell r="H91" t="str">
            <v>LAST_LOSER</v>
          </cell>
          <cell r="I91" t="str">
            <v>48</v>
          </cell>
          <cell r="J91" t="str">
            <v>550.35</v>
          </cell>
        </row>
        <row r="92">
          <cell r="A92" t="str">
            <v>IDEA</v>
          </cell>
          <cell r="B92" t="str">
            <v>NSE:IDEA1!</v>
          </cell>
          <cell r="C92" t="str">
            <v>36</v>
          </cell>
          <cell r="D92" t="str">
            <v>16.55</v>
          </cell>
          <cell r="E92" t="str">
            <v>156</v>
          </cell>
          <cell r="F92" t="str">
            <v>13.4</v>
          </cell>
          <cell r="G92" t="str">
            <v>Sell</v>
          </cell>
          <cell r="H92" t="str">
            <v>LAST_LOSER</v>
          </cell>
          <cell r="I92" t="str">
            <v>31</v>
          </cell>
          <cell r="J92" t="str">
            <v>16.55</v>
          </cell>
        </row>
        <row r="93">
          <cell r="A93" t="str">
            <v>IDFC</v>
          </cell>
          <cell r="B93" t="str">
            <v>NSE:IDFC1!</v>
          </cell>
        </row>
        <row r="94">
          <cell r="A94" t="str">
            <v>IDFCFIRSTB</v>
          </cell>
          <cell r="B94" t="str">
            <v>NSE:IDFCFIRSTB1!</v>
          </cell>
          <cell r="C94" t="str">
            <v>1</v>
          </cell>
          <cell r="D94" t="str">
            <v>87.8</v>
          </cell>
          <cell r="E94" t="str">
            <v>25</v>
          </cell>
          <cell r="F94" t="str">
            <v>86.25</v>
          </cell>
          <cell r="G94" t="str">
            <v>Buy</v>
          </cell>
          <cell r="H94" t="str">
            <v>LAST_LOSER</v>
          </cell>
          <cell r="I94" t="str">
            <v>1</v>
          </cell>
          <cell r="J94" t="str">
            <v>84.65</v>
          </cell>
        </row>
        <row r="95">
          <cell r="A95" t="str">
            <v>IEX</v>
          </cell>
          <cell r="B95" t="str">
            <v>NSE:IEX1!</v>
          </cell>
          <cell r="C95" t="str">
            <v>50</v>
          </cell>
          <cell r="D95" t="str">
            <v>168</v>
          </cell>
          <cell r="E95" t="str">
            <v>453</v>
          </cell>
          <cell r="F95" t="str">
            <v>133.75</v>
          </cell>
          <cell r="G95" t="str">
            <v>Buy</v>
          </cell>
          <cell r="H95" t="str">
            <v>LAST_WINNER</v>
          </cell>
          <cell r="I95" t="str">
            <v>3</v>
          </cell>
          <cell r="J95" t="str">
            <v>137.5</v>
          </cell>
        </row>
        <row r="96">
          <cell r="A96" t="str">
            <v>IGL</v>
          </cell>
          <cell r="B96" t="str">
            <v>NSE:IGL1!</v>
          </cell>
          <cell r="C96" t="str">
            <v>15</v>
          </cell>
          <cell r="D96" t="str">
            <v>438.2</v>
          </cell>
          <cell r="E96" t="str">
            <v>62</v>
          </cell>
          <cell r="F96" t="str">
            <v>415.8</v>
          </cell>
          <cell r="G96" t="str">
            <v>Buy</v>
          </cell>
          <cell r="H96" t="str">
            <v>LAST_LOSER</v>
          </cell>
          <cell r="I96" t="str">
            <v>18</v>
          </cell>
          <cell r="J96" t="str">
            <v>426.3</v>
          </cell>
        </row>
        <row r="97">
          <cell r="A97" t="str">
            <v>INDHOTEL</v>
          </cell>
          <cell r="B97" t="str">
            <v>NSE:INDHOTEL1!</v>
          </cell>
          <cell r="C97" t="str">
            <v>13</v>
          </cell>
          <cell r="D97" t="str">
            <v>473.95</v>
          </cell>
          <cell r="E97" t="str">
            <v>103</v>
          </cell>
          <cell r="F97" t="str">
            <v>432.45</v>
          </cell>
          <cell r="G97" t="str">
            <v>Buy</v>
          </cell>
          <cell r="H97" t="str">
            <v>LAST_LOSER</v>
          </cell>
          <cell r="I97" t="str">
            <v>13</v>
          </cell>
          <cell r="J97" t="str">
            <v>456.35</v>
          </cell>
        </row>
        <row r="98">
          <cell r="A98" t="str">
            <v>INDIACEM</v>
          </cell>
          <cell r="B98" t="str">
            <v>NSE:INDIACEM1!</v>
          </cell>
        </row>
        <row r="99">
          <cell r="A99" t="str">
            <v>INDIAMART</v>
          </cell>
          <cell r="B99" t="str">
            <v>NSE:INDIAMART1!</v>
          </cell>
          <cell r="C99" t="str">
            <v>83</v>
          </cell>
          <cell r="D99" t="str">
            <v>2765</v>
          </cell>
          <cell r="E99" t="str">
            <v>23</v>
          </cell>
          <cell r="F99" t="str">
            <v>2620</v>
          </cell>
          <cell r="G99" t="str">
            <v>Buy</v>
          </cell>
          <cell r="H99" t="str">
            <v>LAST_LOSER</v>
          </cell>
          <cell r="I99" t="str">
            <v>11</v>
          </cell>
          <cell r="J99" t="str">
            <v>2500</v>
          </cell>
        </row>
        <row r="100">
          <cell r="A100" t="str">
            <v>INDIGO</v>
          </cell>
          <cell r="B100" t="str">
            <v>NSE:INDIGO1!</v>
          </cell>
          <cell r="C100" t="str">
            <v>41</v>
          </cell>
          <cell r="D100" t="str">
            <v>3086.25</v>
          </cell>
          <cell r="E100" t="str">
            <v>395</v>
          </cell>
          <cell r="F100" t="str">
            <v>2471.1</v>
          </cell>
          <cell r="G100" t="str">
            <v>Sell</v>
          </cell>
          <cell r="H100" t="str">
            <v>LAST_WINNER</v>
          </cell>
          <cell r="I100" t="str">
            <v>29</v>
          </cell>
          <cell r="J100" t="str">
            <v>3124.7</v>
          </cell>
        </row>
        <row r="101">
          <cell r="A101" t="str">
            <v>INDUSINDBK</v>
          </cell>
          <cell r="B101" t="str">
            <v>NSE:INDUSINDBK1!</v>
          </cell>
          <cell r="C101" t="str">
            <v>55</v>
          </cell>
          <cell r="D101" t="str">
            <v>1668.2</v>
          </cell>
          <cell r="E101" t="str">
            <v>254</v>
          </cell>
          <cell r="F101" t="str">
            <v>1469.1</v>
          </cell>
          <cell r="G101" t="str">
            <v>Sell</v>
          </cell>
          <cell r="H101" t="str">
            <v>LAST_WINNER</v>
          </cell>
          <cell r="I101" t="str">
            <v>27</v>
          </cell>
          <cell r="J101" t="str">
            <v>1689.65</v>
          </cell>
        </row>
        <row r="102">
          <cell r="A102" t="str">
            <v>INDUSTOWER</v>
          </cell>
          <cell r="B102" t="str">
            <v>NSE:INDUSTOWER1!</v>
          </cell>
          <cell r="C102" t="str">
            <v>11</v>
          </cell>
          <cell r="D102" t="str">
            <v>220.2</v>
          </cell>
          <cell r="E102" t="str">
            <v>235</v>
          </cell>
          <cell r="F102" t="str">
            <v>186.1</v>
          </cell>
          <cell r="G102" t="str">
            <v>Buy</v>
          </cell>
          <cell r="H102" t="str">
            <v>LAST_LOSER</v>
          </cell>
          <cell r="I102" t="str">
            <v>11</v>
          </cell>
          <cell r="J102" t="str">
            <v>210.65</v>
          </cell>
        </row>
        <row r="103">
          <cell r="A103" t="str">
            <v>INFY</v>
          </cell>
          <cell r="B103" t="str">
            <v>NSE:INFY1!</v>
          </cell>
          <cell r="C103" t="str">
            <v>48</v>
          </cell>
          <cell r="D103" t="str">
            <v>1605</v>
          </cell>
          <cell r="E103" t="str">
            <v>59</v>
          </cell>
          <cell r="F103" t="str">
            <v>1515.6</v>
          </cell>
          <cell r="G103" t="str">
            <v>Buy</v>
          </cell>
          <cell r="H103" t="str">
            <v>LAST_LOSER</v>
          </cell>
          <cell r="I103" t="str">
            <v>48</v>
          </cell>
          <cell r="J103" t="str">
            <v>1492.85</v>
          </cell>
        </row>
        <row r="104">
          <cell r="A104" t="str">
            <v>IOC</v>
          </cell>
          <cell r="B104" t="str">
            <v>NSE:IOC1!</v>
          </cell>
          <cell r="C104" t="str">
            <v>31</v>
          </cell>
          <cell r="D104" t="str">
            <v>142.9</v>
          </cell>
          <cell r="E104" t="str">
            <v>448</v>
          </cell>
          <cell r="F104" t="str">
            <v>90.65</v>
          </cell>
          <cell r="G104" t="str">
            <v>Buy</v>
          </cell>
          <cell r="H104" t="str">
            <v>LAST_LOSER</v>
          </cell>
          <cell r="I104" t="str">
            <v>47</v>
          </cell>
          <cell r="J104" t="str">
            <v>129.7</v>
          </cell>
        </row>
        <row r="105">
          <cell r="A105" t="str">
            <v>IPCALAB</v>
          </cell>
          <cell r="B105" t="str">
            <v>NSE:IPCALAB1!</v>
          </cell>
          <cell r="C105" t="str">
            <v>60</v>
          </cell>
          <cell r="D105" t="str">
            <v>1119.7</v>
          </cell>
          <cell r="E105" t="str">
            <v>NaN</v>
          </cell>
          <cell r="F105" t="str">
            <v>NaN</v>
          </cell>
          <cell r="G105" t="str">
            <v>Sell</v>
          </cell>
          <cell r="H105" t="str">
            <v>LAST_WINNER</v>
          </cell>
          <cell r="I105" t="str">
            <v>34</v>
          </cell>
          <cell r="J105" t="str">
            <v>1150.6</v>
          </cell>
        </row>
        <row r="106">
          <cell r="A106" t="str">
            <v>IRCTC</v>
          </cell>
          <cell r="B106" t="str">
            <v>NSE:IRCTC1!</v>
          </cell>
          <cell r="C106" t="str">
            <v>13</v>
          </cell>
          <cell r="D106" t="str">
            <v>953</v>
          </cell>
          <cell r="E106" t="str">
            <v>350</v>
          </cell>
          <cell r="F106" t="str">
            <v>667.8</v>
          </cell>
          <cell r="G106" t="str">
            <v>Buy</v>
          </cell>
          <cell r="H106" t="str">
            <v>LAST_LOSER</v>
          </cell>
          <cell r="I106" t="str">
            <v>13</v>
          </cell>
          <cell r="J106" t="str">
            <v>913.15</v>
          </cell>
        </row>
        <row r="107">
          <cell r="A107" t="str">
            <v>ITC</v>
          </cell>
          <cell r="B107" t="str">
            <v>NSE:ITC1!</v>
          </cell>
          <cell r="C107" t="str">
            <v>6</v>
          </cell>
          <cell r="D107" t="str">
            <v>473.9</v>
          </cell>
          <cell r="E107" t="str">
            <v>20</v>
          </cell>
          <cell r="F107" t="str">
            <v>461.65</v>
          </cell>
          <cell r="G107" t="str">
            <v>Buy</v>
          </cell>
          <cell r="H107" t="str">
            <v>LAST_LOSER</v>
          </cell>
          <cell r="I107" t="str">
            <v>8</v>
          </cell>
          <cell r="J107" t="str">
            <v>461.65</v>
          </cell>
        </row>
        <row r="108">
          <cell r="A108" t="str">
            <v>JINDALSTEL</v>
          </cell>
          <cell r="B108" t="str">
            <v>NSE:JINDALSTEL1!</v>
          </cell>
          <cell r="C108" t="str">
            <v>55</v>
          </cell>
          <cell r="D108" t="str">
            <v>735.65</v>
          </cell>
          <cell r="E108" t="str">
            <v>27</v>
          </cell>
          <cell r="F108" t="str">
            <v>728.5</v>
          </cell>
          <cell r="G108" t="str">
            <v>Buy</v>
          </cell>
          <cell r="H108" t="str">
            <v>LAST_LOSER</v>
          </cell>
          <cell r="I108" t="str">
            <v>4</v>
          </cell>
          <cell r="J108" t="str">
            <v>710</v>
          </cell>
        </row>
        <row r="109">
          <cell r="A109" t="str">
            <v>JKCEMENT</v>
          </cell>
          <cell r="B109" t="str">
            <v>NSE:JKCEMENT1!</v>
          </cell>
        </row>
        <row r="110">
          <cell r="A110" t="str">
            <v>JSWSTEEL</v>
          </cell>
          <cell r="B110" t="str">
            <v>NSE:JSWSTEEL1!</v>
          </cell>
          <cell r="C110" t="str">
            <v>141</v>
          </cell>
          <cell r="D110" t="str">
            <v>858.75</v>
          </cell>
          <cell r="E110" t="str">
            <v>448</v>
          </cell>
          <cell r="F110" t="str">
            <v>776</v>
          </cell>
          <cell r="G110" t="str">
            <v>Buy</v>
          </cell>
          <cell r="H110" t="str">
            <v>LAST_LOSER</v>
          </cell>
          <cell r="I110" t="str">
            <v>8</v>
          </cell>
          <cell r="J110" t="str">
            <v>797.05</v>
          </cell>
        </row>
        <row r="111">
          <cell r="A111" t="str">
            <v>JUBLFOOD</v>
          </cell>
          <cell r="B111" t="str">
            <v>NSE:JUBLFOOD1!</v>
          </cell>
          <cell r="C111" t="str">
            <v>83</v>
          </cell>
          <cell r="D111" t="str">
            <v>558.9</v>
          </cell>
          <cell r="E111" t="str">
            <v>1</v>
          </cell>
          <cell r="F111" t="str">
            <v>523.75</v>
          </cell>
          <cell r="G111" t="str">
            <v>Buy</v>
          </cell>
          <cell r="H111" t="str">
            <v>LAST_LOSER</v>
          </cell>
          <cell r="I111" t="str">
            <v>13</v>
          </cell>
          <cell r="J111" t="str">
            <v>517.65</v>
          </cell>
        </row>
        <row r="112">
          <cell r="A112" t="str">
            <v>KOTAKBANK</v>
          </cell>
          <cell r="B112" t="str">
            <v>NSE:KOTAKBANK1!</v>
          </cell>
          <cell r="C112" t="str">
            <v>68</v>
          </cell>
          <cell r="D112" t="str">
            <v>1860.95</v>
          </cell>
          <cell r="E112" t="str">
            <v>27</v>
          </cell>
          <cell r="F112" t="str">
            <v>1817.45</v>
          </cell>
          <cell r="G112" t="str">
            <v>Buy</v>
          </cell>
          <cell r="H112" t="str">
            <v>LAST_WINNER</v>
          </cell>
          <cell r="I112" t="str">
            <v>3</v>
          </cell>
          <cell r="J112" t="str">
            <v>1756.75</v>
          </cell>
        </row>
        <row r="113">
          <cell r="A113" t="str">
            <v>L&amp;TFH</v>
          </cell>
          <cell r="B113" t="str">
            <v>NSE:L_TFH1!</v>
          </cell>
        </row>
        <row r="114">
          <cell r="A114" t="str">
            <v>LALPATHLAB</v>
          </cell>
          <cell r="B114" t="str">
            <v>NSE:LALPATHLAB1!</v>
          </cell>
          <cell r="C114" t="str">
            <v>102</v>
          </cell>
          <cell r="D114" t="str">
            <v>2628</v>
          </cell>
          <cell r="E114" t="str">
            <v>1</v>
          </cell>
          <cell r="F114" t="str">
            <v>2411.75</v>
          </cell>
          <cell r="G114" t="str">
            <v>Sell</v>
          </cell>
          <cell r="H114" t="str">
            <v>LAST_LOSER</v>
          </cell>
          <cell r="I114" t="str">
            <v>1</v>
          </cell>
          <cell r="J114" t="str">
            <v>2467.85</v>
          </cell>
        </row>
        <row r="115">
          <cell r="A115" t="str">
            <v>LAURUSLABS</v>
          </cell>
          <cell r="B115" t="str">
            <v>NSE:LAURUSLABS1!</v>
          </cell>
        </row>
        <row r="116">
          <cell r="A116" t="str">
            <v>LICHSGFIN</v>
          </cell>
          <cell r="B116" t="str">
            <v>NSE:LICHSGFIN1!</v>
          </cell>
          <cell r="C116" t="str">
            <v>12</v>
          </cell>
          <cell r="D116" t="str">
            <v>584.8</v>
          </cell>
          <cell r="E116" t="str">
            <v>357</v>
          </cell>
          <cell r="F116" t="str">
            <v>457</v>
          </cell>
          <cell r="G116" t="str">
            <v>Buy</v>
          </cell>
          <cell r="H116" t="str">
            <v>LAST_LOSER</v>
          </cell>
          <cell r="I116" t="str">
            <v>12</v>
          </cell>
          <cell r="J116" t="str">
            <v>568.25</v>
          </cell>
        </row>
        <row r="117">
          <cell r="A117" t="str">
            <v>LT</v>
          </cell>
          <cell r="B117" t="str">
            <v>NSE:LT1!</v>
          </cell>
          <cell r="C117" t="str">
            <v>78</v>
          </cell>
          <cell r="D117" t="str">
            <v>3536.55</v>
          </cell>
          <cell r="E117" t="str">
            <v>439</v>
          </cell>
          <cell r="F117" t="str">
            <v>3017.2</v>
          </cell>
          <cell r="G117" t="str">
            <v>Buy</v>
          </cell>
          <cell r="H117" t="str">
            <v>LAST_LOSER</v>
          </cell>
          <cell r="I117" t="str">
            <v>43</v>
          </cell>
          <cell r="J117" t="str">
            <v>3515.6</v>
          </cell>
        </row>
        <row r="118">
          <cell r="A118" t="str">
            <v>LTIM</v>
          </cell>
          <cell r="B118" t="str">
            <v>NSE:LTIM1!</v>
          </cell>
        </row>
        <row r="119">
          <cell r="A119" t="str">
            <v>LTTS</v>
          </cell>
          <cell r="B119" t="str">
            <v>NSE:LTTS1!</v>
          </cell>
          <cell r="C119" t="str">
            <v>27</v>
          </cell>
          <cell r="D119" t="str">
            <v>5530.6</v>
          </cell>
          <cell r="E119" t="str">
            <v>NaN</v>
          </cell>
          <cell r="F119" t="str">
            <v>NaN</v>
          </cell>
          <cell r="G119" t="str">
            <v>Buy</v>
          </cell>
          <cell r="H119" t="str">
            <v>LAST_LOSER</v>
          </cell>
          <cell r="I119" t="str">
            <v>27</v>
          </cell>
          <cell r="J119" t="str">
            <v>5348</v>
          </cell>
        </row>
        <row r="120">
          <cell r="A120" t="str">
            <v>LUPIN</v>
          </cell>
          <cell r="B120" t="str">
            <v>NSE:LUPIN1!</v>
          </cell>
          <cell r="C120" t="str">
            <v>18</v>
          </cell>
          <cell r="D120" t="str">
            <v>1415</v>
          </cell>
          <cell r="E120" t="str">
            <v>156</v>
          </cell>
          <cell r="F120" t="str">
            <v>1245</v>
          </cell>
          <cell r="G120" t="str">
            <v>Sell</v>
          </cell>
          <cell r="H120" t="str">
            <v>LAST_LOSER</v>
          </cell>
          <cell r="I120" t="str">
            <v>1</v>
          </cell>
          <cell r="J120" t="str">
            <v>1431.45</v>
          </cell>
        </row>
        <row r="121">
          <cell r="A121" t="str">
            <v>M&amp;M</v>
          </cell>
          <cell r="B121" t="str">
            <v>NSE:M_M1!</v>
          </cell>
          <cell r="C121" t="str">
            <v>132</v>
          </cell>
          <cell r="D121" t="str">
            <v>1678.8</v>
          </cell>
          <cell r="E121" t="str">
            <v>1</v>
          </cell>
          <cell r="F121" t="str">
            <v>1621.95</v>
          </cell>
          <cell r="G121" t="str">
            <v>Buy</v>
          </cell>
          <cell r="H121" t="str">
            <v>LAST_LOSER</v>
          </cell>
          <cell r="I121" t="str">
            <v>13</v>
          </cell>
          <cell r="J121" t="str">
            <v>1596.2</v>
          </cell>
        </row>
        <row r="122">
          <cell r="A122" t="str">
            <v>M&amp;MFIN</v>
          </cell>
          <cell r="B122" t="str">
            <v>NSE:M_MFIN1!</v>
          </cell>
          <cell r="C122" t="str">
            <v>8</v>
          </cell>
          <cell r="D122" t="str">
            <v>282.5</v>
          </cell>
          <cell r="E122" t="str">
            <v>75</v>
          </cell>
          <cell r="F122" t="str">
            <v>274.3</v>
          </cell>
          <cell r="G122" t="str">
            <v>Buy</v>
          </cell>
          <cell r="H122" t="str">
            <v>LAST_LOSER</v>
          </cell>
          <cell r="I122" t="str">
            <v>11</v>
          </cell>
          <cell r="J122" t="str">
            <v>276.9'</v>
          </cell>
        </row>
        <row r="123">
          <cell r="A123" t="str">
            <v>MANAPPURAM</v>
          </cell>
          <cell r="B123" t="str">
            <v>NSE:MANAPPURAM1!</v>
          </cell>
        </row>
        <row r="124">
          <cell r="A124" t="str">
            <v>MARICO</v>
          </cell>
          <cell r="B124" t="str">
            <v>NSE:MARICO1!</v>
          </cell>
        </row>
        <row r="125">
          <cell r="A125" t="str">
            <v>MARUTI</v>
          </cell>
          <cell r="B125" t="str">
            <v>NSE:MARUTI1!</v>
          </cell>
        </row>
        <row r="126">
          <cell r="A126" t="str">
            <v>MCDOWELL-N</v>
          </cell>
          <cell r="B126" t="str">
            <v>NSE:MCDOWELL_N1!</v>
          </cell>
        </row>
        <row r="127">
          <cell r="A127" t="str">
            <v>MCX</v>
          </cell>
          <cell r="B127" t="str">
            <v>NSE:MCX1!</v>
          </cell>
        </row>
        <row r="128">
          <cell r="A128" t="str">
            <v>METROPOLIS</v>
          </cell>
          <cell r="B128" t="str">
            <v>NSE:METROPOLIS1!</v>
          </cell>
        </row>
        <row r="129">
          <cell r="A129" t="str">
            <v>MFSL</v>
          </cell>
          <cell r="B129" t="str">
            <v>NSE:MFSL1!</v>
          </cell>
        </row>
        <row r="130">
          <cell r="A130" t="str">
            <v>MGL</v>
          </cell>
          <cell r="B130" t="str">
            <v>NSE:MGL1!</v>
          </cell>
        </row>
        <row r="131">
          <cell r="A131" t="str">
            <v>MOTHERSON</v>
          </cell>
          <cell r="B131" t="str">
            <v>NSE:MOTHERSON1!</v>
          </cell>
        </row>
        <row r="132">
          <cell r="A132" t="str">
            <v>MPHASIS</v>
          </cell>
          <cell r="B132" t="str">
            <v>NSE:MPHASIS1!</v>
          </cell>
        </row>
        <row r="133">
          <cell r="A133" t="str">
            <v>MRF</v>
          </cell>
          <cell r="B133" t="str">
            <v>NSE:MRF1!</v>
          </cell>
        </row>
        <row r="134">
          <cell r="A134" t="str">
            <v>MUTHOOTFIN</v>
          </cell>
          <cell r="B134" t="str">
            <v>NSE:MUTHOOTFIN1!</v>
          </cell>
        </row>
        <row r="135">
          <cell r="A135" t="str">
            <v>NATIONALUM</v>
          </cell>
          <cell r="B135" t="str">
            <v>NSE:NATIONALUM1!</v>
          </cell>
        </row>
        <row r="136">
          <cell r="A136" t="str">
            <v>NAUKRI</v>
          </cell>
          <cell r="B136" t="str">
            <v>NSE:NAUKRI1!</v>
          </cell>
        </row>
        <row r="137">
          <cell r="A137" t="str">
            <v>NAVINFLUOR</v>
          </cell>
          <cell r="B137" t="str">
            <v>NSE:NAVINFLUOR1!</v>
          </cell>
        </row>
        <row r="138">
          <cell r="A138" t="str">
            <v>NESTLEIND</v>
          </cell>
          <cell r="B138" t="str">
            <v>NSE:NESTLEIND1!</v>
          </cell>
        </row>
        <row r="139">
          <cell r="A139" t="str">
            <v>NMDC</v>
          </cell>
          <cell r="B139" t="str">
            <v>NSE:NMDC1!</v>
          </cell>
        </row>
        <row r="140">
          <cell r="A140" t="str">
            <v>NTPC</v>
          </cell>
          <cell r="B140" t="str">
            <v>NSE:NTPC1!</v>
          </cell>
        </row>
        <row r="141">
          <cell r="A141" t="str">
            <v>OBEROIRLTY</v>
          </cell>
          <cell r="B141" t="str">
            <v>NSE:OBEROIRLTY1!</v>
          </cell>
        </row>
        <row r="142">
          <cell r="A142" t="str">
            <v>OFSS</v>
          </cell>
          <cell r="B142" t="str">
            <v>NSE:OFSS1!</v>
          </cell>
        </row>
        <row r="143">
          <cell r="A143" t="str">
            <v>ONGC</v>
          </cell>
          <cell r="B143" t="str">
            <v>NSE:ONGC1!</v>
          </cell>
        </row>
        <row r="144">
          <cell r="A144" t="str">
            <v>PAGEIND</v>
          </cell>
          <cell r="B144" t="str">
            <v>NSE:PAGEIND1!</v>
          </cell>
        </row>
        <row r="145">
          <cell r="A145" t="str">
            <v>PEL</v>
          </cell>
          <cell r="B145" t="str">
            <v>NSE:PEL1!</v>
          </cell>
        </row>
        <row r="146">
          <cell r="A146" t="str">
            <v>PERSISTENT</v>
          </cell>
          <cell r="B146" t="str">
            <v>NSE:PERSISTENT1!</v>
          </cell>
        </row>
        <row r="147">
          <cell r="A147" t="str">
            <v>PETRONET</v>
          </cell>
          <cell r="B147" t="str">
            <v>NSE:PETRONET1!</v>
          </cell>
        </row>
        <row r="148">
          <cell r="A148" t="str">
            <v>PFC</v>
          </cell>
          <cell r="B148" t="str">
            <v>NSE:PFC1!</v>
          </cell>
        </row>
        <row r="149">
          <cell r="A149" t="str">
            <v>PIDILITIND</v>
          </cell>
          <cell r="B149" t="str">
            <v>NSE:PIDILITIND1!</v>
          </cell>
        </row>
        <row r="150">
          <cell r="A150" t="str">
            <v>PIIND</v>
          </cell>
          <cell r="B150" t="str">
            <v>NSE:PIIND1!</v>
          </cell>
        </row>
        <row r="151">
          <cell r="A151" t="str">
            <v>PNB</v>
          </cell>
          <cell r="B151" t="str">
            <v>NSE:PNB1!</v>
          </cell>
        </row>
        <row r="152">
          <cell r="A152" t="str">
            <v>POLYCAB</v>
          </cell>
          <cell r="B152" t="str">
            <v>NSE:POLYCAB1!</v>
          </cell>
        </row>
        <row r="153">
          <cell r="A153" t="str">
            <v>POWERGRID</v>
          </cell>
          <cell r="B153" t="str">
            <v>NSE:POWERGRID1!</v>
          </cell>
        </row>
        <row r="154">
          <cell r="A154" t="str">
            <v>PVRINOX</v>
          </cell>
          <cell r="B154" t="str">
            <v>NSE:PVRINOX1!</v>
          </cell>
        </row>
        <row r="155">
          <cell r="A155" t="str">
            <v>RAMCOCEM</v>
          </cell>
          <cell r="B155" t="str">
            <v>NSE:RAMCOCEM1!</v>
          </cell>
        </row>
        <row r="156">
          <cell r="A156" t="str">
            <v>RBLBANK</v>
          </cell>
          <cell r="B156" t="str">
            <v>NSE:RBLBANK1!</v>
          </cell>
        </row>
        <row r="157">
          <cell r="A157" t="str">
            <v>RECLTD</v>
          </cell>
          <cell r="B157" t="str">
            <v>NSE:RECLTD1!</v>
          </cell>
        </row>
        <row r="158">
          <cell r="A158" t="str">
            <v>RELIANCE</v>
          </cell>
          <cell r="B158" t="str">
            <v>NSE:RELIANCE1!</v>
          </cell>
        </row>
        <row r="159">
          <cell r="A159" t="str">
            <v>SAIL</v>
          </cell>
          <cell r="B159" t="str">
            <v>NSE:SAIL1!</v>
          </cell>
        </row>
        <row r="160">
          <cell r="A160" t="str">
            <v>SBICARD</v>
          </cell>
          <cell r="B160" t="str">
            <v>NSE:SBICARD1!</v>
          </cell>
        </row>
        <row r="161">
          <cell r="A161" t="str">
            <v>SBILIFE</v>
          </cell>
          <cell r="B161" t="str">
            <v>NSE:SBILIFE1!</v>
          </cell>
        </row>
        <row r="162">
          <cell r="A162" t="str">
            <v>SBIN</v>
          </cell>
          <cell r="B162" t="str">
            <v>NSE:SBIN1!</v>
          </cell>
        </row>
        <row r="163">
          <cell r="A163" t="str">
            <v>SHREECEM</v>
          </cell>
          <cell r="B163" t="str">
            <v>NSE:SHREECEM1!</v>
          </cell>
        </row>
        <row r="164">
          <cell r="A164" t="str">
            <v>SHRIRAMFIN</v>
          </cell>
          <cell r="B164" t="str">
            <v>NSE:SHRIRAMFIN1!</v>
          </cell>
        </row>
        <row r="165">
          <cell r="A165" t="str">
            <v>SIEMENS</v>
          </cell>
          <cell r="B165" t="str">
            <v>NSE:SIEMENS1!</v>
          </cell>
        </row>
        <row r="166">
          <cell r="A166" t="str">
            <v>SRF</v>
          </cell>
          <cell r="B166" t="str">
            <v>NSE:SRF1!</v>
          </cell>
        </row>
        <row r="167">
          <cell r="A167" t="str">
            <v>SUNPHARMA</v>
          </cell>
          <cell r="B167" t="str">
            <v>NSE:SUNPHARMA1!</v>
          </cell>
        </row>
        <row r="168">
          <cell r="A168" t="str">
            <v>SUNTV</v>
          </cell>
          <cell r="B168" t="str">
            <v>NSE:SUNTV1!</v>
          </cell>
        </row>
        <row r="169">
          <cell r="A169" t="str">
            <v>SYNGENE</v>
          </cell>
          <cell r="B169" t="str">
            <v>NSE:SYNGENE1!</v>
          </cell>
        </row>
        <row r="170">
          <cell r="A170" t="str">
            <v>TATACHEM</v>
          </cell>
          <cell r="B170" t="str">
            <v>NSE:TATACHEM1!</v>
          </cell>
        </row>
        <row r="171">
          <cell r="A171" t="str">
            <v>TATACOMM</v>
          </cell>
          <cell r="B171" t="str">
            <v>NSE:TATACOMM1!</v>
          </cell>
        </row>
        <row r="172">
          <cell r="A172" t="str">
            <v>TATACONSUM</v>
          </cell>
          <cell r="B172" t="str">
            <v>NSE:TATACONSUM1!</v>
          </cell>
        </row>
        <row r="173">
          <cell r="A173" t="str">
            <v>TATAMOTORS</v>
          </cell>
          <cell r="B173" t="str">
            <v>NSE:TATAMOTORS1!</v>
          </cell>
        </row>
        <row r="174">
          <cell r="A174" t="str">
            <v>TATAPOWER</v>
          </cell>
          <cell r="B174" t="str">
            <v>NSE:TATAPOWER1!</v>
          </cell>
        </row>
        <row r="175">
          <cell r="A175" t="str">
            <v>TATASTEEL</v>
          </cell>
          <cell r="B175" t="str">
            <v>NSE:TATASTEEL1!</v>
          </cell>
        </row>
        <row r="176">
          <cell r="A176" t="str">
            <v>TCS</v>
          </cell>
          <cell r="B176" t="str">
            <v>NSE:TCS1!</v>
          </cell>
        </row>
        <row r="177">
          <cell r="A177" t="str">
            <v>TECHM</v>
          </cell>
          <cell r="B177" t="str">
            <v>NSE:TECHM1!</v>
          </cell>
        </row>
        <row r="178">
          <cell r="A178" t="str">
            <v>TITAN</v>
          </cell>
          <cell r="B178" t="str">
            <v>NSE:TITAN1!</v>
          </cell>
        </row>
        <row r="179">
          <cell r="A179" t="str">
            <v>TORNTPHARM</v>
          </cell>
          <cell r="B179" t="str">
            <v>NSE:TORNTPHARM1!</v>
          </cell>
        </row>
        <row r="180">
          <cell r="A180" t="str">
            <v>TRENT</v>
          </cell>
          <cell r="B180" t="str">
            <v>NSE:TRENT1!</v>
          </cell>
        </row>
        <row r="181">
          <cell r="A181" t="str">
            <v>TVSMOTOR</v>
          </cell>
          <cell r="B181" t="str">
            <v>NSE:TVSMOTOR1!</v>
          </cell>
        </row>
        <row r="182">
          <cell r="A182" t="str">
            <v>UBL</v>
          </cell>
          <cell r="B182" t="str">
            <v>NSE:UBL1!</v>
          </cell>
        </row>
        <row r="183">
          <cell r="A183" t="str">
            <v>ULTRACEMCO</v>
          </cell>
          <cell r="B183" t="str">
            <v>NSE:ULTRACEMCO1!</v>
          </cell>
        </row>
        <row r="184">
          <cell r="A184" t="str">
            <v>UPL</v>
          </cell>
          <cell r="B184" t="str">
            <v>NSE:UPL1!</v>
          </cell>
        </row>
        <row r="185">
          <cell r="A185" t="str">
            <v>VEDL</v>
          </cell>
          <cell r="B185" t="str">
            <v>NSE:VEDL1!</v>
          </cell>
        </row>
        <row r="186">
          <cell r="A186" t="str">
            <v>VOLTAS</v>
          </cell>
          <cell r="B186" t="str">
            <v>NSE:VOLTAS1!</v>
          </cell>
        </row>
        <row r="187">
          <cell r="A187" t="str">
            <v>WIPRO</v>
          </cell>
          <cell r="B187" t="str">
            <v>NSE:WIPRO1!</v>
          </cell>
        </row>
        <row r="188">
          <cell r="A188" t="str">
            <v>ZEEL</v>
          </cell>
          <cell r="B188" t="str">
            <v>NSE:ZEEL1!</v>
          </cell>
        </row>
        <row r="189">
          <cell r="A189" t="str">
            <v>ZYDUSLIFE</v>
          </cell>
          <cell r="B189" t="str">
            <v>NSE:ZYDUSLIFE1!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9"/>
  <sheetViews>
    <sheetView tabSelected="1" workbookViewId="0">
      <selection activeCell="C3" sqref="C3"/>
    </sheetView>
  </sheetViews>
  <sheetFormatPr defaultRowHeight="15" x14ac:dyDescent="0.25"/>
  <cols>
    <col min="1" max="1" width="14.5703125" bestFit="1" customWidth="1"/>
    <col min="2" max="2" width="20.42578125" bestFit="1" customWidth="1"/>
    <col min="3" max="3" width="20.28515625" bestFit="1" customWidth="1"/>
    <col min="4" max="4" width="15.28515625" bestFit="1" customWidth="1"/>
    <col min="5" max="5" width="20.85546875" bestFit="1" customWidth="1"/>
    <col min="6" max="6" width="15.85546875" bestFit="1" customWidth="1"/>
    <col min="7" max="7" width="11.7109375" bestFit="1" customWidth="1"/>
    <col min="8" max="8" width="16.140625" bestFit="1" customWidth="1"/>
    <col min="9" max="9" width="14.28515625" bestFit="1" customWidth="1"/>
    <col min="10" max="10" width="10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>
        <f>VLOOKUP($A2,[1]Sheet1!$A:$J,3,FALSE)</f>
        <v>41</v>
      </c>
      <c r="D2">
        <f>VLOOKUP($A2,[1]Sheet1!$A:$J,4,FALSE)</f>
        <v>48058.55</v>
      </c>
      <c r="E2">
        <f>VLOOKUP($A2,[1]Sheet1!$A:$J,5,FALSE)</f>
        <v>27</v>
      </c>
      <c r="F2">
        <f>VLOOKUP($A2,[1]Sheet1!$A:$J,6,FALSE)</f>
        <v>47130.9</v>
      </c>
      <c r="G2" t="str">
        <f>VLOOKUP($A2,[1]Sheet1!$A:$J,7,FALSE)</f>
        <v>Buy</v>
      </c>
      <c r="H2" t="str">
        <f>VLOOKUP($A2,[1]Sheet1!$A:$J,8,FALSE)</f>
        <v>LAST_WINNER</v>
      </c>
      <c r="I2">
        <f>VLOOKUP($A2,[1]Sheet1!$A:$J,9,FALSE)</f>
        <v>0</v>
      </c>
      <c r="J2" t="str">
        <f>VLOOKUP($A2,[1]Sheet1!$A:$J,10,FALSE)</f>
        <v>45626.05</v>
      </c>
    </row>
    <row r="3" spans="1:10" x14ac:dyDescent="0.25">
      <c r="A3" t="s">
        <v>12</v>
      </c>
      <c r="B3" t="s">
        <v>13</v>
      </c>
      <c r="C3">
        <f>VLOOKUP($A3,[1]Sheet1!$A:$J,3,FALSE)</f>
        <v>0</v>
      </c>
      <c r="D3">
        <f>VLOOKUP($A3,[1]Sheet1!$A:$J,4,FALSE)</f>
        <v>0</v>
      </c>
      <c r="E3">
        <f>VLOOKUP($A3,[1]Sheet1!$A:$J,5,FALSE)</f>
        <v>0</v>
      </c>
      <c r="F3">
        <f>VLOOKUP($A3,[1]Sheet1!$A:$J,6,FALSE)</f>
        <v>0</v>
      </c>
      <c r="G3">
        <f>VLOOKUP($A3,[1]Sheet1!$A:$J,7,FALSE)</f>
        <v>0</v>
      </c>
      <c r="H3">
        <f>VLOOKUP($A3,[1]Sheet1!$A:$J,8,FALSE)</f>
        <v>0</v>
      </c>
      <c r="I3">
        <f>VLOOKUP($A3,[1]Sheet1!$A:$J,9,FALSE)</f>
        <v>0</v>
      </c>
      <c r="J3">
        <f>VLOOKUP($A3,[1]Sheet1!$A:$J,10,FALSE)</f>
        <v>0</v>
      </c>
    </row>
    <row r="4" spans="1:10" x14ac:dyDescent="0.25">
      <c r="A4" t="s">
        <v>14</v>
      </c>
      <c r="B4" t="s">
        <v>15</v>
      </c>
      <c r="C4">
        <f>VLOOKUP($A4,[1]Sheet1!$A:$J,3,FALSE)</f>
        <v>0</v>
      </c>
      <c r="D4">
        <f>VLOOKUP($A4,[1]Sheet1!$A:$J,4,FALSE)</f>
        <v>0</v>
      </c>
      <c r="E4">
        <f>VLOOKUP($A4,[1]Sheet1!$A:$J,5,FALSE)</f>
        <v>0</v>
      </c>
      <c r="F4">
        <f>VLOOKUP($A4,[1]Sheet1!$A:$J,6,FALSE)</f>
        <v>0</v>
      </c>
      <c r="G4">
        <f>VLOOKUP($A4,[1]Sheet1!$A:$J,7,FALSE)</f>
        <v>0</v>
      </c>
      <c r="H4">
        <f>VLOOKUP($A4,[1]Sheet1!$A:$J,8,FALSE)</f>
        <v>0</v>
      </c>
      <c r="I4">
        <f>VLOOKUP($A4,[1]Sheet1!$A:$J,9,FALSE)</f>
        <v>0</v>
      </c>
      <c r="J4">
        <f>VLOOKUP($A4,[1]Sheet1!$A:$J,10,FALSE)</f>
        <v>0</v>
      </c>
    </row>
    <row r="5" spans="1:10" x14ac:dyDescent="0.25">
      <c r="A5" t="s">
        <v>16</v>
      </c>
      <c r="B5" t="s">
        <v>17</v>
      </c>
      <c r="C5">
        <v>6</v>
      </c>
      <c r="D5">
        <v>21696.45</v>
      </c>
      <c r="E5">
        <v>343</v>
      </c>
      <c r="F5">
        <v>19405.3</v>
      </c>
      <c r="G5" t="s">
        <v>18</v>
      </c>
      <c r="H5" t="s">
        <v>19</v>
      </c>
      <c r="I5">
        <v>6</v>
      </c>
      <c r="J5" t="s">
        <v>20</v>
      </c>
    </row>
    <row r="6" spans="1:10" x14ac:dyDescent="0.25">
      <c r="A6" t="s">
        <v>21</v>
      </c>
      <c r="B6" t="s">
        <v>22</v>
      </c>
      <c r="C6">
        <f>VLOOKUP($A6,[1]Sheet1!$A:$J,3,FALSE)</f>
        <v>0</v>
      </c>
      <c r="D6">
        <f>VLOOKUP($A6,[1]Sheet1!$A:$J,4,FALSE)</f>
        <v>0</v>
      </c>
      <c r="E6">
        <f>VLOOKUP($A6,[1]Sheet1!$A:$J,5,FALSE)</f>
        <v>0</v>
      </c>
      <c r="F6">
        <f>VLOOKUP($A6,[1]Sheet1!$A:$J,6,FALSE)</f>
        <v>0</v>
      </c>
      <c r="G6">
        <f>VLOOKUP($A6,[1]Sheet1!$A:$J,7,FALSE)</f>
        <v>0</v>
      </c>
      <c r="H6">
        <f>VLOOKUP($A6,[1]Sheet1!$A:$J,8,FALSE)</f>
        <v>0</v>
      </c>
      <c r="I6">
        <f>VLOOKUP($A6,[1]Sheet1!$A:$J,9,FALSE)</f>
        <v>0</v>
      </c>
      <c r="J6">
        <f>VLOOKUP($A6,[1]Sheet1!$A:$J,10,FALSE)</f>
        <v>0</v>
      </c>
    </row>
    <row r="7" spans="1:10" x14ac:dyDescent="0.25">
      <c r="A7" t="s">
        <v>23</v>
      </c>
      <c r="B7" t="s">
        <v>24</v>
      </c>
      <c r="C7">
        <f>VLOOKUP($A7,[1]Sheet1!$A:$J,3,FALSE)</f>
        <v>0</v>
      </c>
      <c r="D7">
        <f>VLOOKUP($A7,[1]Sheet1!$A:$J,4,FALSE)</f>
        <v>0</v>
      </c>
      <c r="E7">
        <f>VLOOKUP($A7,[1]Sheet1!$A:$J,5,FALSE)</f>
        <v>0</v>
      </c>
      <c r="F7">
        <f>VLOOKUP($A7,[1]Sheet1!$A:$J,6,FALSE)</f>
        <v>0</v>
      </c>
      <c r="G7">
        <f>VLOOKUP($A7,[1]Sheet1!$A:$J,7,FALSE)</f>
        <v>0</v>
      </c>
      <c r="H7">
        <f>VLOOKUP($A7,[1]Sheet1!$A:$J,8,FALSE)</f>
        <v>0</v>
      </c>
      <c r="I7">
        <f>VLOOKUP($A7,[1]Sheet1!$A:$J,9,FALSE)</f>
        <v>0</v>
      </c>
      <c r="J7">
        <f>VLOOKUP($A7,[1]Sheet1!$A:$J,10,FALSE)</f>
        <v>0</v>
      </c>
    </row>
    <row r="8" spans="1:10" x14ac:dyDescent="0.25">
      <c r="A8" t="s">
        <v>25</v>
      </c>
      <c r="B8" t="s">
        <v>26</v>
      </c>
      <c r="C8">
        <f>VLOOKUP($A8,[1]Sheet1!$A:$J,3,FALSE)</f>
        <v>0</v>
      </c>
      <c r="D8">
        <f>VLOOKUP($A8,[1]Sheet1!$A:$J,4,FALSE)</f>
        <v>0</v>
      </c>
      <c r="E8">
        <f>VLOOKUP($A8,[1]Sheet1!$A:$J,5,FALSE)</f>
        <v>0</v>
      </c>
      <c r="F8">
        <f>VLOOKUP($A8,[1]Sheet1!$A:$J,6,FALSE)</f>
        <v>0</v>
      </c>
      <c r="G8">
        <f>VLOOKUP($A8,[1]Sheet1!$A:$J,7,FALSE)</f>
        <v>0</v>
      </c>
      <c r="H8">
        <f>VLOOKUP($A8,[1]Sheet1!$A:$J,8,FALSE)</f>
        <v>0</v>
      </c>
      <c r="I8">
        <f>VLOOKUP($A8,[1]Sheet1!$A:$J,9,FALSE)</f>
        <v>0</v>
      </c>
      <c r="J8">
        <f>VLOOKUP($A8,[1]Sheet1!$A:$J,10,FALSE)</f>
        <v>0</v>
      </c>
    </row>
    <row r="9" spans="1:10" x14ac:dyDescent="0.25">
      <c r="A9" t="s">
        <v>27</v>
      </c>
      <c r="B9" t="s">
        <v>28</v>
      </c>
      <c r="C9">
        <f>VLOOKUP($A9,[1]Sheet1!$A:$J,3,FALSE)</f>
        <v>0</v>
      </c>
      <c r="D9">
        <f>VLOOKUP($A9,[1]Sheet1!$A:$J,4,FALSE)</f>
        <v>0</v>
      </c>
      <c r="E9">
        <f>VLOOKUP($A9,[1]Sheet1!$A:$J,5,FALSE)</f>
        <v>0</v>
      </c>
      <c r="F9">
        <f>VLOOKUP($A9,[1]Sheet1!$A:$J,6,FALSE)</f>
        <v>0</v>
      </c>
      <c r="G9">
        <f>VLOOKUP($A9,[1]Sheet1!$A:$J,7,FALSE)</f>
        <v>0</v>
      </c>
      <c r="H9">
        <f>VLOOKUP($A9,[1]Sheet1!$A:$J,8,FALSE)</f>
        <v>0</v>
      </c>
      <c r="I9">
        <f>VLOOKUP($A9,[1]Sheet1!$A:$J,9,FALSE)</f>
        <v>0</v>
      </c>
      <c r="J9">
        <f>VLOOKUP($A9,[1]Sheet1!$A:$J,10,FALSE)</f>
        <v>0</v>
      </c>
    </row>
    <row r="10" spans="1:10" x14ac:dyDescent="0.25">
      <c r="A10" t="s">
        <v>29</v>
      </c>
      <c r="B10" t="s">
        <v>30</v>
      </c>
      <c r="C10">
        <f>VLOOKUP($A10,[1]Sheet1!$A:$J,3,FALSE)</f>
        <v>0</v>
      </c>
      <c r="D10">
        <f>VLOOKUP($A10,[1]Sheet1!$A:$J,4,FALSE)</f>
        <v>0</v>
      </c>
      <c r="E10">
        <f>VLOOKUP($A10,[1]Sheet1!$A:$J,5,FALSE)</f>
        <v>0</v>
      </c>
      <c r="F10">
        <f>VLOOKUP($A10,[1]Sheet1!$A:$J,6,FALSE)</f>
        <v>0</v>
      </c>
      <c r="G10">
        <f>VLOOKUP($A10,[1]Sheet1!$A:$J,7,FALSE)</f>
        <v>0</v>
      </c>
      <c r="H10">
        <f>VLOOKUP($A10,[1]Sheet1!$A:$J,8,FALSE)</f>
        <v>0</v>
      </c>
      <c r="I10">
        <f>VLOOKUP($A10,[1]Sheet1!$A:$J,9,FALSE)</f>
        <v>0</v>
      </c>
      <c r="J10">
        <f>VLOOKUP($A10,[1]Sheet1!$A:$J,10,FALSE)</f>
        <v>0</v>
      </c>
    </row>
    <row r="11" spans="1:10" x14ac:dyDescent="0.25">
      <c r="A11" t="s">
        <v>31</v>
      </c>
      <c r="B11" t="s">
        <v>32</v>
      </c>
      <c r="C11">
        <f>VLOOKUP($A11,[1]Sheet1!$A:$J,3,FALSE)</f>
        <v>1</v>
      </c>
      <c r="D11">
        <f>VLOOKUP($A11,[1]Sheet1!$A:$J,4,FALSE)</f>
        <v>2282</v>
      </c>
      <c r="E11">
        <f>VLOOKUP($A11,[1]Sheet1!$A:$J,5,FALSE)</f>
        <v>302</v>
      </c>
      <c r="F11">
        <f>VLOOKUP($A11,[1]Sheet1!$A:$J,6,FALSE)</f>
        <v>1829.9</v>
      </c>
      <c r="G11" t="str">
        <f>VLOOKUP($A11,[1]Sheet1!$A:$J,7,FALSE)</f>
        <v>Buy</v>
      </c>
      <c r="H11" t="str">
        <f>VLOOKUP($A11,[1]Sheet1!$A:$J,8,FALSE)</f>
        <v>LAST_WINNER</v>
      </c>
      <c r="I11">
        <f>VLOOKUP($A11,[1]Sheet1!$A:$J,9,FALSE)</f>
        <v>8</v>
      </c>
      <c r="J11" t="str">
        <f>VLOOKUP($A11,[1]Sheet1!$A:$J,10,FALSE)</f>
        <v>2220.7</v>
      </c>
    </row>
    <row r="12" spans="1:10" x14ac:dyDescent="0.25">
      <c r="A12" t="s">
        <v>33</v>
      </c>
      <c r="B12" t="s">
        <v>34</v>
      </c>
      <c r="C12">
        <f>VLOOKUP($A12,[1]Sheet1!$A:$J,3,FALSE)</f>
        <v>1</v>
      </c>
      <c r="D12">
        <f>VLOOKUP($A12,[1]Sheet1!$A:$J,4,FALSE)</f>
        <v>2989.3</v>
      </c>
      <c r="E12">
        <f>VLOOKUP($A12,[1]Sheet1!$A:$J,5,FALSE)</f>
        <v>306</v>
      </c>
      <c r="F12">
        <f>VLOOKUP($A12,[1]Sheet1!$A:$J,6,FALSE)</f>
        <v>2194.15</v>
      </c>
      <c r="G12" t="str">
        <f>VLOOKUP($A12,[1]Sheet1!$A:$J,7,FALSE)</f>
        <v>Buy</v>
      </c>
      <c r="H12" t="str">
        <f>VLOOKUP($A12,[1]Sheet1!$A:$J,8,FALSE)</f>
        <v>LAST_WINNER</v>
      </c>
      <c r="I12">
        <f>VLOOKUP($A12,[1]Sheet1!$A:$J,9,FALSE)</f>
        <v>1</v>
      </c>
      <c r="J12" t="str">
        <f>VLOOKUP($A12,[1]Sheet1!$A:$J,10,FALSE)</f>
        <v>2893.95</v>
      </c>
    </row>
    <row r="13" spans="1:10" x14ac:dyDescent="0.25">
      <c r="A13" t="s">
        <v>35</v>
      </c>
      <c r="B13" t="s">
        <v>36</v>
      </c>
      <c r="C13">
        <f>VLOOKUP($A13,[1]Sheet1!$A:$J,3,FALSE)</f>
        <v>1</v>
      </c>
      <c r="D13">
        <f>VLOOKUP($A13,[1]Sheet1!$A:$J,4,FALSE)</f>
        <v>1193</v>
      </c>
      <c r="E13">
        <f>VLOOKUP($A13,[1]Sheet1!$A:$J,5,FALSE)</f>
        <v>278</v>
      </c>
      <c r="F13">
        <f>VLOOKUP($A13,[1]Sheet1!$A:$J,6,FALSE)</f>
        <v>787</v>
      </c>
      <c r="G13" t="str">
        <f>VLOOKUP($A13,[1]Sheet1!$A:$J,7,FALSE)</f>
        <v>Buy</v>
      </c>
      <c r="H13" t="str">
        <f>VLOOKUP($A13,[1]Sheet1!$A:$J,8,FALSE)</f>
        <v>LAST_WINNER</v>
      </c>
      <c r="I13">
        <f>VLOOKUP($A13,[1]Sheet1!$A:$J,9,FALSE)</f>
        <v>2</v>
      </c>
      <c r="J13" t="str">
        <f>VLOOKUP($A13,[1]Sheet1!$A:$J,10,FALSE)</f>
        <v>1150.85</v>
      </c>
    </row>
    <row r="14" spans="1:10" x14ac:dyDescent="0.25">
      <c r="A14" t="s">
        <v>37</v>
      </c>
      <c r="B14" t="s">
        <v>38</v>
      </c>
      <c r="C14">
        <f>VLOOKUP($A14,[1]Sheet1!$A:$J,3,FALSE)</f>
        <v>0</v>
      </c>
      <c r="D14">
        <f>VLOOKUP($A14,[1]Sheet1!$A:$J,4,FALSE)</f>
        <v>0</v>
      </c>
      <c r="E14">
        <f>VLOOKUP($A14,[1]Sheet1!$A:$J,5,FALSE)</f>
        <v>0</v>
      </c>
      <c r="F14">
        <f>VLOOKUP($A14,[1]Sheet1!$A:$J,6,FALSE)</f>
        <v>0</v>
      </c>
      <c r="G14">
        <f>VLOOKUP($A14,[1]Sheet1!$A:$J,7,FALSE)</f>
        <v>0</v>
      </c>
      <c r="H14">
        <f>VLOOKUP($A14,[1]Sheet1!$A:$J,8,FALSE)</f>
        <v>0</v>
      </c>
      <c r="I14">
        <f>VLOOKUP($A14,[1]Sheet1!$A:$J,9,FALSE)</f>
        <v>0</v>
      </c>
      <c r="J14">
        <f>VLOOKUP($A14,[1]Sheet1!$A:$J,10,FALSE)</f>
        <v>0</v>
      </c>
    </row>
    <row r="15" spans="1:10" x14ac:dyDescent="0.25">
      <c r="A15" t="s">
        <v>39</v>
      </c>
      <c r="B15" t="s">
        <v>40</v>
      </c>
      <c r="C15">
        <f>VLOOKUP($A15,[1]Sheet1!$A:$J,3,FALSE)</f>
        <v>8</v>
      </c>
      <c r="D15">
        <f>VLOOKUP($A15,[1]Sheet1!$A:$J,4,FALSE)</f>
        <v>537.04999999999995</v>
      </c>
      <c r="E15">
        <f>VLOOKUP($A15,[1]Sheet1!$A:$J,5,FALSE)</f>
        <v>292</v>
      </c>
      <c r="F15">
        <f>VLOOKUP($A15,[1]Sheet1!$A:$J,6,FALSE)</f>
        <v>418.9</v>
      </c>
      <c r="G15" t="str">
        <f>VLOOKUP($A15,[1]Sheet1!$A:$J,7,FALSE)</f>
        <v>Buy</v>
      </c>
      <c r="H15" t="str">
        <f>VLOOKUP($A15,[1]Sheet1!$A:$J,8,FALSE)</f>
        <v>LAST_LOSER</v>
      </c>
      <c r="I15">
        <f>VLOOKUP($A15,[1]Sheet1!$A:$J,9,FALSE)</f>
        <v>8</v>
      </c>
      <c r="J15" t="str">
        <f>VLOOKUP($A15,[1]Sheet1!$A:$J,10,FALSE)</f>
        <v>520.2</v>
      </c>
    </row>
    <row r="16" spans="1:10" x14ac:dyDescent="0.25">
      <c r="A16" t="s">
        <v>41</v>
      </c>
      <c r="B16" t="s">
        <v>42</v>
      </c>
      <c r="C16">
        <f>VLOOKUP($A16,[1]Sheet1!$A:$J,3,FALSE)</f>
        <v>38</v>
      </c>
      <c r="D16">
        <f>VLOOKUP($A16,[1]Sheet1!$A:$J,4,FALSE)</f>
        <v>5912.4</v>
      </c>
      <c r="E16">
        <f>VLOOKUP($A16,[1]Sheet1!$A:$J,5,FALSE)</f>
        <v>156</v>
      </c>
      <c r="F16">
        <f>VLOOKUP($A16,[1]Sheet1!$A:$J,6,FALSE)</f>
        <v>5473.5</v>
      </c>
      <c r="G16" t="str">
        <f>VLOOKUP($A16,[1]Sheet1!$A:$J,7,FALSE)</f>
        <v>Buy</v>
      </c>
      <c r="H16" t="str">
        <f>VLOOKUP($A16,[1]Sheet1!$A:$J,8,FALSE)</f>
        <v>LAST_LOSER</v>
      </c>
      <c r="I16">
        <f>VLOOKUP($A16,[1]Sheet1!$A:$J,9,FALSE)</f>
        <v>18</v>
      </c>
      <c r="J16" t="str">
        <f>VLOOKUP($A16,[1]Sheet1!$A:$J,10,FALSE)</f>
        <v>5858</v>
      </c>
    </row>
    <row r="17" spans="1:10" x14ac:dyDescent="0.25">
      <c r="A17" t="s">
        <v>43</v>
      </c>
      <c r="B17" t="s">
        <v>44</v>
      </c>
      <c r="C17">
        <f>VLOOKUP($A17,[1]Sheet1!$A:$J,3,FALSE)</f>
        <v>0</v>
      </c>
      <c r="D17">
        <f>VLOOKUP($A17,[1]Sheet1!$A:$J,4,FALSE)</f>
        <v>0</v>
      </c>
      <c r="E17">
        <f>VLOOKUP($A17,[1]Sheet1!$A:$J,5,FALSE)</f>
        <v>0</v>
      </c>
      <c r="F17">
        <f>VLOOKUP($A17,[1]Sheet1!$A:$J,6,FALSE)</f>
        <v>0</v>
      </c>
      <c r="G17">
        <f>VLOOKUP($A17,[1]Sheet1!$A:$J,7,FALSE)</f>
        <v>0</v>
      </c>
      <c r="H17">
        <f>VLOOKUP($A17,[1]Sheet1!$A:$J,8,FALSE)</f>
        <v>0</v>
      </c>
      <c r="I17">
        <f>VLOOKUP($A17,[1]Sheet1!$A:$J,9,FALSE)</f>
        <v>0</v>
      </c>
      <c r="J17">
        <f>VLOOKUP($A17,[1]Sheet1!$A:$J,10,FALSE)</f>
        <v>0</v>
      </c>
    </row>
    <row r="18" spans="1:10" x14ac:dyDescent="0.25">
      <c r="A18" t="s">
        <v>45</v>
      </c>
      <c r="B18" t="s">
        <v>46</v>
      </c>
      <c r="C18">
        <f>VLOOKUP($A18,[1]Sheet1!$A:$J,3,FALSE)</f>
        <v>132</v>
      </c>
      <c r="D18">
        <f>VLOOKUP($A18,[1]Sheet1!$A:$J,4,FALSE)</f>
        <v>175.55</v>
      </c>
      <c r="E18">
        <f>VLOOKUP($A18,[1]Sheet1!$A:$J,5,FALSE)</f>
        <v>156</v>
      </c>
      <c r="F18">
        <f>VLOOKUP($A18,[1]Sheet1!$A:$J,6,FALSE)</f>
        <v>172.15</v>
      </c>
      <c r="G18" t="str">
        <f>VLOOKUP($A18,[1]Sheet1!$A:$J,7,FALSE)</f>
        <v>Buy</v>
      </c>
      <c r="H18" t="str">
        <f>VLOOKUP($A18,[1]Sheet1!$A:$J,8,FALSE)</f>
        <v>LAST_WINNER</v>
      </c>
      <c r="I18">
        <f>VLOOKUP($A18,[1]Sheet1!$A:$J,9,FALSE)</f>
        <v>5</v>
      </c>
      <c r="J18" t="str">
        <f>VLOOKUP($A18,[1]Sheet1!$A:$J,10,FALSE)</f>
        <v>170.15</v>
      </c>
    </row>
    <row r="19" spans="1:10" x14ac:dyDescent="0.25">
      <c r="A19" t="s">
        <v>47</v>
      </c>
      <c r="B19" t="s">
        <v>48</v>
      </c>
      <c r="C19">
        <f>VLOOKUP($A19,[1]Sheet1!$A:$J,3,FALSE)</f>
        <v>144</v>
      </c>
      <c r="D19">
        <f>VLOOKUP($A19,[1]Sheet1!$A:$J,4,FALSE)</f>
        <v>3344.5</v>
      </c>
      <c r="E19">
        <f>VLOOKUP($A19,[1]Sheet1!$A:$J,5,FALSE)</f>
        <v>22</v>
      </c>
      <c r="F19">
        <f>VLOOKUP($A19,[1]Sheet1!$A:$J,6,FALSE)</f>
        <v>3254.3</v>
      </c>
      <c r="G19" t="str">
        <f>VLOOKUP($A19,[1]Sheet1!$A:$J,7,FALSE)</f>
        <v>Sell</v>
      </c>
      <c r="H19" t="str">
        <f>VLOOKUP($A19,[1]Sheet1!$A:$J,8,FALSE)</f>
        <v>LAST_LOSER</v>
      </c>
      <c r="I19">
        <f>VLOOKUP($A19,[1]Sheet1!$A:$J,9,FALSE)</f>
        <v>22</v>
      </c>
      <c r="J19" t="str">
        <f>VLOOKUP($A19,[1]Sheet1!$A:$J,10,FALSE)</f>
        <v>3318.7</v>
      </c>
    </row>
    <row r="20" spans="1:10" x14ac:dyDescent="0.25">
      <c r="A20" t="s">
        <v>49</v>
      </c>
      <c r="B20" t="s">
        <v>50</v>
      </c>
      <c r="C20">
        <f>VLOOKUP($A20,[1]Sheet1!$A:$J,3,FALSE)</f>
        <v>139</v>
      </c>
      <c r="D20">
        <f>VLOOKUP($A20,[1]Sheet1!$A:$J,4,FALSE)</f>
        <v>1938.8</v>
      </c>
      <c r="E20">
        <f>VLOOKUP($A20,[1]Sheet1!$A:$J,5,FALSE)</f>
        <v>120</v>
      </c>
      <c r="F20">
        <f>VLOOKUP($A20,[1]Sheet1!$A:$J,6,FALSE)</f>
        <v>1906.1</v>
      </c>
      <c r="G20" t="str">
        <f>VLOOKUP($A20,[1]Sheet1!$A:$J,7,FALSE)</f>
        <v>Buy</v>
      </c>
      <c r="H20" t="str">
        <f>VLOOKUP($A20,[1]Sheet1!$A:$J,8,FALSE)</f>
        <v>LAST_WINNER</v>
      </c>
      <c r="I20">
        <f>VLOOKUP($A20,[1]Sheet1!$A:$J,9,FALSE)</f>
        <v>13</v>
      </c>
      <c r="J20" t="str">
        <f>VLOOKUP($A20,[1]Sheet1!$A:$J,10,FALSE)</f>
        <v>1753.95</v>
      </c>
    </row>
    <row r="21" spans="1:10" x14ac:dyDescent="0.25">
      <c r="A21" t="s">
        <v>51</v>
      </c>
      <c r="B21" t="s">
        <v>52</v>
      </c>
      <c r="C21">
        <f>VLOOKUP($A21,[1]Sheet1!$A:$J,3,FALSE)</f>
        <v>0</v>
      </c>
      <c r="D21">
        <f>VLOOKUP($A21,[1]Sheet1!$A:$J,4,FALSE)</f>
        <v>0</v>
      </c>
      <c r="E21">
        <f>VLOOKUP($A21,[1]Sheet1!$A:$J,5,FALSE)</f>
        <v>0</v>
      </c>
      <c r="F21">
        <f>VLOOKUP($A21,[1]Sheet1!$A:$J,6,FALSE)</f>
        <v>0</v>
      </c>
      <c r="G21">
        <f>VLOOKUP($A21,[1]Sheet1!$A:$J,7,FALSE)</f>
        <v>0</v>
      </c>
      <c r="H21">
        <f>VLOOKUP($A21,[1]Sheet1!$A:$J,8,FALSE)</f>
        <v>0</v>
      </c>
      <c r="I21">
        <f>VLOOKUP($A21,[1]Sheet1!$A:$J,9,FALSE)</f>
        <v>0</v>
      </c>
      <c r="J21">
        <f>VLOOKUP($A21,[1]Sheet1!$A:$J,10,FALSE)</f>
        <v>0</v>
      </c>
    </row>
    <row r="22" spans="1:10" x14ac:dyDescent="0.25">
      <c r="A22" t="s">
        <v>53</v>
      </c>
      <c r="B22" t="s">
        <v>54</v>
      </c>
      <c r="C22">
        <f>VLOOKUP($A22,[1]Sheet1!$A:$J,3,FALSE)</f>
        <v>89</v>
      </c>
      <c r="D22">
        <f>VLOOKUP($A22,[1]Sheet1!$A:$J,4,FALSE)</f>
        <v>777.95</v>
      </c>
      <c r="E22">
        <f>VLOOKUP($A22,[1]Sheet1!$A:$J,5,FALSE)</f>
        <v>469</v>
      </c>
      <c r="F22">
        <f>VLOOKUP($A22,[1]Sheet1!$A:$J,6,FALSE)</f>
        <v>708.85</v>
      </c>
      <c r="G22" t="str">
        <f>VLOOKUP($A22,[1]Sheet1!$A:$J,7,FALSE)</f>
        <v>Sell</v>
      </c>
      <c r="H22" t="str">
        <f>VLOOKUP($A22,[1]Sheet1!$A:$J,8,FALSE)</f>
        <v>LAST_LOSER</v>
      </c>
      <c r="I22">
        <f>VLOOKUP($A22,[1]Sheet1!$A:$J,9,FALSE)</f>
        <v>39</v>
      </c>
      <c r="J22" t="str">
        <f>VLOOKUP($A22,[1]Sheet1!$A:$J,10,FALSE)</f>
        <v>783</v>
      </c>
    </row>
    <row r="23" spans="1:10" x14ac:dyDescent="0.25">
      <c r="A23" t="s">
        <v>55</v>
      </c>
      <c r="B23" t="s">
        <v>56</v>
      </c>
      <c r="C23">
        <f>VLOOKUP($A23,[1]Sheet1!$A:$J,3,FALSE)</f>
        <v>41</v>
      </c>
      <c r="D23">
        <f>VLOOKUP($A23,[1]Sheet1!$A:$J,4,FALSE)</f>
        <v>1142.5999999999999</v>
      </c>
      <c r="E23">
        <f>VLOOKUP($A23,[1]Sheet1!$A:$J,5,FALSE)</f>
        <v>424</v>
      </c>
      <c r="F23">
        <f>VLOOKUP($A23,[1]Sheet1!$A:$J,6,FALSE)</f>
        <v>856.7</v>
      </c>
      <c r="G23" t="str">
        <f>VLOOKUP($A23,[1]Sheet1!$A:$J,7,FALSE)</f>
        <v>Buy</v>
      </c>
      <c r="H23" t="str">
        <f>VLOOKUP($A23,[1]Sheet1!$A:$J,8,FALSE)</f>
        <v>LAST_LOSER</v>
      </c>
      <c r="I23">
        <f>VLOOKUP($A23,[1]Sheet1!$A:$J,9,FALSE)</f>
        <v>9</v>
      </c>
      <c r="J23" t="str">
        <f>VLOOKUP($A23,[1]Sheet1!$A:$J,10,FALSE)</f>
        <v>1088</v>
      </c>
    </row>
    <row r="24" spans="1:10" x14ac:dyDescent="0.25">
      <c r="A24" t="s">
        <v>57</v>
      </c>
      <c r="B24" t="s">
        <v>58</v>
      </c>
      <c r="C24">
        <f>VLOOKUP($A24,[1]Sheet1!$A:$J,3,FALSE)</f>
        <v>13</v>
      </c>
      <c r="D24">
        <f>VLOOKUP($A24,[1]Sheet1!$A:$J,4,FALSE)</f>
        <v>1125.3499999999999</v>
      </c>
      <c r="E24">
        <f>VLOOKUP($A24,[1]Sheet1!$A:$J,5,FALSE)</f>
        <v>27</v>
      </c>
      <c r="F24">
        <f>VLOOKUP($A24,[1]Sheet1!$A:$J,6,FALSE)</f>
        <v>1107.3499999999999</v>
      </c>
      <c r="G24" t="str">
        <f>VLOOKUP($A24,[1]Sheet1!$A:$J,7,FALSE)</f>
        <v>Sell</v>
      </c>
      <c r="H24" t="str">
        <f>VLOOKUP($A24,[1]Sheet1!$A:$J,8,FALSE)</f>
        <v>LAST_LOSER</v>
      </c>
      <c r="I24">
        <f>VLOOKUP($A24,[1]Sheet1!$A:$J,9,FALSE)</f>
        <v>27</v>
      </c>
      <c r="J24" t="str">
        <f>VLOOKUP($A24,[1]Sheet1!$A:$J,10,FALSE)</f>
        <v>1128.95</v>
      </c>
    </row>
    <row r="25" spans="1:10" x14ac:dyDescent="0.25">
      <c r="A25" t="s">
        <v>59</v>
      </c>
      <c r="B25" t="s">
        <v>60</v>
      </c>
      <c r="C25">
        <f>VLOOKUP($A25,[1]Sheet1!$A:$J,3,FALSE)</f>
        <v>92</v>
      </c>
      <c r="D25">
        <f>VLOOKUP($A25,[1]Sheet1!$A:$J,4,FALSE)</f>
        <v>6949.9</v>
      </c>
      <c r="E25">
        <f>VLOOKUP($A25,[1]Sheet1!$A:$J,5,FALSE)</f>
        <v>0</v>
      </c>
      <c r="F25">
        <f>VLOOKUP($A25,[1]Sheet1!$A:$J,6,FALSE)</f>
        <v>0</v>
      </c>
      <c r="G25" t="str">
        <f>VLOOKUP($A25,[1]Sheet1!$A:$J,7,FALSE)</f>
        <v>Sell</v>
      </c>
      <c r="H25" t="str">
        <f>VLOOKUP($A25,[1]Sheet1!$A:$J,8,FALSE)</f>
        <v>LAST_WINNER</v>
      </c>
      <c r="I25">
        <f>VLOOKUP($A25,[1]Sheet1!$A:$J,9,FALSE)</f>
        <v>27</v>
      </c>
      <c r="J25" t="str">
        <f>VLOOKUP($A25,[1]Sheet1!$A:$J,10,FALSE)</f>
        <v>7357.95</v>
      </c>
    </row>
    <row r="26" spans="1:10" x14ac:dyDescent="0.25">
      <c r="A26" t="s">
        <v>61</v>
      </c>
      <c r="B26" t="s">
        <v>62</v>
      </c>
      <c r="C26">
        <f>VLOOKUP($A26,[1]Sheet1!$A:$J,3,FALSE)</f>
        <v>55</v>
      </c>
      <c r="D26">
        <f>VLOOKUP($A26,[1]Sheet1!$A:$J,4,FALSE)</f>
        <v>1697.35</v>
      </c>
      <c r="E26">
        <f>VLOOKUP($A26,[1]Sheet1!$A:$J,5,FALSE)</f>
        <v>46</v>
      </c>
      <c r="F26">
        <f>VLOOKUP($A26,[1]Sheet1!$A:$J,6,FALSE)</f>
        <v>1652.5</v>
      </c>
      <c r="G26" t="str">
        <f>VLOOKUP($A26,[1]Sheet1!$A:$J,7,FALSE)</f>
        <v>Buy</v>
      </c>
      <c r="H26" t="str">
        <f>VLOOKUP($A26,[1]Sheet1!$A:$J,8,FALSE)</f>
        <v>LAST_WINNER</v>
      </c>
      <c r="I26">
        <f>VLOOKUP($A26,[1]Sheet1!$A:$J,9,FALSE)</f>
        <v>8</v>
      </c>
      <c r="J26" t="str">
        <f>VLOOKUP($A26,[1]Sheet1!$A:$J,10,FALSE)</f>
        <v>1568.6</v>
      </c>
    </row>
    <row r="27" spans="1:10" x14ac:dyDescent="0.25">
      <c r="A27" t="s">
        <v>63</v>
      </c>
      <c r="B27" t="s">
        <v>64</v>
      </c>
      <c r="C27">
        <f>VLOOKUP($A27,[1]Sheet1!$A:$J,3,FALSE)</f>
        <v>188</v>
      </c>
      <c r="D27">
        <f>VLOOKUP($A27,[1]Sheet1!$A:$J,4,FALSE)</f>
        <v>7519.75</v>
      </c>
      <c r="E27">
        <f>VLOOKUP($A27,[1]Sheet1!$A:$J,5,FALSE)</f>
        <v>307</v>
      </c>
      <c r="F27">
        <f>VLOOKUP($A27,[1]Sheet1!$A:$J,6,FALSE)</f>
        <v>7194.65</v>
      </c>
      <c r="G27" t="str">
        <f>VLOOKUP($A27,[1]Sheet1!$A:$J,7,FALSE)</f>
        <v>Sell</v>
      </c>
      <c r="H27" t="str">
        <f>VLOOKUP($A27,[1]Sheet1!$A:$J,8,FALSE)</f>
        <v>LAST_WINNER</v>
      </c>
      <c r="I27">
        <f>VLOOKUP($A27,[1]Sheet1!$A:$J,9,FALSE)</f>
        <v>61</v>
      </c>
      <c r="J27" t="str">
        <f>VLOOKUP($A27,[1]Sheet1!$A:$J,10,FALSE)</f>
        <v>7799.1</v>
      </c>
    </row>
    <row r="28" spans="1:10" x14ac:dyDescent="0.25">
      <c r="A28" t="s">
        <v>65</v>
      </c>
      <c r="B28" t="s">
        <v>66</v>
      </c>
      <c r="C28">
        <f>VLOOKUP($A28,[1]Sheet1!$A:$J,3,FALSE)</f>
        <v>0</v>
      </c>
      <c r="D28">
        <f>VLOOKUP($A28,[1]Sheet1!$A:$J,4,FALSE)</f>
        <v>0</v>
      </c>
      <c r="E28">
        <f>VLOOKUP($A28,[1]Sheet1!$A:$J,5,FALSE)</f>
        <v>0</v>
      </c>
      <c r="F28">
        <f>VLOOKUP($A28,[1]Sheet1!$A:$J,6,FALSE)</f>
        <v>0</v>
      </c>
      <c r="G28">
        <f>VLOOKUP($A28,[1]Sheet1!$A:$J,7,FALSE)</f>
        <v>0</v>
      </c>
      <c r="H28">
        <f>VLOOKUP($A28,[1]Sheet1!$A:$J,8,FALSE)</f>
        <v>0</v>
      </c>
      <c r="I28">
        <f>VLOOKUP($A28,[1]Sheet1!$A:$J,9,FALSE)</f>
        <v>0</v>
      </c>
      <c r="J28">
        <f>VLOOKUP($A28,[1]Sheet1!$A:$J,10,FALSE)</f>
        <v>0</v>
      </c>
    </row>
    <row r="29" spans="1:10" x14ac:dyDescent="0.25">
      <c r="A29" t="s">
        <v>67</v>
      </c>
      <c r="B29" t="s">
        <v>68</v>
      </c>
      <c r="C29">
        <f>VLOOKUP($A29,[1]Sheet1!$A:$J,3,FALSE)</f>
        <v>0</v>
      </c>
      <c r="D29">
        <f>VLOOKUP($A29,[1]Sheet1!$A:$J,4,FALSE)</f>
        <v>0</v>
      </c>
      <c r="E29">
        <f>VLOOKUP($A29,[1]Sheet1!$A:$J,5,FALSE)</f>
        <v>0</v>
      </c>
      <c r="F29">
        <f>VLOOKUP($A29,[1]Sheet1!$A:$J,6,FALSE)</f>
        <v>0</v>
      </c>
      <c r="G29">
        <f>VLOOKUP($A29,[1]Sheet1!$A:$J,7,FALSE)</f>
        <v>0</v>
      </c>
      <c r="H29">
        <f>VLOOKUP($A29,[1]Sheet1!$A:$J,8,FALSE)</f>
        <v>0</v>
      </c>
      <c r="I29">
        <f>VLOOKUP($A29,[1]Sheet1!$A:$J,9,FALSE)</f>
        <v>0</v>
      </c>
      <c r="J29">
        <f>VLOOKUP($A29,[1]Sheet1!$A:$J,10,FALSE)</f>
        <v>0</v>
      </c>
    </row>
    <row r="30" spans="1:10" x14ac:dyDescent="0.25">
      <c r="A30" t="s">
        <v>69</v>
      </c>
      <c r="B30" t="s">
        <v>70</v>
      </c>
      <c r="C30">
        <f>VLOOKUP($A30,[1]Sheet1!$A:$J,3,FALSE)</f>
        <v>111</v>
      </c>
      <c r="D30">
        <f>VLOOKUP($A30,[1]Sheet1!$A:$J,4,FALSE)</f>
        <v>245.7</v>
      </c>
      <c r="E30">
        <f>VLOOKUP($A30,[1]Sheet1!$A:$J,5,FALSE)</f>
        <v>314</v>
      </c>
      <c r="F30">
        <f>VLOOKUP($A30,[1]Sheet1!$A:$J,6,FALSE)</f>
        <v>220.55</v>
      </c>
      <c r="G30" t="str">
        <f>VLOOKUP($A30,[1]Sheet1!$A:$J,7,FALSE)</f>
        <v>Buy</v>
      </c>
      <c r="H30" t="str">
        <f>VLOOKUP($A30,[1]Sheet1!$A:$J,8,FALSE)</f>
        <v>LAST_LOSER</v>
      </c>
      <c r="I30">
        <f>VLOOKUP($A30,[1]Sheet1!$A:$J,9,FALSE)</f>
        <v>6</v>
      </c>
      <c r="J30" t="str">
        <f>VLOOKUP($A30,[1]Sheet1!$A:$J,10,FALSE)</f>
        <v>226</v>
      </c>
    </row>
    <row r="31" spans="1:10" x14ac:dyDescent="0.25">
      <c r="A31" t="s">
        <v>71</v>
      </c>
      <c r="B31" t="s">
        <v>72</v>
      </c>
      <c r="C31">
        <f>VLOOKUP($A31,[1]Sheet1!$A:$J,3,FALSE)</f>
        <v>1</v>
      </c>
      <c r="D31">
        <f>VLOOKUP($A31,[1]Sheet1!$A:$J,4,FALSE)</f>
        <v>232.2</v>
      </c>
      <c r="E31">
        <f>VLOOKUP($A31,[1]Sheet1!$A:$J,5,FALSE)</f>
        <v>22</v>
      </c>
      <c r="F31">
        <f>VLOOKUP($A31,[1]Sheet1!$A:$J,6,FALSE)</f>
        <v>226.7</v>
      </c>
      <c r="G31" t="str">
        <f>VLOOKUP($A31,[1]Sheet1!$A:$J,7,FALSE)</f>
        <v>Buy</v>
      </c>
      <c r="H31" t="str">
        <f>VLOOKUP($A31,[1]Sheet1!$A:$J,8,FALSE)</f>
        <v>LAST_LOSER</v>
      </c>
      <c r="I31">
        <f>VLOOKUP($A31,[1]Sheet1!$A:$J,9,FALSE)</f>
        <v>8</v>
      </c>
      <c r="J31" t="str">
        <f>VLOOKUP($A31,[1]Sheet1!$A:$J,10,FALSE)</f>
        <v>225.5</v>
      </c>
    </row>
    <row r="32" spans="1:10" x14ac:dyDescent="0.25">
      <c r="A32" t="s">
        <v>73</v>
      </c>
      <c r="B32" t="s">
        <v>74</v>
      </c>
      <c r="C32">
        <f>VLOOKUP($A32,[1]Sheet1!$A:$J,3,FALSE)</f>
        <v>125</v>
      </c>
      <c r="D32">
        <f>VLOOKUP($A32,[1]Sheet1!$A:$J,4,FALSE)</f>
        <v>1643</v>
      </c>
      <c r="E32">
        <f>VLOOKUP($A32,[1]Sheet1!$A:$J,5,FALSE)</f>
        <v>30</v>
      </c>
      <c r="F32">
        <f>VLOOKUP($A32,[1]Sheet1!$A:$J,6,FALSE)</f>
        <v>1579.55</v>
      </c>
      <c r="G32" t="str">
        <f>VLOOKUP($A32,[1]Sheet1!$A:$J,7,FALSE)</f>
        <v>Sell</v>
      </c>
      <c r="H32" t="str">
        <f>VLOOKUP($A32,[1]Sheet1!$A:$J,8,FALSE)</f>
        <v>LAST_LOSER</v>
      </c>
      <c r="I32">
        <f>VLOOKUP($A32,[1]Sheet1!$A:$J,9,FALSE)</f>
        <v>31</v>
      </c>
      <c r="J32" t="str">
        <f>VLOOKUP($A32,[1]Sheet1!$A:$J,10,FALSE)</f>
        <v>1590.55</v>
      </c>
    </row>
    <row r="33" spans="1:10" x14ac:dyDescent="0.25">
      <c r="A33" t="s">
        <v>75</v>
      </c>
      <c r="B33" t="s">
        <v>76</v>
      </c>
      <c r="C33">
        <f>VLOOKUP($A33,[1]Sheet1!$A:$J,3,FALSE)</f>
        <v>13</v>
      </c>
      <c r="D33">
        <f>VLOOKUP($A33,[1]Sheet1!$A:$J,4,FALSE)</f>
        <v>191.6</v>
      </c>
      <c r="E33">
        <f>VLOOKUP($A33,[1]Sheet1!$A:$J,5,FALSE)</f>
        <v>499</v>
      </c>
      <c r="F33">
        <f>VLOOKUP($A33,[1]Sheet1!$A:$J,6,FALSE)</f>
        <v>136.35</v>
      </c>
      <c r="G33" t="str">
        <f>VLOOKUP($A33,[1]Sheet1!$A:$J,7,FALSE)</f>
        <v>Buy</v>
      </c>
      <c r="H33" t="str">
        <f>VLOOKUP($A33,[1]Sheet1!$A:$J,8,FALSE)</f>
        <v>LAST_LOSER</v>
      </c>
      <c r="I33">
        <f>VLOOKUP($A33,[1]Sheet1!$A:$J,9,FALSE)</f>
        <v>15</v>
      </c>
      <c r="J33" t="str">
        <f>VLOOKUP($A33,[1]Sheet1!$A:$J,10,FALSE)</f>
        <v>183.05</v>
      </c>
    </row>
    <row r="34" spans="1:10" x14ac:dyDescent="0.25">
      <c r="A34" t="s">
        <v>77</v>
      </c>
      <c r="B34" t="s">
        <v>78</v>
      </c>
      <c r="C34">
        <f>VLOOKUP($A34,[1]Sheet1!$A:$J,3,FALSE)</f>
        <v>58</v>
      </c>
      <c r="D34">
        <f>VLOOKUP($A34,[1]Sheet1!$A:$J,4,FALSE)</f>
        <v>593.20000000000005</v>
      </c>
      <c r="E34">
        <f>VLOOKUP($A34,[1]Sheet1!$A:$J,5,FALSE)</f>
        <v>76</v>
      </c>
      <c r="F34">
        <f>VLOOKUP($A34,[1]Sheet1!$A:$J,6,FALSE)</f>
        <v>588.85</v>
      </c>
      <c r="G34" t="str">
        <f>VLOOKUP($A34,[1]Sheet1!$A:$J,7,FALSE)</f>
        <v>Sell</v>
      </c>
      <c r="H34" t="str">
        <f>VLOOKUP($A34,[1]Sheet1!$A:$J,8,FALSE)</f>
        <v>LAST_WINNER</v>
      </c>
      <c r="I34">
        <f>VLOOKUP($A34,[1]Sheet1!$A:$J,9,FALSE)</f>
        <v>22</v>
      </c>
      <c r="J34" t="str">
        <f>VLOOKUP($A34,[1]Sheet1!$A:$J,10,FALSE)</f>
        <v>604.95</v>
      </c>
    </row>
    <row r="35" spans="1:10" x14ac:dyDescent="0.25">
      <c r="A35" t="s">
        <v>79</v>
      </c>
      <c r="B35" t="s">
        <v>80</v>
      </c>
      <c r="C35">
        <f>VLOOKUP($A35,[1]Sheet1!$A:$J,3,FALSE)</f>
        <v>17</v>
      </c>
      <c r="D35">
        <f>VLOOKUP($A35,[1]Sheet1!$A:$J,4,FALSE)</f>
        <v>1235.5</v>
      </c>
      <c r="E35">
        <f>VLOOKUP($A35,[1]Sheet1!$A:$J,5,FALSE)</f>
        <v>343</v>
      </c>
      <c r="F35">
        <f>VLOOKUP($A35,[1]Sheet1!$A:$J,6,FALSE)</f>
        <v>1028.9000000000001</v>
      </c>
      <c r="G35" t="str">
        <f>VLOOKUP($A35,[1]Sheet1!$A:$J,7,FALSE)</f>
        <v>Buy</v>
      </c>
      <c r="H35" t="str">
        <f>VLOOKUP($A35,[1]Sheet1!$A:$J,8,FALSE)</f>
        <v>LAST_WINNER</v>
      </c>
      <c r="I35">
        <f>VLOOKUP($A35,[1]Sheet1!$A:$J,9,FALSE)</f>
        <v>12</v>
      </c>
      <c r="J35" t="str">
        <f>VLOOKUP($A35,[1]Sheet1!$A:$J,10,FALSE)</f>
        <v>1199.2</v>
      </c>
    </row>
    <row r="36" spans="1:10" x14ac:dyDescent="0.25">
      <c r="A36" t="s">
        <v>81</v>
      </c>
      <c r="B36" t="s">
        <v>82</v>
      </c>
      <c r="C36">
        <f>VLOOKUP($A36,[1]Sheet1!$A:$J,3,FALSE)</f>
        <v>13</v>
      </c>
      <c r="D36">
        <f>VLOOKUP($A36,[1]Sheet1!$A:$J,4,FALSE)</f>
        <v>1118.3</v>
      </c>
      <c r="E36">
        <f>VLOOKUP($A36,[1]Sheet1!$A:$J,5,FALSE)</f>
        <v>392</v>
      </c>
      <c r="F36">
        <f>VLOOKUP($A36,[1]Sheet1!$A:$J,6,FALSE)</f>
        <v>916.5</v>
      </c>
      <c r="G36" t="str">
        <f>VLOOKUP($A36,[1]Sheet1!$A:$J,7,FALSE)</f>
        <v>Buy</v>
      </c>
      <c r="H36" t="str">
        <f>VLOOKUP($A36,[1]Sheet1!$A:$J,8,FALSE)</f>
        <v>LAST_LOSER</v>
      </c>
      <c r="I36">
        <f>VLOOKUP($A36,[1]Sheet1!$A:$J,9,FALSE)</f>
        <v>13</v>
      </c>
      <c r="J36" t="str">
        <f>VLOOKUP($A36,[1]Sheet1!$A:$J,10,FALSE)</f>
        <v>1083</v>
      </c>
    </row>
    <row r="37" spans="1:10" x14ac:dyDescent="0.25">
      <c r="A37" t="s">
        <v>83</v>
      </c>
      <c r="B37" t="s">
        <v>84</v>
      </c>
      <c r="C37">
        <f>VLOOKUP($A37,[1]Sheet1!$A:$J,3,FALSE)</f>
        <v>139</v>
      </c>
      <c r="D37">
        <f>VLOOKUP($A37,[1]Sheet1!$A:$J,4,FALSE)</f>
        <v>181.95</v>
      </c>
      <c r="E37">
        <f>VLOOKUP($A37,[1]Sheet1!$A:$J,5,FALSE)</f>
        <v>0</v>
      </c>
      <c r="F37">
        <f>VLOOKUP($A37,[1]Sheet1!$A:$J,6,FALSE)</f>
        <v>0</v>
      </c>
      <c r="G37" t="str">
        <f>VLOOKUP($A37,[1]Sheet1!$A:$J,7,FALSE)</f>
        <v>Buy</v>
      </c>
      <c r="H37" t="str">
        <f>VLOOKUP($A37,[1]Sheet1!$A:$J,8,FALSE)</f>
        <v>LAST_LOSER</v>
      </c>
      <c r="I37">
        <f>VLOOKUP($A37,[1]Sheet1!$A:$J,9,FALSE)</f>
        <v>57</v>
      </c>
      <c r="J37" t="str">
        <f>VLOOKUP($A37,[1]Sheet1!$A:$J,10,FALSE)</f>
        <v>193.7</v>
      </c>
    </row>
    <row r="38" spans="1:10" x14ac:dyDescent="0.25">
      <c r="A38" t="s">
        <v>85</v>
      </c>
      <c r="B38" t="s">
        <v>86</v>
      </c>
      <c r="C38">
        <f>VLOOKUP($A38,[1]Sheet1!$A:$J,3,FALSE)</f>
        <v>32</v>
      </c>
      <c r="D38">
        <f>VLOOKUP($A38,[1]Sheet1!$A:$J,4,FALSE)</f>
        <v>285.89999999999998</v>
      </c>
      <c r="E38">
        <f>VLOOKUP($A38,[1]Sheet1!$A:$J,5,FALSE)</f>
        <v>343</v>
      </c>
      <c r="F38">
        <f>VLOOKUP($A38,[1]Sheet1!$A:$J,6,FALSE)</f>
        <v>224</v>
      </c>
      <c r="G38" t="str">
        <f>VLOOKUP($A38,[1]Sheet1!$A:$J,7,FALSE)</f>
        <v>Sell</v>
      </c>
      <c r="H38" t="str">
        <f>VLOOKUP($A38,[1]Sheet1!$A:$J,8,FALSE)</f>
        <v>LAST_LOSER</v>
      </c>
      <c r="I38">
        <f>VLOOKUP($A38,[1]Sheet1!$A:$J,9,FALSE)</f>
        <v>22</v>
      </c>
      <c r="J38" t="str">
        <f>VLOOKUP($A38,[1]Sheet1!$A:$J,10,FALSE)</f>
        <v>287.95</v>
      </c>
    </row>
    <row r="39" spans="1:10" x14ac:dyDescent="0.25">
      <c r="A39" t="s">
        <v>87</v>
      </c>
      <c r="B39" t="s">
        <v>88</v>
      </c>
      <c r="C39">
        <f>VLOOKUP($A39,[1]Sheet1!$A:$J,3,FALSE)</f>
        <v>8</v>
      </c>
      <c r="D39">
        <f>VLOOKUP($A39,[1]Sheet1!$A:$J,4,FALSE)</f>
        <v>23262</v>
      </c>
      <c r="E39">
        <f>VLOOKUP($A39,[1]Sheet1!$A:$J,5,FALSE)</f>
        <v>355</v>
      </c>
      <c r="F39">
        <f>VLOOKUP($A39,[1]Sheet1!$A:$J,6,FALSE)</f>
        <v>19421</v>
      </c>
      <c r="G39" t="str">
        <f>VLOOKUP($A39,[1]Sheet1!$A:$J,7,FALSE)</f>
        <v>Buy</v>
      </c>
      <c r="H39" t="str">
        <f>VLOOKUP($A39,[1]Sheet1!$A:$J,8,FALSE)</f>
        <v>LAST_LOSER</v>
      </c>
      <c r="I39">
        <f>VLOOKUP($A39,[1]Sheet1!$A:$J,9,FALSE)</f>
        <v>10</v>
      </c>
      <c r="J39" t="str">
        <f>VLOOKUP($A39,[1]Sheet1!$A:$J,10,FALSE)</f>
        <v>22759.4</v>
      </c>
    </row>
    <row r="40" spans="1:10" x14ac:dyDescent="0.25">
      <c r="A40" t="s">
        <v>89</v>
      </c>
      <c r="B40" t="s">
        <v>90</v>
      </c>
      <c r="C40">
        <f>VLOOKUP($A40,[1]Sheet1!$A:$J,3,FALSE)</f>
        <v>55</v>
      </c>
      <c r="D40">
        <f>VLOOKUP($A40,[1]Sheet1!$A:$J,4,FALSE)</f>
        <v>457.9</v>
      </c>
      <c r="E40">
        <f>VLOOKUP($A40,[1]Sheet1!$A:$J,5,FALSE)</f>
        <v>62</v>
      </c>
      <c r="F40">
        <f>VLOOKUP($A40,[1]Sheet1!$A:$J,6,FALSE)</f>
        <v>447.2</v>
      </c>
      <c r="G40" t="str">
        <f>VLOOKUP($A40,[1]Sheet1!$A:$J,7,FALSE)</f>
        <v>Buy</v>
      </c>
      <c r="H40" t="str">
        <f>VLOOKUP($A40,[1]Sheet1!$A:$J,8,FALSE)</f>
        <v>LAST_LOSER</v>
      </c>
      <c r="I40">
        <f>VLOOKUP($A40,[1]Sheet1!$A:$J,9,FALSE)</f>
        <v>38</v>
      </c>
      <c r="J40" t="str">
        <f>VLOOKUP($A40,[1]Sheet1!$A:$J,10,FALSE)</f>
        <v>457.1</v>
      </c>
    </row>
    <row r="41" spans="1:10" x14ac:dyDescent="0.25">
      <c r="A41" t="s">
        <v>91</v>
      </c>
      <c r="B41" t="s">
        <v>92</v>
      </c>
      <c r="C41">
        <f>VLOOKUP($A41,[1]Sheet1!$A:$J,3,FALSE)</f>
        <v>8</v>
      </c>
      <c r="D41">
        <f>VLOOKUP($A41,[1]Sheet1!$A:$J,4,FALSE)</f>
        <v>5150</v>
      </c>
      <c r="E41">
        <f>VLOOKUP($A41,[1]Sheet1!$A:$J,5,FALSE)</f>
        <v>20</v>
      </c>
      <c r="F41">
        <f>VLOOKUP($A41,[1]Sheet1!$A:$J,6,FALSE)</f>
        <v>5027</v>
      </c>
      <c r="G41" t="str">
        <f>VLOOKUP($A41,[1]Sheet1!$A:$J,7,FALSE)</f>
        <v>Buy</v>
      </c>
      <c r="H41" t="str">
        <f>VLOOKUP($A41,[1]Sheet1!$A:$J,8,FALSE)</f>
        <v>LAST_WINNER</v>
      </c>
      <c r="I41">
        <f>VLOOKUP($A41,[1]Sheet1!$A:$J,9,FALSE)</f>
        <v>9</v>
      </c>
      <c r="J41" t="str">
        <f>VLOOKUP($A41,[1]Sheet1!$A:$J,10,FALSE)</f>
        <v>5025.85</v>
      </c>
    </row>
    <row r="42" spans="1:10" x14ac:dyDescent="0.25">
      <c r="A42" t="s">
        <v>93</v>
      </c>
      <c r="B42" t="s">
        <v>94</v>
      </c>
      <c r="C42">
        <f>VLOOKUP($A42,[1]Sheet1!$A:$J,3,FALSE)</f>
        <v>0</v>
      </c>
      <c r="D42">
        <f>VLOOKUP($A42,[1]Sheet1!$A:$J,4,FALSE)</f>
        <v>0</v>
      </c>
      <c r="E42">
        <f>VLOOKUP($A42,[1]Sheet1!$A:$J,5,FALSE)</f>
        <v>0</v>
      </c>
      <c r="F42">
        <f>VLOOKUP($A42,[1]Sheet1!$A:$J,6,FALSE)</f>
        <v>0</v>
      </c>
      <c r="G42">
        <f>VLOOKUP($A42,[1]Sheet1!$A:$J,7,FALSE)</f>
        <v>0</v>
      </c>
      <c r="H42">
        <f>VLOOKUP($A42,[1]Sheet1!$A:$J,8,FALSE)</f>
        <v>0</v>
      </c>
      <c r="I42">
        <f>VLOOKUP($A42,[1]Sheet1!$A:$J,9,FALSE)</f>
        <v>0</v>
      </c>
      <c r="J42">
        <f>VLOOKUP($A42,[1]Sheet1!$A:$J,10,FALSE)</f>
        <v>0</v>
      </c>
    </row>
    <row r="43" spans="1:10" x14ac:dyDescent="0.25">
      <c r="A43" t="s">
        <v>95</v>
      </c>
      <c r="B43" t="s">
        <v>96</v>
      </c>
      <c r="C43">
        <f>VLOOKUP($A43,[1]Sheet1!$A:$J,3,FALSE)</f>
        <v>12</v>
      </c>
      <c r="D43">
        <f>VLOOKUP($A43,[1]Sheet1!$A:$J,4,FALSE)</f>
        <v>464.5</v>
      </c>
      <c r="E43">
        <f>VLOOKUP($A43,[1]Sheet1!$A:$J,5,FALSE)</f>
        <v>476</v>
      </c>
      <c r="F43">
        <f>VLOOKUP($A43,[1]Sheet1!$A:$J,6,FALSE)</f>
        <v>362.9</v>
      </c>
      <c r="G43" t="str">
        <f>VLOOKUP($A43,[1]Sheet1!$A:$J,7,FALSE)</f>
        <v>Buy</v>
      </c>
      <c r="H43" t="str">
        <f>VLOOKUP($A43,[1]Sheet1!$A:$J,8,FALSE)</f>
        <v>LAST_LOSER</v>
      </c>
      <c r="I43">
        <f>VLOOKUP($A43,[1]Sheet1!$A:$J,9,FALSE)</f>
        <v>10</v>
      </c>
      <c r="J43" t="str">
        <f>VLOOKUP($A43,[1]Sheet1!$A:$J,10,FALSE)</f>
        <v>450.9</v>
      </c>
    </row>
    <row r="44" spans="1:10" x14ac:dyDescent="0.25">
      <c r="A44" t="s">
        <v>97</v>
      </c>
      <c r="B44" t="s">
        <v>98</v>
      </c>
      <c r="C44">
        <f>VLOOKUP($A44,[1]Sheet1!$A:$J,3,FALSE)</f>
        <v>19</v>
      </c>
      <c r="D44">
        <f>VLOOKUP($A44,[1]Sheet1!$A:$J,4,FALSE)</f>
        <v>779</v>
      </c>
      <c r="E44">
        <f>VLOOKUP($A44,[1]Sheet1!$A:$J,5,FALSE)</f>
        <v>1</v>
      </c>
      <c r="F44">
        <f>VLOOKUP($A44,[1]Sheet1!$A:$J,6,FALSE)</f>
        <v>764.8</v>
      </c>
      <c r="G44" t="str">
        <f>VLOOKUP($A44,[1]Sheet1!$A:$J,7,FALSE)</f>
        <v>Sell</v>
      </c>
      <c r="H44" t="str">
        <f>VLOOKUP($A44,[1]Sheet1!$A:$J,8,FALSE)</f>
        <v>LAST_LOSER</v>
      </c>
      <c r="I44">
        <f>VLOOKUP($A44,[1]Sheet1!$A:$J,9,FALSE)</f>
        <v>1</v>
      </c>
      <c r="J44" t="str">
        <f>VLOOKUP($A44,[1]Sheet1!$A:$J,10,FALSE)</f>
        <v>805'</v>
      </c>
    </row>
    <row r="45" spans="1:10" x14ac:dyDescent="0.25">
      <c r="A45" t="s">
        <v>99</v>
      </c>
      <c r="B45" t="s">
        <v>100</v>
      </c>
      <c r="C45">
        <f>VLOOKUP($A45,[1]Sheet1!$A:$J,3,FALSE)</f>
        <v>0</v>
      </c>
      <c r="D45">
        <f>VLOOKUP($A45,[1]Sheet1!$A:$J,4,FALSE)</f>
        <v>0</v>
      </c>
      <c r="E45">
        <f>VLOOKUP($A45,[1]Sheet1!$A:$J,5,FALSE)</f>
        <v>0</v>
      </c>
      <c r="F45">
        <f>VLOOKUP($A45,[1]Sheet1!$A:$J,6,FALSE)</f>
        <v>0</v>
      </c>
      <c r="G45">
        <f>VLOOKUP($A45,[1]Sheet1!$A:$J,7,FALSE)</f>
        <v>0</v>
      </c>
      <c r="H45">
        <f>VLOOKUP($A45,[1]Sheet1!$A:$J,8,FALSE)</f>
        <v>0</v>
      </c>
      <c r="I45">
        <f>VLOOKUP($A45,[1]Sheet1!$A:$J,9,FALSE)</f>
        <v>0</v>
      </c>
      <c r="J45">
        <f>VLOOKUP($A45,[1]Sheet1!$A:$J,10,FALSE)</f>
        <v>0</v>
      </c>
    </row>
    <row r="46" spans="1:10" x14ac:dyDescent="0.25">
      <c r="A46" t="s">
        <v>101</v>
      </c>
      <c r="B46" t="s">
        <v>102</v>
      </c>
      <c r="C46">
        <f>VLOOKUP($A46,[1]Sheet1!$A:$J,3,FALSE)</f>
        <v>0</v>
      </c>
      <c r="D46">
        <f>VLOOKUP($A46,[1]Sheet1!$A:$J,4,FALSE)</f>
        <v>0</v>
      </c>
      <c r="E46">
        <f>VLOOKUP($A46,[1]Sheet1!$A:$J,5,FALSE)</f>
        <v>0</v>
      </c>
      <c r="F46">
        <f>VLOOKUP($A46,[1]Sheet1!$A:$J,6,FALSE)</f>
        <v>0</v>
      </c>
      <c r="G46">
        <f>VLOOKUP($A46,[1]Sheet1!$A:$J,7,FALSE)</f>
        <v>0</v>
      </c>
      <c r="H46">
        <f>VLOOKUP($A46,[1]Sheet1!$A:$J,8,FALSE)</f>
        <v>0</v>
      </c>
      <c r="I46">
        <f>VLOOKUP($A46,[1]Sheet1!$A:$J,9,FALSE)</f>
        <v>0</v>
      </c>
      <c r="J46">
        <f>VLOOKUP($A46,[1]Sheet1!$A:$J,10,FALSE)</f>
        <v>0</v>
      </c>
    </row>
    <row r="47" spans="1:10" x14ac:dyDescent="0.25">
      <c r="A47" t="s">
        <v>103</v>
      </c>
      <c r="B47" t="s">
        <v>104</v>
      </c>
      <c r="C47">
        <f>VLOOKUP($A47,[1]Sheet1!$A:$J,3,FALSE)</f>
        <v>16</v>
      </c>
      <c r="D47">
        <f>VLOOKUP($A47,[1]Sheet1!$A:$J,4,FALSE)</f>
        <v>1316.35</v>
      </c>
      <c r="E47">
        <f>VLOOKUP($A47,[1]Sheet1!$A:$J,5,FALSE)</f>
        <v>213</v>
      </c>
      <c r="F47">
        <f>VLOOKUP($A47,[1]Sheet1!$A:$J,6,FALSE)</f>
        <v>1214.3</v>
      </c>
      <c r="G47" t="str">
        <f>VLOOKUP($A47,[1]Sheet1!$A:$J,7,FALSE)</f>
        <v>Buy</v>
      </c>
      <c r="H47" t="str">
        <f>VLOOKUP($A47,[1]Sheet1!$A:$J,8,FALSE)</f>
        <v>LAST_LOSER</v>
      </c>
      <c r="I47">
        <f>VLOOKUP($A47,[1]Sheet1!$A:$J,9,FALSE)</f>
        <v>16</v>
      </c>
      <c r="J47" t="str">
        <f>VLOOKUP($A47,[1]Sheet1!$A:$J,10,FALSE)</f>
        <v>1288.35</v>
      </c>
    </row>
    <row r="48" spans="1:10" x14ac:dyDescent="0.25">
      <c r="A48" t="s">
        <v>105</v>
      </c>
      <c r="B48" t="s">
        <v>106</v>
      </c>
      <c r="C48">
        <f>VLOOKUP($A48,[1]Sheet1!$A:$J,3,FALSE)</f>
        <v>13</v>
      </c>
      <c r="D48">
        <f>VLOOKUP($A48,[1]Sheet1!$A:$J,4,FALSE)</f>
        <v>381.65</v>
      </c>
      <c r="E48">
        <f>VLOOKUP($A48,[1]Sheet1!$A:$J,5,FALSE)</f>
        <v>0</v>
      </c>
      <c r="F48">
        <f>VLOOKUP($A48,[1]Sheet1!$A:$J,6,FALSE)</f>
        <v>0</v>
      </c>
      <c r="G48" t="str">
        <f>VLOOKUP($A48,[1]Sheet1!$A:$J,7,FALSE)</f>
        <v>Buy</v>
      </c>
      <c r="H48" t="str">
        <f>VLOOKUP($A48,[1]Sheet1!$A:$J,8,FALSE)</f>
        <v>LAST_WINNER</v>
      </c>
      <c r="I48">
        <f>VLOOKUP($A48,[1]Sheet1!$A:$J,9,FALSE)</f>
        <v>8</v>
      </c>
      <c r="J48" t="str">
        <f>VLOOKUP($A48,[1]Sheet1!$A:$J,10,FALSE)</f>
        <v>375.95</v>
      </c>
    </row>
    <row r="49" spans="1:10" x14ac:dyDescent="0.25">
      <c r="A49" t="s">
        <v>107</v>
      </c>
      <c r="B49" t="s">
        <v>108</v>
      </c>
      <c r="C49">
        <f>VLOOKUP($A49,[1]Sheet1!$A:$J,3,FALSE)</f>
        <v>83</v>
      </c>
      <c r="D49">
        <f>VLOOKUP($A49,[1]Sheet1!$A:$J,4,FALSE)</f>
        <v>6120.95</v>
      </c>
      <c r="E49">
        <f>VLOOKUP($A49,[1]Sheet1!$A:$J,5,FALSE)</f>
        <v>440</v>
      </c>
      <c r="F49">
        <f>VLOOKUP($A49,[1]Sheet1!$A:$J,6,FALSE)</f>
        <v>5077.8999999999996</v>
      </c>
      <c r="G49" t="str">
        <f>VLOOKUP($A49,[1]Sheet1!$A:$J,7,FALSE)</f>
        <v>Sell</v>
      </c>
      <c r="H49" t="str">
        <f>VLOOKUP($A49,[1]Sheet1!$A:$J,8,FALSE)</f>
        <v>LAST_WINNER</v>
      </c>
      <c r="I49">
        <f>VLOOKUP($A49,[1]Sheet1!$A:$J,9,FALSE)</f>
        <v>31</v>
      </c>
      <c r="J49" t="str">
        <f>VLOOKUP($A49,[1]Sheet1!$A:$J,10,FALSE)</f>
        <v>6683.85</v>
      </c>
    </row>
    <row r="50" spans="1:10" x14ac:dyDescent="0.25">
      <c r="A50" t="s">
        <v>109</v>
      </c>
      <c r="B50" t="s">
        <v>110</v>
      </c>
      <c r="C50">
        <f>VLOOKUP($A50,[1]Sheet1!$A:$J,3,FALSE)</f>
        <v>54</v>
      </c>
      <c r="D50">
        <f>VLOOKUP($A50,[1]Sheet1!$A:$J,4,FALSE)</f>
        <v>2475.35</v>
      </c>
      <c r="E50">
        <f>VLOOKUP($A50,[1]Sheet1!$A:$J,5,FALSE)</f>
        <v>0</v>
      </c>
      <c r="F50">
        <f>VLOOKUP($A50,[1]Sheet1!$A:$J,6,FALSE)</f>
        <v>0</v>
      </c>
      <c r="G50" t="str">
        <f>VLOOKUP($A50,[1]Sheet1!$A:$J,7,FALSE)</f>
        <v>Buy</v>
      </c>
      <c r="H50" t="str">
        <f>VLOOKUP($A50,[1]Sheet1!$A:$J,8,FALSE)</f>
        <v>LAST_LOSER</v>
      </c>
      <c r="I50">
        <f>VLOOKUP($A50,[1]Sheet1!$A:$J,9,FALSE)</f>
        <v>6</v>
      </c>
      <c r="J50" t="str">
        <f>VLOOKUP($A50,[1]Sheet1!$A:$J,10,FALSE)</f>
        <v>2481.6</v>
      </c>
    </row>
    <row r="51" spans="1:10" x14ac:dyDescent="0.25">
      <c r="A51" t="s">
        <v>111</v>
      </c>
      <c r="B51" t="s">
        <v>112</v>
      </c>
      <c r="C51">
        <f>VLOOKUP($A51,[1]Sheet1!$A:$J,3,FALSE)</f>
        <v>7</v>
      </c>
      <c r="D51">
        <f>VLOOKUP($A51,[1]Sheet1!$A:$J,4,FALSE)</f>
        <v>869</v>
      </c>
      <c r="E51">
        <f>VLOOKUP($A51,[1]Sheet1!$A:$J,5,FALSE)</f>
        <v>392</v>
      </c>
      <c r="F51">
        <f>VLOOKUP($A51,[1]Sheet1!$A:$J,6,FALSE)</f>
        <v>682.05</v>
      </c>
      <c r="G51" t="str">
        <f>VLOOKUP($A51,[1]Sheet1!$A:$J,7,FALSE)</f>
        <v>Buy</v>
      </c>
      <c r="H51" t="str">
        <f>VLOOKUP($A51,[1]Sheet1!$A:$J,8,FALSE)</f>
        <v>LAST_WINNER</v>
      </c>
      <c r="I51">
        <f>VLOOKUP($A51,[1]Sheet1!$A:$J,9,FALSE)</f>
        <v>7</v>
      </c>
      <c r="J51" t="str">
        <f>VLOOKUP($A51,[1]Sheet1!$A:$J,10,FALSE)</f>
        <v>824.8</v>
      </c>
    </row>
    <row r="52" spans="1:10" x14ac:dyDescent="0.25">
      <c r="A52" t="s">
        <v>113</v>
      </c>
      <c r="B52" t="s">
        <v>114</v>
      </c>
      <c r="C52">
        <f>VLOOKUP($A52,[1]Sheet1!$A:$J,3,FALSE)</f>
        <v>90</v>
      </c>
      <c r="D52">
        <f>VLOOKUP($A52,[1]Sheet1!$A:$J,4,FALSE)</f>
        <v>1259.4000000000001</v>
      </c>
      <c r="E52">
        <f>VLOOKUP($A52,[1]Sheet1!$A:$J,5,FALSE)</f>
        <v>31</v>
      </c>
      <c r="F52">
        <f>VLOOKUP($A52,[1]Sheet1!$A:$J,6,FALSE)</f>
        <v>1187.0999999999999</v>
      </c>
      <c r="G52" t="str">
        <f>VLOOKUP($A52,[1]Sheet1!$A:$J,7,FALSE)</f>
        <v>Buy</v>
      </c>
      <c r="H52" t="str">
        <f>VLOOKUP($A52,[1]Sheet1!$A:$J,8,FALSE)</f>
        <v>LAST_LOSER</v>
      </c>
      <c r="I52">
        <f>VLOOKUP($A52,[1]Sheet1!$A:$J,9,FALSE)</f>
        <v>9</v>
      </c>
      <c r="J52" t="str">
        <f>VLOOKUP($A52,[1]Sheet1!$A:$J,10,FALSE)</f>
        <v>1140.8</v>
      </c>
    </row>
    <row r="53" spans="1:10" x14ac:dyDescent="0.25">
      <c r="A53" t="s">
        <v>115</v>
      </c>
      <c r="B53" t="s">
        <v>116</v>
      </c>
      <c r="C53">
        <f>VLOOKUP($A53,[1]Sheet1!$A:$J,3,FALSE)</f>
        <v>0</v>
      </c>
      <c r="D53">
        <f>VLOOKUP($A53,[1]Sheet1!$A:$J,4,FALSE)</f>
        <v>0</v>
      </c>
      <c r="E53">
        <f>VLOOKUP($A53,[1]Sheet1!$A:$J,5,FALSE)</f>
        <v>0</v>
      </c>
      <c r="F53">
        <f>VLOOKUP($A53,[1]Sheet1!$A:$J,6,FALSE)</f>
        <v>0</v>
      </c>
      <c r="G53">
        <f>VLOOKUP($A53,[1]Sheet1!$A:$J,7,FALSE)</f>
        <v>0</v>
      </c>
      <c r="H53">
        <f>VLOOKUP($A53,[1]Sheet1!$A:$J,8,FALSE)</f>
        <v>0</v>
      </c>
      <c r="I53">
        <f>VLOOKUP($A53,[1]Sheet1!$A:$J,9,FALSE)</f>
        <v>0</v>
      </c>
      <c r="J53">
        <f>VLOOKUP($A53,[1]Sheet1!$A:$J,10,FALSE)</f>
        <v>0</v>
      </c>
    </row>
    <row r="54" spans="1:10" x14ac:dyDescent="0.25">
      <c r="A54" t="s">
        <v>117</v>
      </c>
      <c r="B54" t="s">
        <v>118</v>
      </c>
      <c r="C54">
        <f>VLOOKUP($A54,[1]Sheet1!$A:$J,3,FALSE)</f>
        <v>0</v>
      </c>
      <c r="D54">
        <f>VLOOKUP($A54,[1]Sheet1!$A:$J,4,FALSE)</f>
        <v>0</v>
      </c>
      <c r="E54">
        <f>VLOOKUP($A54,[1]Sheet1!$A:$J,5,FALSE)</f>
        <v>0</v>
      </c>
      <c r="F54">
        <f>VLOOKUP($A54,[1]Sheet1!$A:$J,6,FALSE)</f>
        <v>0</v>
      </c>
      <c r="G54">
        <f>VLOOKUP($A54,[1]Sheet1!$A:$J,7,FALSE)</f>
        <v>0</v>
      </c>
      <c r="H54">
        <f>VLOOKUP($A54,[1]Sheet1!$A:$J,8,FALSE)</f>
        <v>0</v>
      </c>
      <c r="I54">
        <f>VLOOKUP($A54,[1]Sheet1!$A:$J,9,FALSE)</f>
        <v>0</v>
      </c>
      <c r="J54">
        <f>VLOOKUP($A54,[1]Sheet1!$A:$J,10,FALSE)</f>
        <v>0</v>
      </c>
    </row>
    <row r="55" spans="1:10" x14ac:dyDescent="0.25">
      <c r="A55" t="s">
        <v>119</v>
      </c>
      <c r="B55" t="s">
        <v>120</v>
      </c>
      <c r="C55">
        <f>VLOOKUP($A55,[1]Sheet1!$A:$J,3,FALSE)</f>
        <v>13</v>
      </c>
      <c r="D55">
        <f>VLOOKUP($A55,[1]Sheet1!$A:$J,4,FALSE)</f>
        <v>2068</v>
      </c>
      <c r="E55">
        <f>VLOOKUP($A55,[1]Sheet1!$A:$J,5,FALSE)</f>
        <v>361</v>
      </c>
      <c r="F55">
        <f>VLOOKUP($A55,[1]Sheet1!$A:$J,6,FALSE)</f>
        <v>1697.2</v>
      </c>
      <c r="G55" t="str">
        <f>VLOOKUP($A55,[1]Sheet1!$A:$J,7,FALSE)</f>
        <v>Buy</v>
      </c>
      <c r="H55" t="str">
        <f>VLOOKUP($A55,[1]Sheet1!$A:$J,8,FALSE)</f>
        <v>LAST_LOSER</v>
      </c>
      <c r="I55">
        <f>VLOOKUP($A55,[1]Sheet1!$A:$J,9,FALSE)</f>
        <v>15</v>
      </c>
      <c r="J55" t="str">
        <f>VLOOKUP($A55,[1]Sheet1!$A:$J,10,FALSE)</f>
        <v>1961.1</v>
      </c>
    </row>
    <row r="56" spans="1:10" x14ac:dyDescent="0.25">
      <c r="A56" t="s">
        <v>121</v>
      </c>
      <c r="B56" t="s">
        <v>122</v>
      </c>
      <c r="C56">
        <f>VLOOKUP($A56,[1]Sheet1!$A:$J,3,FALSE)</f>
        <v>33</v>
      </c>
      <c r="D56">
        <f>VLOOKUP($A56,[1]Sheet1!$A:$J,4,FALSE)</f>
        <v>561</v>
      </c>
      <c r="E56">
        <f>VLOOKUP($A56,[1]Sheet1!$A:$J,5,FALSE)</f>
        <v>48</v>
      </c>
      <c r="F56">
        <f>VLOOKUP($A56,[1]Sheet1!$A:$J,6,FALSE)</f>
        <v>551.25</v>
      </c>
      <c r="G56" t="str">
        <f>VLOOKUP($A56,[1]Sheet1!$A:$J,7,FALSE)</f>
        <v>Sell</v>
      </c>
      <c r="H56" t="str">
        <f>VLOOKUP($A56,[1]Sheet1!$A:$J,8,FALSE)</f>
        <v>LAST_LOSER</v>
      </c>
      <c r="I56">
        <f>VLOOKUP($A56,[1]Sheet1!$A:$J,9,FALSE)</f>
        <v>25</v>
      </c>
      <c r="J56" t="str">
        <f>VLOOKUP($A56,[1]Sheet1!$A:$J,10,FALSE)</f>
        <v>561</v>
      </c>
    </row>
    <row r="57" spans="1:10" x14ac:dyDescent="0.25">
      <c r="A57" t="s">
        <v>123</v>
      </c>
      <c r="B57" t="s">
        <v>124</v>
      </c>
      <c r="C57">
        <f>VLOOKUP($A57,[1]Sheet1!$A:$J,3,FALSE)</f>
        <v>0</v>
      </c>
      <c r="D57">
        <f>VLOOKUP($A57,[1]Sheet1!$A:$J,4,FALSE)</f>
        <v>0</v>
      </c>
      <c r="E57">
        <f>VLOOKUP($A57,[1]Sheet1!$A:$J,5,FALSE)</f>
        <v>0</v>
      </c>
      <c r="F57">
        <f>VLOOKUP($A57,[1]Sheet1!$A:$J,6,FALSE)</f>
        <v>0</v>
      </c>
      <c r="G57">
        <f>VLOOKUP($A57,[1]Sheet1!$A:$J,7,FALSE)</f>
        <v>0</v>
      </c>
      <c r="H57">
        <f>VLOOKUP($A57,[1]Sheet1!$A:$J,8,FALSE)</f>
        <v>0</v>
      </c>
      <c r="I57">
        <f>VLOOKUP($A57,[1]Sheet1!$A:$J,9,FALSE)</f>
        <v>0</v>
      </c>
      <c r="J57">
        <f>VLOOKUP($A57,[1]Sheet1!$A:$J,10,FALSE)</f>
        <v>0</v>
      </c>
    </row>
    <row r="58" spans="1:10" x14ac:dyDescent="0.25">
      <c r="A58" t="s">
        <v>125</v>
      </c>
      <c r="B58" t="s">
        <v>126</v>
      </c>
      <c r="C58">
        <f>VLOOKUP($A58,[1]Sheet1!$A:$J,3,FALSE)</f>
        <v>55</v>
      </c>
      <c r="D58">
        <f>VLOOKUP($A58,[1]Sheet1!$A:$J,4,FALSE)</f>
        <v>2460.4499999999998</v>
      </c>
      <c r="E58">
        <f>VLOOKUP($A58,[1]Sheet1!$A:$J,5,FALSE)</f>
        <v>31</v>
      </c>
      <c r="F58">
        <f>VLOOKUP($A58,[1]Sheet1!$A:$J,6,FALSE)</f>
        <v>2397</v>
      </c>
      <c r="G58" t="str">
        <f>VLOOKUP($A58,[1]Sheet1!$A:$J,7,FALSE)</f>
        <v>Sell</v>
      </c>
      <c r="H58" t="str">
        <f>VLOOKUP($A58,[1]Sheet1!$A:$J,8,FALSE)</f>
        <v>LAST_LOSER</v>
      </c>
      <c r="I58">
        <f>VLOOKUP($A58,[1]Sheet1!$A:$J,9,FALSE)</f>
        <v>40</v>
      </c>
      <c r="J58" t="str">
        <f>VLOOKUP($A58,[1]Sheet1!$A:$J,10,FALSE)</f>
        <v>2482.8</v>
      </c>
    </row>
    <row r="59" spans="1:10" x14ac:dyDescent="0.25">
      <c r="A59" t="s">
        <v>127</v>
      </c>
      <c r="B59" t="s">
        <v>128</v>
      </c>
      <c r="C59">
        <f>VLOOKUP($A59,[1]Sheet1!$A:$J,3,FALSE)</f>
        <v>0</v>
      </c>
      <c r="D59">
        <f>VLOOKUP($A59,[1]Sheet1!$A:$J,4,FALSE)</f>
        <v>0</v>
      </c>
      <c r="E59">
        <f>VLOOKUP($A59,[1]Sheet1!$A:$J,5,FALSE)</f>
        <v>0</v>
      </c>
      <c r="F59">
        <f>VLOOKUP($A59,[1]Sheet1!$A:$J,6,FALSE)</f>
        <v>0</v>
      </c>
      <c r="G59">
        <f>VLOOKUP($A59,[1]Sheet1!$A:$J,7,FALSE)</f>
        <v>0</v>
      </c>
      <c r="H59">
        <f>VLOOKUP($A59,[1]Sheet1!$A:$J,8,FALSE)</f>
        <v>0</v>
      </c>
      <c r="I59">
        <f>VLOOKUP($A59,[1]Sheet1!$A:$J,9,FALSE)</f>
        <v>0</v>
      </c>
      <c r="J59">
        <f>VLOOKUP($A59,[1]Sheet1!$A:$J,10,FALSE)</f>
        <v>0</v>
      </c>
    </row>
    <row r="60" spans="1:10" x14ac:dyDescent="0.25">
      <c r="A60" t="s">
        <v>129</v>
      </c>
      <c r="B60" t="s">
        <v>130</v>
      </c>
      <c r="C60">
        <f>VLOOKUP($A60,[1]Sheet1!$A:$J,3,FALSE)</f>
        <v>40</v>
      </c>
      <c r="D60">
        <f>VLOOKUP($A60,[1]Sheet1!$A:$J,4,FALSE)</f>
        <v>3945.05</v>
      </c>
      <c r="E60">
        <f>VLOOKUP($A60,[1]Sheet1!$A:$J,5,FALSE)</f>
        <v>32</v>
      </c>
      <c r="F60">
        <f>VLOOKUP($A60,[1]Sheet1!$A:$J,6,FALSE)</f>
        <v>3832.05</v>
      </c>
      <c r="G60" t="str">
        <f>VLOOKUP($A60,[1]Sheet1!$A:$J,7,FALSE)</f>
        <v>Sell</v>
      </c>
      <c r="H60" t="str">
        <f>VLOOKUP($A60,[1]Sheet1!$A:$J,8,FALSE)</f>
        <v>LAST_LOSER</v>
      </c>
      <c r="I60">
        <f>VLOOKUP($A60,[1]Sheet1!$A:$J,9,FALSE)</f>
        <v>33</v>
      </c>
      <c r="J60" t="str">
        <f>VLOOKUP($A60,[1]Sheet1!$A:$J,10,FALSE)</f>
        <v>3945.05</v>
      </c>
    </row>
    <row r="61" spans="1:10" x14ac:dyDescent="0.25">
      <c r="A61" t="s">
        <v>131</v>
      </c>
      <c r="B61" t="s">
        <v>132</v>
      </c>
      <c r="C61">
        <f>VLOOKUP($A61,[1]Sheet1!$A:$J,3,FALSE)</f>
        <v>0</v>
      </c>
      <c r="D61">
        <f>VLOOKUP($A61,[1]Sheet1!$A:$J,4,FALSE)</f>
        <v>0</v>
      </c>
      <c r="E61">
        <f>VLOOKUP($A61,[1]Sheet1!$A:$J,5,FALSE)</f>
        <v>0</v>
      </c>
      <c r="F61">
        <f>VLOOKUP($A61,[1]Sheet1!$A:$J,6,FALSE)</f>
        <v>0</v>
      </c>
      <c r="G61">
        <f>VLOOKUP($A61,[1]Sheet1!$A:$J,7,FALSE)</f>
        <v>0</v>
      </c>
      <c r="H61">
        <f>VLOOKUP($A61,[1]Sheet1!$A:$J,8,FALSE)</f>
        <v>0</v>
      </c>
      <c r="I61">
        <f>VLOOKUP($A61,[1]Sheet1!$A:$J,9,FALSE)</f>
        <v>0</v>
      </c>
      <c r="J61">
        <f>VLOOKUP($A61,[1]Sheet1!$A:$J,10,FALSE)</f>
        <v>0</v>
      </c>
    </row>
    <row r="62" spans="1:10" x14ac:dyDescent="0.25">
      <c r="A62" t="s">
        <v>133</v>
      </c>
      <c r="B62" t="s">
        <v>134</v>
      </c>
      <c r="C62">
        <f>VLOOKUP($A62,[1]Sheet1!$A:$J,3,FALSE)</f>
        <v>90</v>
      </c>
      <c r="D62">
        <f>VLOOKUP($A62,[1]Sheet1!$A:$J,4,FALSE)</f>
        <v>750.85</v>
      </c>
      <c r="E62">
        <f>VLOOKUP($A62,[1]Sheet1!$A:$J,5,FALSE)</f>
        <v>0</v>
      </c>
      <c r="F62">
        <f>VLOOKUP($A62,[1]Sheet1!$A:$J,6,FALSE)</f>
        <v>0</v>
      </c>
      <c r="G62" t="str">
        <f>VLOOKUP($A62,[1]Sheet1!$A:$J,7,FALSE)</f>
        <v>Buy</v>
      </c>
      <c r="H62" t="str">
        <f>VLOOKUP($A62,[1]Sheet1!$A:$J,8,FALSE)</f>
        <v>LAST_WINNER</v>
      </c>
      <c r="I62">
        <f>VLOOKUP($A62,[1]Sheet1!$A:$J,9,FALSE)</f>
        <v>8</v>
      </c>
      <c r="J62" t="str">
        <f>VLOOKUP($A62,[1]Sheet1!$A:$J,10,FALSE)</f>
        <v>769.55</v>
      </c>
    </row>
    <row r="63" spans="1:10" x14ac:dyDescent="0.25">
      <c r="A63" t="s">
        <v>135</v>
      </c>
      <c r="B63" t="s">
        <v>136</v>
      </c>
      <c r="C63">
        <f>VLOOKUP($A63,[1]Sheet1!$A:$J,3,FALSE)</f>
        <v>128</v>
      </c>
      <c r="D63">
        <f>VLOOKUP($A63,[1]Sheet1!$A:$J,4,FALSE)</f>
        <v>5709</v>
      </c>
      <c r="E63">
        <f>VLOOKUP($A63,[1]Sheet1!$A:$J,5,FALSE)</f>
        <v>30</v>
      </c>
      <c r="F63">
        <f>VLOOKUP($A63,[1]Sheet1!$A:$J,6,FALSE)</f>
        <v>5738.25</v>
      </c>
      <c r="G63" t="str">
        <f>VLOOKUP($A63,[1]Sheet1!$A:$J,7,FALSE)</f>
        <v>Sell</v>
      </c>
      <c r="H63" t="str">
        <f>VLOOKUP($A63,[1]Sheet1!$A:$J,8,FALSE)</f>
        <v>LAST_LOSER</v>
      </c>
      <c r="I63">
        <f>VLOOKUP($A63,[1]Sheet1!$A:$J,9,FALSE)</f>
        <v>0</v>
      </c>
      <c r="J63" t="str">
        <f>VLOOKUP($A63,[1]Sheet1!$A:$J,10,FALSE)</f>
        <v>5691.8</v>
      </c>
    </row>
    <row r="64" spans="1:10" x14ac:dyDescent="0.25">
      <c r="A64" t="s">
        <v>137</v>
      </c>
      <c r="B64" t="s">
        <v>138</v>
      </c>
      <c r="C64">
        <f>VLOOKUP($A64,[1]Sheet1!$A:$J,3,FALSE)</f>
        <v>139</v>
      </c>
      <c r="D64">
        <f>VLOOKUP($A64,[1]Sheet1!$A:$J,4,FALSE)</f>
        <v>4051.1</v>
      </c>
      <c r="E64">
        <f>VLOOKUP($A64,[1]Sheet1!$A:$J,5,FALSE)</f>
        <v>34</v>
      </c>
      <c r="F64">
        <f>VLOOKUP($A64,[1]Sheet1!$A:$J,6,FALSE)</f>
        <v>3825.25</v>
      </c>
      <c r="G64" t="str">
        <f>VLOOKUP($A64,[1]Sheet1!$A:$J,7,FALSE)</f>
        <v>Sell</v>
      </c>
      <c r="H64" t="str">
        <f>VLOOKUP($A64,[1]Sheet1!$A:$J,8,FALSE)</f>
        <v>LAST_LOSER</v>
      </c>
      <c r="I64">
        <f>VLOOKUP($A64,[1]Sheet1!$A:$J,9,FALSE)</f>
        <v>41</v>
      </c>
      <c r="J64" t="str">
        <f>VLOOKUP($A64,[1]Sheet1!$A:$J,10,FALSE)</f>
        <v>3937</v>
      </c>
    </row>
    <row r="65" spans="1:10" x14ac:dyDescent="0.25">
      <c r="A65" t="s">
        <v>139</v>
      </c>
      <c r="B65" t="s">
        <v>140</v>
      </c>
      <c r="C65">
        <f>VLOOKUP($A65,[1]Sheet1!$A:$J,3,FALSE)</f>
        <v>12</v>
      </c>
      <c r="D65">
        <f>VLOOKUP($A65,[1]Sheet1!$A:$J,4,FALSE)</f>
        <v>2974.35</v>
      </c>
      <c r="E65">
        <f>VLOOKUP($A65,[1]Sheet1!$A:$J,5,FALSE)</f>
        <v>20</v>
      </c>
      <c r="F65">
        <f>VLOOKUP($A65,[1]Sheet1!$A:$J,6,FALSE)</f>
        <v>2871</v>
      </c>
      <c r="G65" t="str">
        <f>VLOOKUP($A65,[1]Sheet1!$A:$J,7,FALSE)</f>
        <v>Buy</v>
      </c>
      <c r="H65" t="str">
        <f>VLOOKUP($A65,[1]Sheet1!$A:$J,8,FALSE)</f>
        <v>LAST_LOSER</v>
      </c>
      <c r="I65">
        <f>VLOOKUP($A65,[1]Sheet1!$A:$J,9,FALSE)</f>
        <v>12</v>
      </c>
      <c r="J65" t="str">
        <f>VLOOKUP($A65,[1]Sheet1!$A:$J,10,FALSE)</f>
        <v>2871</v>
      </c>
    </row>
    <row r="66" spans="1:10" x14ac:dyDescent="0.25">
      <c r="A66" t="s">
        <v>141</v>
      </c>
      <c r="B66" t="s">
        <v>142</v>
      </c>
      <c r="C66">
        <f>VLOOKUP($A66,[1]Sheet1!$A:$J,3,FALSE)</f>
        <v>13</v>
      </c>
      <c r="D66">
        <f>VLOOKUP($A66,[1]Sheet1!$A:$J,4,FALSE)</f>
        <v>322.14999999999998</v>
      </c>
      <c r="E66">
        <f>VLOOKUP($A66,[1]Sheet1!$A:$J,5,FALSE)</f>
        <v>499</v>
      </c>
      <c r="F66">
        <f>VLOOKUP($A66,[1]Sheet1!$A:$J,6,FALSE)</f>
        <v>255.45</v>
      </c>
      <c r="G66" t="str">
        <f>VLOOKUP($A66,[1]Sheet1!$A:$J,7,FALSE)</f>
        <v>Buy</v>
      </c>
      <c r="H66" t="str">
        <f>VLOOKUP($A66,[1]Sheet1!$A:$J,8,FALSE)</f>
        <v>LAST_WINNER</v>
      </c>
      <c r="I66">
        <f>VLOOKUP($A66,[1]Sheet1!$A:$J,9,FALSE)</f>
        <v>10</v>
      </c>
      <c r="J66" t="str">
        <f>VLOOKUP($A66,[1]Sheet1!$A:$J,10,FALSE)</f>
        <v>314.35</v>
      </c>
    </row>
    <row r="67" spans="1:10" x14ac:dyDescent="0.25">
      <c r="A67" t="s">
        <v>143</v>
      </c>
      <c r="B67" t="s">
        <v>144</v>
      </c>
      <c r="C67">
        <f>VLOOKUP($A67,[1]Sheet1!$A:$J,3,FALSE)</f>
        <v>85</v>
      </c>
      <c r="D67">
        <f>VLOOKUP($A67,[1]Sheet1!$A:$J,4,FALSE)</f>
        <v>155.4</v>
      </c>
      <c r="E67">
        <f>VLOOKUP($A67,[1]Sheet1!$A:$J,5,FALSE)</f>
        <v>30</v>
      </c>
      <c r="F67">
        <f>VLOOKUP($A67,[1]Sheet1!$A:$J,6,FALSE)</f>
        <v>150.9</v>
      </c>
      <c r="G67" t="str">
        <f>VLOOKUP($A67,[1]Sheet1!$A:$J,7,FALSE)</f>
        <v>Sell</v>
      </c>
      <c r="H67" t="str">
        <f>VLOOKUP($A67,[1]Sheet1!$A:$J,8,FALSE)</f>
        <v>LAST_LOSER</v>
      </c>
      <c r="I67">
        <f>VLOOKUP($A67,[1]Sheet1!$A:$J,9,FALSE)</f>
        <v>31</v>
      </c>
      <c r="J67" t="str">
        <f>VLOOKUP($A67,[1]Sheet1!$A:$J,10,FALSE)</f>
        <v>155.1</v>
      </c>
    </row>
    <row r="68" spans="1:10" x14ac:dyDescent="0.25">
      <c r="A68" t="s">
        <v>145</v>
      </c>
      <c r="B68" t="s">
        <v>146</v>
      </c>
      <c r="C68">
        <f>VLOOKUP($A68,[1]Sheet1!$A:$J,3,FALSE)</f>
        <v>48</v>
      </c>
      <c r="D68">
        <f>VLOOKUP($A68,[1]Sheet1!$A:$J,4,FALSE)</f>
        <v>164.15</v>
      </c>
      <c r="E68">
        <f>VLOOKUP($A68,[1]Sheet1!$A:$J,5,FALSE)</f>
        <v>0</v>
      </c>
      <c r="F68">
        <f>VLOOKUP($A68,[1]Sheet1!$A:$J,6,FALSE)</f>
        <v>0</v>
      </c>
      <c r="G68" t="str">
        <f>VLOOKUP($A68,[1]Sheet1!$A:$J,7,FALSE)</f>
        <v>Buy</v>
      </c>
      <c r="H68" t="str">
        <f>VLOOKUP($A68,[1]Sheet1!$A:$J,8,FALSE)</f>
        <v>LAST_LOSER</v>
      </c>
      <c r="I68">
        <f>VLOOKUP($A68,[1]Sheet1!$A:$J,9,FALSE)</f>
        <v>11</v>
      </c>
      <c r="J68" t="str">
        <f>VLOOKUP($A68,[1]Sheet1!$A:$J,10,FALSE)</f>
        <v>161.3</v>
      </c>
    </row>
    <row r="69" spans="1:10" x14ac:dyDescent="0.25">
      <c r="A69" t="s">
        <v>147</v>
      </c>
      <c r="B69" t="s">
        <v>148</v>
      </c>
      <c r="C69">
        <f>VLOOKUP($A69,[1]Sheet1!$A:$J,3,FALSE)</f>
        <v>0</v>
      </c>
      <c r="D69">
        <f>VLOOKUP($A69,[1]Sheet1!$A:$J,4,FALSE)</f>
        <v>0</v>
      </c>
      <c r="E69">
        <f>VLOOKUP($A69,[1]Sheet1!$A:$J,5,FALSE)</f>
        <v>0</v>
      </c>
      <c r="F69">
        <f>VLOOKUP($A69,[1]Sheet1!$A:$J,6,FALSE)</f>
        <v>0</v>
      </c>
      <c r="G69">
        <f>VLOOKUP($A69,[1]Sheet1!$A:$J,7,FALSE)</f>
        <v>0</v>
      </c>
      <c r="H69">
        <f>VLOOKUP($A69,[1]Sheet1!$A:$J,8,FALSE)</f>
        <v>0</v>
      </c>
      <c r="I69">
        <f>VLOOKUP($A69,[1]Sheet1!$A:$J,9,FALSE)</f>
        <v>0</v>
      </c>
      <c r="J69">
        <f>VLOOKUP($A69,[1]Sheet1!$A:$J,10,FALSE)</f>
        <v>0</v>
      </c>
    </row>
    <row r="70" spans="1:10" x14ac:dyDescent="0.25">
      <c r="A70" t="s">
        <v>149</v>
      </c>
      <c r="B70" t="s">
        <v>150</v>
      </c>
      <c r="C70">
        <f>VLOOKUP($A70,[1]Sheet1!$A:$J,3,FALSE)</f>
        <v>0</v>
      </c>
      <c r="D70">
        <f>VLOOKUP($A70,[1]Sheet1!$A:$J,4,FALSE)</f>
        <v>0</v>
      </c>
      <c r="E70">
        <f>VLOOKUP($A70,[1]Sheet1!$A:$J,5,FALSE)</f>
        <v>0</v>
      </c>
      <c r="F70">
        <f>VLOOKUP($A70,[1]Sheet1!$A:$J,6,FALSE)</f>
        <v>0</v>
      </c>
      <c r="G70">
        <f>VLOOKUP($A70,[1]Sheet1!$A:$J,7,FALSE)</f>
        <v>0</v>
      </c>
      <c r="H70">
        <f>VLOOKUP($A70,[1]Sheet1!$A:$J,8,FALSE)</f>
        <v>0</v>
      </c>
      <c r="I70">
        <f>VLOOKUP($A70,[1]Sheet1!$A:$J,9,FALSE)</f>
        <v>0</v>
      </c>
      <c r="J70">
        <f>VLOOKUP($A70,[1]Sheet1!$A:$J,10,FALSE)</f>
        <v>0</v>
      </c>
    </row>
    <row r="71" spans="1:10" x14ac:dyDescent="0.25">
      <c r="A71" t="s">
        <v>151</v>
      </c>
      <c r="B71" t="s">
        <v>152</v>
      </c>
      <c r="C71">
        <f>VLOOKUP($A71,[1]Sheet1!$A:$J,3,FALSE)</f>
        <v>0</v>
      </c>
      <c r="D71">
        <f>VLOOKUP($A71,[1]Sheet1!$A:$J,4,FALSE)</f>
        <v>0</v>
      </c>
      <c r="E71">
        <f>VLOOKUP($A71,[1]Sheet1!$A:$J,5,FALSE)</f>
        <v>0</v>
      </c>
      <c r="F71">
        <f>VLOOKUP($A71,[1]Sheet1!$A:$J,6,FALSE)</f>
        <v>0</v>
      </c>
      <c r="G71">
        <f>VLOOKUP($A71,[1]Sheet1!$A:$J,7,FALSE)</f>
        <v>0</v>
      </c>
      <c r="H71">
        <f>VLOOKUP($A71,[1]Sheet1!$A:$J,8,FALSE)</f>
        <v>0</v>
      </c>
      <c r="I71">
        <f>VLOOKUP($A71,[1]Sheet1!$A:$J,9,FALSE)</f>
        <v>0</v>
      </c>
      <c r="J71">
        <f>VLOOKUP($A71,[1]Sheet1!$A:$J,10,FALSE)</f>
        <v>0</v>
      </c>
    </row>
    <row r="72" spans="1:10" x14ac:dyDescent="0.25">
      <c r="A72" t="s">
        <v>153</v>
      </c>
      <c r="B72" t="s">
        <v>154</v>
      </c>
      <c r="C72">
        <f>VLOOKUP($A72,[1]Sheet1!$A:$J,3,FALSE)</f>
        <v>53</v>
      </c>
      <c r="D72">
        <f>VLOOKUP($A72,[1]Sheet1!$A:$J,4,FALSE)</f>
        <v>1160.3</v>
      </c>
      <c r="E72">
        <f>VLOOKUP($A72,[1]Sheet1!$A:$J,5,FALSE)</f>
        <v>448</v>
      </c>
      <c r="F72">
        <f>VLOOKUP($A72,[1]Sheet1!$A:$J,6,FALSE)</f>
        <v>984.2</v>
      </c>
      <c r="G72" t="str">
        <f>VLOOKUP($A72,[1]Sheet1!$A:$J,7,FALSE)</f>
        <v>Buy</v>
      </c>
      <c r="H72" t="str">
        <f>VLOOKUP($A72,[1]Sheet1!$A:$J,8,FALSE)</f>
        <v>LAST_WINNER</v>
      </c>
      <c r="I72">
        <f>VLOOKUP($A72,[1]Sheet1!$A:$J,9,FALSE)</f>
        <v>12</v>
      </c>
      <c r="J72" t="str">
        <f>VLOOKUP($A72,[1]Sheet1!$A:$J,10,FALSE)</f>
        <v>1101.5</v>
      </c>
    </row>
    <row r="73" spans="1:10" x14ac:dyDescent="0.25">
      <c r="A73" t="s">
        <v>155</v>
      </c>
      <c r="B73" t="s">
        <v>156</v>
      </c>
      <c r="C73">
        <f>VLOOKUP($A73,[1]Sheet1!$A:$J,3,FALSE)</f>
        <v>13</v>
      </c>
      <c r="D73">
        <f>VLOOKUP($A73,[1]Sheet1!$A:$J,4,FALSE)</f>
        <v>2331.9</v>
      </c>
      <c r="E73">
        <f>VLOOKUP($A73,[1]Sheet1!$A:$J,5,FALSE)</f>
        <v>0</v>
      </c>
      <c r="F73">
        <f>VLOOKUP($A73,[1]Sheet1!$A:$J,6,FALSE)</f>
        <v>0</v>
      </c>
      <c r="G73" t="str">
        <f>VLOOKUP($A73,[1]Sheet1!$A:$J,7,FALSE)</f>
        <v>Buy</v>
      </c>
      <c r="H73" t="str">
        <f>VLOOKUP($A73,[1]Sheet1!$A:$J,8,FALSE)</f>
        <v>LAST_LOSER</v>
      </c>
      <c r="I73">
        <f>VLOOKUP($A73,[1]Sheet1!$A:$J,9,FALSE)</f>
        <v>14</v>
      </c>
      <c r="J73" t="str">
        <f>VLOOKUP($A73,[1]Sheet1!$A:$J,10,FALSE)</f>
        <v>2250.5</v>
      </c>
    </row>
    <row r="74" spans="1:10" x14ac:dyDescent="0.25">
      <c r="A74" t="s">
        <v>157</v>
      </c>
      <c r="B74" t="s">
        <v>158</v>
      </c>
      <c r="C74">
        <f>VLOOKUP($A74,[1]Sheet1!$A:$J,3,FALSE)</f>
        <v>0</v>
      </c>
      <c r="D74">
        <f>VLOOKUP($A74,[1]Sheet1!$A:$J,4,FALSE)</f>
        <v>0</v>
      </c>
      <c r="E74">
        <f>VLOOKUP($A74,[1]Sheet1!$A:$J,5,FALSE)</f>
        <v>0</v>
      </c>
      <c r="F74">
        <f>VLOOKUP($A74,[1]Sheet1!$A:$J,6,FALSE)</f>
        <v>0</v>
      </c>
      <c r="G74">
        <f>VLOOKUP($A74,[1]Sheet1!$A:$J,7,FALSE)</f>
        <v>0</v>
      </c>
      <c r="H74">
        <f>VLOOKUP($A74,[1]Sheet1!$A:$J,8,FALSE)</f>
        <v>0</v>
      </c>
      <c r="I74">
        <f>VLOOKUP($A74,[1]Sheet1!$A:$J,9,FALSE)</f>
        <v>0</v>
      </c>
      <c r="J74">
        <f>VLOOKUP($A74,[1]Sheet1!$A:$J,10,FALSE)</f>
        <v>0</v>
      </c>
    </row>
    <row r="75" spans="1:10" x14ac:dyDescent="0.25">
      <c r="A75" t="s">
        <v>159</v>
      </c>
      <c r="B75" t="s">
        <v>160</v>
      </c>
      <c r="C75">
        <f>VLOOKUP($A75,[1]Sheet1!$A:$J,3,FALSE)</f>
        <v>6</v>
      </c>
      <c r="D75">
        <f>VLOOKUP($A75,[1]Sheet1!$A:$J,4,FALSE)</f>
        <v>2085.9</v>
      </c>
      <c r="E75">
        <f>VLOOKUP($A75,[1]Sheet1!$A:$J,5,FALSE)</f>
        <v>26</v>
      </c>
      <c r="F75">
        <f>VLOOKUP($A75,[1]Sheet1!$A:$J,6,FALSE)</f>
        <v>2077.75</v>
      </c>
      <c r="G75" t="str">
        <f>VLOOKUP($A75,[1]Sheet1!$A:$J,7,FALSE)</f>
        <v>Buy</v>
      </c>
      <c r="H75" t="str">
        <f>VLOOKUP($A75,[1]Sheet1!$A:$J,8,FALSE)</f>
        <v>LAST_WINNER</v>
      </c>
      <c r="I75">
        <f>VLOOKUP($A75,[1]Sheet1!$A:$J,9,FALSE)</f>
        <v>9</v>
      </c>
      <c r="J75" t="str">
        <f>VLOOKUP($A75,[1]Sheet1!$A:$J,10,FALSE)</f>
        <v>2049.1</v>
      </c>
    </row>
    <row r="76" spans="1:10" x14ac:dyDescent="0.25">
      <c r="A76" t="s">
        <v>161</v>
      </c>
      <c r="B76" t="s">
        <v>162</v>
      </c>
      <c r="C76">
        <f>VLOOKUP($A76,[1]Sheet1!$A:$J,3,FALSE)</f>
        <v>143</v>
      </c>
      <c r="D76">
        <f>VLOOKUP($A76,[1]Sheet1!$A:$J,4,FALSE)</f>
        <v>449.05</v>
      </c>
      <c r="E76">
        <f>VLOOKUP($A76,[1]Sheet1!$A:$J,5,FALSE)</f>
        <v>350</v>
      </c>
      <c r="F76">
        <f>VLOOKUP($A76,[1]Sheet1!$A:$J,6,FALSE)</f>
        <v>414.75</v>
      </c>
      <c r="G76" t="str">
        <f>VLOOKUP($A76,[1]Sheet1!$A:$J,7,FALSE)</f>
        <v>Sell</v>
      </c>
      <c r="H76" t="str">
        <f>VLOOKUP($A76,[1]Sheet1!$A:$J,8,FALSE)</f>
        <v>LAST_WINNER</v>
      </c>
      <c r="I76">
        <f>VLOOKUP($A76,[1]Sheet1!$A:$J,9,FALSE)</f>
        <v>20</v>
      </c>
      <c r="J76" t="str">
        <f>VLOOKUP($A76,[1]Sheet1!$A:$J,10,FALSE)</f>
        <v>563.75</v>
      </c>
    </row>
    <row r="77" spans="1:10" x14ac:dyDescent="0.25">
      <c r="A77" t="s">
        <v>163</v>
      </c>
      <c r="B77" t="s">
        <v>164</v>
      </c>
      <c r="C77">
        <f>VLOOKUP($A77,[1]Sheet1!$A:$J,3,FALSE)</f>
        <v>95</v>
      </c>
      <c r="D77">
        <f>VLOOKUP($A77,[1]Sheet1!$A:$J,4,FALSE)</f>
        <v>2849.4</v>
      </c>
      <c r="E77">
        <f>VLOOKUP($A77,[1]Sheet1!$A:$J,5,FALSE)</f>
        <v>449</v>
      </c>
      <c r="F77">
        <f>VLOOKUP($A77,[1]Sheet1!$A:$J,6,FALSE)</f>
        <v>1955.2</v>
      </c>
      <c r="G77" t="str">
        <f>VLOOKUP($A77,[1]Sheet1!$A:$J,7,FALSE)</f>
        <v>Buy</v>
      </c>
      <c r="H77" t="str">
        <f>VLOOKUP($A77,[1]Sheet1!$A:$J,8,FALSE)</f>
        <v>LAST_LOSER</v>
      </c>
      <c r="I77">
        <f>VLOOKUP($A77,[1]Sheet1!$A:$J,9,FALSE)</f>
        <v>11</v>
      </c>
      <c r="J77" t="str">
        <f>VLOOKUP($A77,[1]Sheet1!$A:$J,10,FALSE)</f>
        <v>2921.65</v>
      </c>
    </row>
    <row r="78" spans="1:10" x14ac:dyDescent="0.25">
      <c r="A78" t="s">
        <v>165</v>
      </c>
      <c r="B78" t="s">
        <v>166</v>
      </c>
      <c r="C78">
        <f>VLOOKUP($A78,[1]Sheet1!$A:$J,3,FALSE)</f>
        <v>55</v>
      </c>
      <c r="D78">
        <f>VLOOKUP($A78,[1]Sheet1!$A:$J,4,FALSE)</f>
        <v>1470</v>
      </c>
      <c r="E78">
        <f>VLOOKUP($A78,[1]Sheet1!$A:$J,5,FALSE)</f>
        <v>279</v>
      </c>
      <c r="F78">
        <f>VLOOKUP($A78,[1]Sheet1!$A:$J,6,FALSE)</f>
        <v>1291.3</v>
      </c>
      <c r="G78" t="str">
        <f>VLOOKUP($A78,[1]Sheet1!$A:$J,7,FALSE)</f>
        <v>Sell</v>
      </c>
      <c r="H78" t="str">
        <f>VLOOKUP($A78,[1]Sheet1!$A:$J,8,FALSE)</f>
        <v>LAST_WINNER</v>
      </c>
      <c r="I78">
        <f>VLOOKUP($A78,[1]Sheet1!$A:$J,9,FALSE)</f>
        <v>32</v>
      </c>
      <c r="J78" t="str">
        <f>VLOOKUP($A78,[1]Sheet1!$A:$J,10,FALSE)</f>
        <v>1445.2</v>
      </c>
    </row>
    <row r="79" spans="1:10" x14ac:dyDescent="0.25">
      <c r="A79" t="s">
        <v>167</v>
      </c>
      <c r="B79" t="s">
        <v>168</v>
      </c>
      <c r="C79">
        <f>VLOOKUP($A79,[1]Sheet1!$A:$J,3,FALSE)</f>
        <v>69</v>
      </c>
      <c r="D79">
        <f>VLOOKUP($A79,[1]Sheet1!$A:$J,4,FALSE)</f>
        <v>1471</v>
      </c>
      <c r="E79">
        <f>VLOOKUP($A79,[1]Sheet1!$A:$J,5,FALSE)</f>
        <v>342</v>
      </c>
      <c r="F79">
        <f>VLOOKUP($A79,[1]Sheet1!$A:$J,6,FALSE)</f>
        <v>1260</v>
      </c>
      <c r="G79" t="str">
        <f>VLOOKUP($A79,[1]Sheet1!$A:$J,7,FALSE)</f>
        <v>Sell</v>
      </c>
      <c r="H79" t="str">
        <f>VLOOKUP($A79,[1]Sheet1!$A:$J,8,FALSE)</f>
        <v>LAST_WINNER</v>
      </c>
      <c r="I79">
        <f>VLOOKUP($A79,[1]Sheet1!$A:$J,9,FALSE)</f>
        <v>2</v>
      </c>
      <c r="J79" t="str">
        <f>VLOOKUP($A79,[1]Sheet1!$A:$J,10,FALSE)</f>
        <v>1568.8</v>
      </c>
    </row>
    <row r="80" spans="1:10" x14ac:dyDescent="0.25">
      <c r="A80" t="s">
        <v>169</v>
      </c>
      <c r="B80" t="s">
        <v>170</v>
      </c>
      <c r="C80">
        <f>VLOOKUP($A80,[1]Sheet1!$A:$J,3,FALSE)</f>
        <v>13</v>
      </c>
      <c r="D80">
        <f>VLOOKUP($A80,[1]Sheet1!$A:$J,4,FALSE)</f>
        <v>3434.6</v>
      </c>
      <c r="E80">
        <f>VLOOKUP($A80,[1]Sheet1!$A:$J,5,FALSE)</f>
        <v>350</v>
      </c>
      <c r="F80">
        <f>VLOOKUP($A80,[1]Sheet1!$A:$J,6,FALSE)</f>
        <v>2749.6</v>
      </c>
      <c r="G80" t="str">
        <f>VLOOKUP($A80,[1]Sheet1!$A:$J,7,FALSE)</f>
        <v>Buy</v>
      </c>
      <c r="H80" t="str">
        <f>VLOOKUP($A80,[1]Sheet1!$A:$J,8,FALSE)</f>
        <v>LAST_LOSER</v>
      </c>
      <c r="I80">
        <f>VLOOKUP($A80,[1]Sheet1!$A:$J,9,FALSE)</f>
        <v>13</v>
      </c>
      <c r="J80" t="str">
        <f>VLOOKUP($A80,[1]Sheet1!$A:$J,10,FALSE)</f>
        <v>3283.35</v>
      </c>
    </row>
    <row r="81" spans="1:10" x14ac:dyDescent="0.25">
      <c r="A81" t="s">
        <v>171</v>
      </c>
      <c r="B81" t="s">
        <v>172</v>
      </c>
      <c r="C81">
        <f>VLOOKUP($A81,[1]Sheet1!$A:$J,3,FALSE)</f>
        <v>41</v>
      </c>
      <c r="D81">
        <f>VLOOKUP($A81,[1]Sheet1!$A:$J,4,FALSE)</f>
        <v>1670.7</v>
      </c>
      <c r="E81">
        <f>VLOOKUP($A81,[1]Sheet1!$A:$J,5,FALSE)</f>
        <v>27</v>
      </c>
      <c r="F81">
        <f>VLOOKUP($A81,[1]Sheet1!$A:$J,6,FALSE)</f>
        <v>1586.05</v>
      </c>
      <c r="G81" t="str">
        <f>VLOOKUP($A81,[1]Sheet1!$A:$J,7,FALSE)</f>
        <v>Sell</v>
      </c>
      <c r="H81" t="str">
        <f>VLOOKUP($A81,[1]Sheet1!$A:$J,8,FALSE)</f>
        <v>LAST_LOSER</v>
      </c>
      <c r="I81">
        <f>VLOOKUP($A81,[1]Sheet1!$A:$J,9,FALSE)</f>
        <v>27</v>
      </c>
      <c r="J81" t="str">
        <f>VLOOKUP($A81,[1]Sheet1!$A:$J,10,FALSE)</f>
        <v>1684.9</v>
      </c>
    </row>
    <row r="82" spans="1:10" x14ac:dyDescent="0.25">
      <c r="A82" t="s">
        <v>173</v>
      </c>
      <c r="B82" t="s">
        <v>174</v>
      </c>
      <c r="C82">
        <f>VLOOKUP($A82,[1]Sheet1!$A:$J,3,FALSE)</f>
        <v>202</v>
      </c>
      <c r="D82">
        <f>VLOOKUP($A82,[1]Sheet1!$A:$J,4,FALSE)</f>
        <v>688.7</v>
      </c>
      <c r="E82">
        <f>VLOOKUP($A82,[1]Sheet1!$A:$J,5,FALSE)</f>
        <v>74</v>
      </c>
      <c r="F82">
        <f>VLOOKUP($A82,[1]Sheet1!$A:$J,6,FALSE)</f>
        <v>645.79999999999995</v>
      </c>
      <c r="G82" t="str">
        <f>VLOOKUP($A82,[1]Sheet1!$A:$J,7,FALSE)</f>
        <v>Sell</v>
      </c>
      <c r="H82" t="str">
        <f>VLOOKUP($A82,[1]Sheet1!$A:$J,8,FALSE)</f>
        <v>LAST_LOSER</v>
      </c>
      <c r="I82">
        <f>VLOOKUP($A82,[1]Sheet1!$A:$J,9,FALSE)</f>
        <v>1</v>
      </c>
      <c r="J82" t="str">
        <f>VLOOKUP($A82,[1]Sheet1!$A:$J,10,FALSE)</f>
        <v>616.5</v>
      </c>
    </row>
    <row r="83" spans="1:10" x14ac:dyDescent="0.25">
      <c r="A83" t="s">
        <v>175</v>
      </c>
      <c r="B83" t="s">
        <v>176</v>
      </c>
      <c r="C83">
        <f>VLOOKUP($A83,[1]Sheet1!$A:$J,3,FALSE)</f>
        <v>82</v>
      </c>
      <c r="D83">
        <f>VLOOKUP($A83,[1]Sheet1!$A:$J,4,FALSE)</f>
        <v>4021.4</v>
      </c>
      <c r="E83">
        <f>VLOOKUP($A83,[1]Sheet1!$A:$J,5,FALSE)</f>
        <v>0</v>
      </c>
      <c r="F83">
        <f>VLOOKUP($A83,[1]Sheet1!$A:$J,6,FALSE)</f>
        <v>0</v>
      </c>
      <c r="G83" t="str">
        <f>VLOOKUP($A83,[1]Sheet1!$A:$J,7,FALSE)</f>
        <v>Buy</v>
      </c>
      <c r="H83" t="str">
        <f>VLOOKUP($A83,[1]Sheet1!$A:$J,8,FALSE)</f>
        <v>LAST_LOSER</v>
      </c>
      <c r="I83">
        <f>VLOOKUP($A83,[1]Sheet1!$A:$J,9,FALSE)</f>
        <v>14</v>
      </c>
      <c r="J83" t="str">
        <f>VLOOKUP($A83,[1]Sheet1!$A:$J,10,FALSE)</f>
        <v>4347.25</v>
      </c>
    </row>
    <row r="84" spans="1:10" x14ac:dyDescent="0.25">
      <c r="A84" t="s">
        <v>177</v>
      </c>
      <c r="B84" t="s">
        <v>178</v>
      </c>
      <c r="C84">
        <f>VLOOKUP($A84,[1]Sheet1!$A:$J,3,FALSE)</f>
        <v>146</v>
      </c>
      <c r="D84">
        <f>VLOOKUP($A84,[1]Sheet1!$A:$J,4,FALSE)</f>
        <v>567.95000000000005</v>
      </c>
      <c r="E84">
        <f>VLOOKUP($A84,[1]Sheet1!$A:$J,5,FALSE)</f>
        <v>448</v>
      </c>
      <c r="F84">
        <f>VLOOKUP($A84,[1]Sheet1!$A:$J,6,FALSE)</f>
        <v>477</v>
      </c>
      <c r="G84" t="str">
        <f>VLOOKUP($A84,[1]Sheet1!$A:$J,7,FALSE)</f>
        <v>Buy</v>
      </c>
      <c r="H84" t="str">
        <f>VLOOKUP($A84,[1]Sheet1!$A:$J,8,FALSE)</f>
        <v>LAST_WINNER</v>
      </c>
      <c r="I84">
        <f>VLOOKUP($A84,[1]Sheet1!$A:$J,9,FALSE)</f>
        <v>4</v>
      </c>
      <c r="J84" t="str">
        <f>VLOOKUP($A84,[1]Sheet1!$A:$J,10,FALSE)</f>
        <v>552.9'</v>
      </c>
    </row>
    <row r="85" spans="1:10" x14ac:dyDescent="0.25">
      <c r="A85" t="s">
        <v>179</v>
      </c>
      <c r="B85" t="s">
        <v>180</v>
      </c>
      <c r="C85">
        <f>VLOOKUP($A85,[1]Sheet1!$A:$J,3,FALSE)</f>
        <v>0</v>
      </c>
      <c r="D85">
        <f>VLOOKUP($A85,[1]Sheet1!$A:$J,4,FALSE)</f>
        <v>0</v>
      </c>
      <c r="E85">
        <f>VLOOKUP($A85,[1]Sheet1!$A:$J,5,FALSE)</f>
        <v>0</v>
      </c>
      <c r="F85">
        <f>VLOOKUP($A85,[1]Sheet1!$A:$J,6,FALSE)</f>
        <v>0</v>
      </c>
      <c r="G85">
        <f>VLOOKUP($A85,[1]Sheet1!$A:$J,7,FALSE)</f>
        <v>0</v>
      </c>
      <c r="H85">
        <f>VLOOKUP($A85,[1]Sheet1!$A:$J,8,FALSE)</f>
        <v>0</v>
      </c>
      <c r="I85">
        <f>VLOOKUP($A85,[1]Sheet1!$A:$J,9,FALSE)</f>
        <v>0</v>
      </c>
      <c r="J85">
        <f>VLOOKUP($A85,[1]Sheet1!$A:$J,10,FALSE)</f>
        <v>0</v>
      </c>
    </row>
    <row r="86" spans="1:10" x14ac:dyDescent="0.25">
      <c r="A86" t="s">
        <v>181</v>
      </c>
      <c r="B86" t="s">
        <v>182</v>
      </c>
      <c r="C86">
        <f>VLOOKUP($A86,[1]Sheet1!$A:$J,3,FALSE)</f>
        <v>0</v>
      </c>
      <c r="D86">
        <f>VLOOKUP($A86,[1]Sheet1!$A:$J,4,FALSE)</f>
        <v>0</v>
      </c>
      <c r="E86">
        <f>VLOOKUP($A86,[1]Sheet1!$A:$J,5,FALSE)</f>
        <v>0</v>
      </c>
      <c r="F86">
        <f>VLOOKUP($A86,[1]Sheet1!$A:$J,6,FALSE)</f>
        <v>0</v>
      </c>
      <c r="G86">
        <f>VLOOKUP($A86,[1]Sheet1!$A:$J,7,FALSE)</f>
        <v>0</v>
      </c>
      <c r="H86">
        <f>VLOOKUP($A86,[1]Sheet1!$A:$J,8,FALSE)</f>
        <v>0</v>
      </c>
      <c r="I86">
        <f>VLOOKUP($A86,[1]Sheet1!$A:$J,9,FALSE)</f>
        <v>0</v>
      </c>
      <c r="J86">
        <f>VLOOKUP($A86,[1]Sheet1!$A:$J,10,FALSE)</f>
        <v>0</v>
      </c>
    </row>
    <row r="87" spans="1:10" x14ac:dyDescent="0.25">
      <c r="A87" t="s">
        <v>183</v>
      </c>
      <c r="B87" t="s">
        <v>184</v>
      </c>
      <c r="C87" t="str">
        <f>VLOOKUP($A87,[1]Sheet1!$A:$J,3,FALSE)</f>
        <v>149</v>
      </c>
      <c r="D87" t="str">
        <f>VLOOKUP($A87,[1]Sheet1!$A:$J,4,FALSE)</f>
        <v>2577.35</v>
      </c>
      <c r="E87" t="str">
        <f>VLOOKUP($A87,[1]Sheet1!$A:$J,5,FALSE)</f>
        <v>27</v>
      </c>
      <c r="F87" t="str">
        <f>VLOOKUP($A87,[1]Sheet1!$A:$J,6,FALSE)</f>
        <v>2549.2</v>
      </c>
      <c r="G87" t="str">
        <f>VLOOKUP($A87,[1]Sheet1!$A:$J,7,FALSE)</f>
        <v>Sell</v>
      </c>
      <c r="H87" t="str">
        <f>VLOOKUP($A87,[1]Sheet1!$A:$J,8,FALSE)</f>
        <v>LAST_LOSER</v>
      </c>
      <c r="I87" t="str">
        <f>VLOOKUP($A87,[1]Sheet1!$A:$J,9,FALSE)</f>
        <v>6</v>
      </c>
      <c r="J87" t="str">
        <f>VLOOKUP($A87,[1]Sheet1!$A:$J,10,FALSE)</f>
        <v>2567.95</v>
      </c>
    </row>
    <row r="88" spans="1:10" x14ac:dyDescent="0.25">
      <c r="A88" t="s">
        <v>185</v>
      </c>
      <c r="B88" t="s">
        <v>186</v>
      </c>
      <c r="C88">
        <f>VLOOKUP($A88,[1]Sheet1!$A:$J,3,FALSE)</f>
        <v>0</v>
      </c>
      <c r="D88">
        <f>VLOOKUP($A88,[1]Sheet1!$A:$J,4,FALSE)</f>
        <v>0</v>
      </c>
      <c r="E88">
        <f>VLOOKUP($A88,[1]Sheet1!$A:$J,5,FALSE)</f>
        <v>0</v>
      </c>
      <c r="F88">
        <f>VLOOKUP($A88,[1]Sheet1!$A:$J,6,FALSE)</f>
        <v>0</v>
      </c>
      <c r="G88">
        <f>VLOOKUP($A88,[1]Sheet1!$A:$J,7,FALSE)</f>
        <v>0</v>
      </c>
      <c r="H88">
        <f>VLOOKUP($A88,[1]Sheet1!$A:$J,8,FALSE)</f>
        <v>0</v>
      </c>
      <c r="I88">
        <f>VLOOKUP($A88,[1]Sheet1!$A:$J,9,FALSE)</f>
        <v>0</v>
      </c>
      <c r="J88">
        <f>VLOOKUP($A88,[1]Sheet1!$A:$J,10,FALSE)</f>
        <v>0</v>
      </c>
    </row>
    <row r="89" spans="1:10" x14ac:dyDescent="0.25">
      <c r="A89" t="s">
        <v>187</v>
      </c>
      <c r="B89" t="s">
        <v>188</v>
      </c>
      <c r="C89" t="str">
        <f>VLOOKUP($A89,[1]Sheet1!$A:$J,3,FALSE)</f>
        <v>13</v>
      </c>
      <c r="D89" t="str">
        <f>VLOOKUP($A89,[1]Sheet1!$A:$J,4,FALSE)</f>
        <v>1005.15</v>
      </c>
      <c r="E89" t="str">
        <f>VLOOKUP($A89,[1]Sheet1!$A:$J,5,FALSE)</f>
        <v>71</v>
      </c>
      <c r="F89" t="str">
        <f>VLOOKUP($A89,[1]Sheet1!$A:$J,6,FALSE)</f>
        <v>986.7</v>
      </c>
      <c r="G89" t="str">
        <f>VLOOKUP($A89,[1]Sheet1!$A:$J,7,FALSE)</f>
        <v>Buy</v>
      </c>
      <c r="H89" t="str">
        <f>VLOOKUP($A89,[1]Sheet1!$A:$J,8,FALSE)</f>
        <v>LAST_LOSER</v>
      </c>
      <c r="I89" t="str">
        <f>VLOOKUP($A89,[1]Sheet1!$A:$J,9,FALSE)</f>
        <v>10</v>
      </c>
      <c r="J89" t="str">
        <f>VLOOKUP($A89,[1]Sheet1!$A:$J,10,FALSE)</f>
        <v>979.4</v>
      </c>
    </row>
    <row r="90" spans="1:10" x14ac:dyDescent="0.25">
      <c r="A90" t="s">
        <v>189</v>
      </c>
      <c r="B90" t="s">
        <v>190</v>
      </c>
      <c r="C90" t="str">
        <f>VLOOKUP($A90,[1]Sheet1!$A:$J,3,FALSE)</f>
        <v>27</v>
      </c>
      <c r="D90" t="str">
        <f>VLOOKUP($A90,[1]Sheet1!$A:$J,4,FALSE)</f>
        <v>1453.9</v>
      </c>
      <c r="E90" t="str">
        <f>VLOOKUP($A90,[1]Sheet1!$A:$J,5,FALSE)</f>
        <v>36</v>
      </c>
      <c r="F90" t="str">
        <f>VLOOKUP($A90,[1]Sheet1!$A:$J,6,FALSE)</f>
        <v>1376.25</v>
      </c>
      <c r="G90" t="str">
        <f>VLOOKUP($A90,[1]Sheet1!$A:$J,7,FALSE)</f>
        <v>Buy</v>
      </c>
      <c r="H90" t="str">
        <f>VLOOKUP($A90,[1]Sheet1!$A:$J,8,FALSE)</f>
        <v>LAST_LOSER</v>
      </c>
      <c r="I90" t="str">
        <f>VLOOKUP($A90,[1]Sheet1!$A:$J,9,FALSE)</f>
        <v>27</v>
      </c>
      <c r="J90" t="str">
        <f>VLOOKUP($A90,[1]Sheet1!$A:$J,10,FALSE)</f>
        <v>1369.2</v>
      </c>
    </row>
    <row r="91" spans="1:10" x14ac:dyDescent="0.25">
      <c r="A91" t="s">
        <v>191</v>
      </c>
      <c r="B91" t="s">
        <v>192</v>
      </c>
      <c r="C91" t="str">
        <f>VLOOKUP($A91,[1]Sheet1!$A:$J,3,FALSE)</f>
        <v>96</v>
      </c>
      <c r="D91" t="str">
        <f>VLOOKUP($A91,[1]Sheet1!$A:$J,4,FALSE)</f>
        <v>541.4</v>
      </c>
      <c r="E91" t="str">
        <f>VLOOKUP($A91,[1]Sheet1!$A:$J,5,FALSE)</f>
        <v>103</v>
      </c>
      <c r="F91" t="str">
        <f>VLOOKUP($A91,[1]Sheet1!$A:$J,6,FALSE)</f>
        <v>532.25</v>
      </c>
      <c r="G91" t="str">
        <f>VLOOKUP($A91,[1]Sheet1!$A:$J,7,FALSE)</f>
        <v>Sell</v>
      </c>
      <c r="H91" t="str">
        <f>VLOOKUP($A91,[1]Sheet1!$A:$J,8,FALSE)</f>
        <v>LAST_LOSER</v>
      </c>
      <c r="I91" t="str">
        <f>VLOOKUP($A91,[1]Sheet1!$A:$J,9,FALSE)</f>
        <v>48</v>
      </c>
      <c r="J91" t="str">
        <f>VLOOKUP($A91,[1]Sheet1!$A:$J,10,FALSE)</f>
        <v>550.35</v>
      </c>
    </row>
    <row r="92" spans="1:10" x14ac:dyDescent="0.25">
      <c r="A92" t="s">
        <v>193</v>
      </c>
      <c r="B92" t="s">
        <v>194</v>
      </c>
      <c r="C92" t="str">
        <f>VLOOKUP($A92,[1]Sheet1!$A:$J,3,FALSE)</f>
        <v>36</v>
      </c>
      <c r="D92" t="str">
        <f>VLOOKUP($A92,[1]Sheet1!$A:$J,4,FALSE)</f>
        <v>16.55</v>
      </c>
      <c r="E92" t="str">
        <f>VLOOKUP($A92,[1]Sheet1!$A:$J,5,FALSE)</f>
        <v>156</v>
      </c>
      <c r="F92" t="str">
        <f>VLOOKUP($A92,[1]Sheet1!$A:$J,6,FALSE)</f>
        <v>13.4</v>
      </c>
      <c r="G92" t="str">
        <f>VLOOKUP($A92,[1]Sheet1!$A:$J,7,FALSE)</f>
        <v>Sell</v>
      </c>
      <c r="H92" t="str">
        <f>VLOOKUP($A92,[1]Sheet1!$A:$J,8,FALSE)</f>
        <v>LAST_LOSER</v>
      </c>
      <c r="I92" t="str">
        <f>VLOOKUP($A92,[1]Sheet1!$A:$J,9,FALSE)</f>
        <v>31</v>
      </c>
      <c r="J92" t="str">
        <f>VLOOKUP($A92,[1]Sheet1!$A:$J,10,FALSE)</f>
        <v>16.55</v>
      </c>
    </row>
    <row r="93" spans="1:10" x14ac:dyDescent="0.25">
      <c r="A93" t="s">
        <v>195</v>
      </c>
      <c r="B93" t="s">
        <v>196</v>
      </c>
      <c r="C93">
        <f>VLOOKUP($A93,[1]Sheet1!$A:$J,3,FALSE)</f>
        <v>0</v>
      </c>
      <c r="D93">
        <f>VLOOKUP($A93,[1]Sheet1!$A:$J,4,FALSE)</f>
        <v>0</v>
      </c>
      <c r="E93">
        <f>VLOOKUP($A93,[1]Sheet1!$A:$J,5,FALSE)</f>
        <v>0</v>
      </c>
      <c r="F93">
        <f>VLOOKUP($A93,[1]Sheet1!$A:$J,6,FALSE)</f>
        <v>0</v>
      </c>
      <c r="G93">
        <f>VLOOKUP($A93,[1]Sheet1!$A:$J,7,FALSE)</f>
        <v>0</v>
      </c>
      <c r="H93">
        <f>VLOOKUP($A93,[1]Sheet1!$A:$J,8,FALSE)</f>
        <v>0</v>
      </c>
      <c r="I93">
        <f>VLOOKUP($A93,[1]Sheet1!$A:$J,9,FALSE)</f>
        <v>0</v>
      </c>
      <c r="J93">
        <f>VLOOKUP($A93,[1]Sheet1!$A:$J,10,FALSE)</f>
        <v>0</v>
      </c>
    </row>
    <row r="94" spans="1:10" x14ac:dyDescent="0.25">
      <c r="A94" t="s">
        <v>197</v>
      </c>
      <c r="B94" t="s">
        <v>198</v>
      </c>
      <c r="C94" t="str">
        <f>VLOOKUP($A94,[1]Sheet1!$A:$J,3,FALSE)</f>
        <v>1</v>
      </c>
      <c r="D94" t="str">
        <f>VLOOKUP($A94,[1]Sheet1!$A:$J,4,FALSE)</f>
        <v>87.8</v>
      </c>
      <c r="E94" t="str">
        <f>VLOOKUP($A94,[1]Sheet1!$A:$J,5,FALSE)</f>
        <v>25</v>
      </c>
      <c r="F94" t="str">
        <f>VLOOKUP($A94,[1]Sheet1!$A:$J,6,FALSE)</f>
        <v>86.25</v>
      </c>
      <c r="G94" t="str">
        <f>VLOOKUP($A94,[1]Sheet1!$A:$J,7,FALSE)</f>
        <v>Buy</v>
      </c>
      <c r="H94" t="str">
        <f>VLOOKUP($A94,[1]Sheet1!$A:$J,8,FALSE)</f>
        <v>LAST_LOSER</v>
      </c>
      <c r="I94" t="str">
        <f>VLOOKUP($A94,[1]Sheet1!$A:$J,9,FALSE)</f>
        <v>1</v>
      </c>
      <c r="J94" t="str">
        <f>VLOOKUP($A94,[1]Sheet1!$A:$J,10,FALSE)</f>
        <v>84.65</v>
      </c>
    </row>
    <row r="95" spans="1:10" x14ac:dyDescent="0.25">
      <c r="A95" t="s">
        <v>199</v>
      </c>
      <c r="B95" t="s">
        <v>200</v>
      </c>
      <c r="C95" t="str">
        <f>VLOOKUP($A95,[1]Sheet1!$A:$J,3,FALSE)</f>
        <v>50</v>
      </c>
      <c r="D95" t="str">
        <f>VLOOKUP($A95,[1]Sheet1!$A:$J,4,FALSE)</f>
        <v>168</v>
      </c>
      <c r="E95" t="str">
        <f>VLOOKUP($A95,[1]Sheet1!$A:$J,5,FALSE)</f>
        <v>453</v>
      </c>
      <c r="F95" t="str">
        <f>VLOOKUP($A95,[1]Sheet1!$A:$J,6,FALSE)</f>
        <v>133.75</v>
      </c>
      <c r="G95" t="str">
        <f>VLOOKUP($A95,[1]Sheet1!$A:$J,7,FALSE)</f>
        <v>Buy</v>
      </c>
      <c r="H95" t="str">
        <f>VLOOKUP($A95,[1]Sheet1!$A:$J,8,FALSE)</f>
        <v>LAST_WINNER</v>
      </c>
      <c r="I95" t="str">
        <f>VLOOKUP($A95,[1]Sheet1!$A:$J,9,FALSE)</f>
        <v>3</v>
      </c>
      <c r="J95" t="str">
        <f>VLOOKUP($A95,[1]Sheet1!$A:$J,10,FALSE)</f>
        <v>137.5</v>
      </c>
    </row>
    <row r="96" spans="1:10" x14ac:dyDescent="0.25">
      <c r="A96" t="s">
        <v>201</v>
      </c>
      <c r="B96" t="s">
        <v>202</v>
      </c>
      <c r="C96" t="str">
        <f>VLOOKUP($A96,[1]Sheet1!$A:$J,3,FALSE)</f>
        <v>15</v>
      </c>
      <c r="D96" t="str">
        <f>VLOOKUP($A96,[1]Sheet1!$A:$J,4,FALSE)</f>
        <v>438.2</v>
      </c>
      <c r="E96" t="str">
        <f>VLOOKUP($A96,[1]Sheet1!$A:$J,5,FALSE)</f>
        <v>62</v>
      </c>
      <c r="F96" t="str">
        <f>VLOOKUP($A96,[1]Sheet1!$A:$J,6,FALSE)</f>
        <v>415.8</v>
      </c>
      <c r="G96" t="str">
        <f>VLOOKUP($A96,[1]Sheet1!$A:$J,7,FALSE)</f>
        <v>Buy</v>
      </c>
      <c r="H96" t="str">
        <f>VLOOKUP($A96,[1]Sheet1!$A:$J,8,FALSE)</f>
        <v>LAST_LOSER</v>
      </c>
      <c r="I96" t="str">
        <f>VLOOKUP($A96,[1]Sheet1!$A:$J,9,FALSE)</f>
        <v>18</v>
      </c>
      <c r="J96" t="str">
        <f>VLOOKUP($A96,[1]Sheet1!$A:$J,10,FALSE)</f>
        <v>426.3</v>
      </c>
    </row>
    <row r="97" spans="1:10" x14ac:dyDescent="0.25">
      <c r="A97" t="s">
        <v>203</v>
      </c>
      <c r="B97" t="s">
        <v>204</v>
      </c>
      <c r="C97" t="str">
        <f>VLOOKUP($A97,[1]Sheet1!$A:$J,3,FALSE)</f>
        <v>13</v>
      </c>
      <c r="D97" t="str">
        <f>VLOOKUP($A97,[1]Sheet1!$A:$J,4,FALSE)</f>
        <v>473.95</v>
      </c>
      <c r="E97" t="str">
        <f>VLOOKUP($A97,[1]Sheet1!$A:$J,5,FALSE)</f>
        <v>103</v>
      </c>
      <c r="F97" t="str">
        <f>VLOOKUP($A97,[1]Sheet1!$A:$J,6,FALSE)</f>
        <v>432.45</v>
      </c>
      <c r="G97" t="str">
        <f>VLOOKUP($A97,[1]Sheet1!$A:$J,7,FALSE)</f>
        <v>Buy</v>
      </c>
      <c r="H97" t="str">
        <f>VLOOKUP($A97,[1]Sheet1!$A:$J,8,FALSE)</f>
        <v>LAST_LOSER</v>
      </c>
      <c r="I97" t="str">
        <f>VLOOKUP($A97,[1]Sheet1!$A:$J,9,FALSE)</f>
        <v>13</v>
      </c>
      <c r="J97" t="str">
        <f>VLOOKUP($A97,[1]Sheet1!$A:$J,10,FALSE)</f>
        <v>456.35</v>
      </c>
    </row>
    <row r="98" spans="1:10" x14ac:dyDescent="0.25">
      <c r="A98" t="s">
        <v>205</v>
      </c>
      <c r="B98" t="s">
        <v>206</v>
      </c>
      <c r="C98">
        <f>VLOOKUP($A98,[1]Sheet1!$A:$J,3,FALSE)</f>
        <v>0</v>
      </c>
      <c r="D98">
        <f>VLOOKUP($A98,[1]Sheet1!$A:$J,4,FALSE)</f>
        <v>0</v>
      </c>
      <c r="E98">
        <f>VLOOKUP($A98,[1]Sheet1!$A:$J,5,FALSE)</f>
        <v>0</v>
      </c>
      <c r="F98">
        <f>VLOOKUP($A98,[1]Sheet1!$A:$J,6,FALSE)</f>
        <v>0</v>
      </c>
      <c r="G98">
        <f>VLOOKUP($A98,[1]Sheet1!$A:$J,7,FALSE)</f>
        <v>0</v>
      </c>
      <c r="H98">
        <f>VLOOKUP($A98,[1]Sheet1!$A:$J,8,FALSE)</f>
        <v>0</v>
      </c>
      <c r="I98">
        <f>VLOOKUP($A98,[1]Sheet1!$A:$J,9,FALSE)</f>
        <v>0</v>
      </c>
      <c r="J98">
        <f>VLOOKUP($A98,[1]Sheet1!$A:$J,10,FALSE)</f>
        <v>0</v>
      </c>
    </row>
    <row r="99" spans="1:10" x14ac:dyDescent="0.25">
      <c r="A99" t="s">
        <v>207</v>
      </c>
      <c r="B99" t="s">
        <v>208</v>
      </c>
      <c r="C99" t="str">
        <f>VLOOKUP($A99,[1]Sheet1!$A:$J,3,FALSE)</f>
        <v>83</v>
      </c>
      <c r="D99" t="str">
        <f>VLOOKUP($A99,[1]Sheet1!$A:$J,4,FALSE)</f>
        <v>2765</v>
      </c>
      <c r="E99" t="str">
        <f>VLOOKUP($A99,[1]Sheet1!$A:$J,5,FALSE)</f>
        <v>23</v>
      </c>
      <c r="F99" t="str">
        <f>VLOOKUP($A99,[1]Sheet1!$A:$J,6,FALSE)</f>
        <v>2620</v>
      </c>
      <c r="G99" t="str">
        <f>VLOOKUP($A99,[1]Sheet1!$A:$J,7,FALSE)</f>
        <v>Buy</v>
      </c>
      <c r="H99" t="str">
        <f>VLOOKUP($A99,[1]Sheet1!$A:$J,8,FALSE)</f>
        <v>LAST_LOSER</v>
      </c>
      <c r="I99" t="str">
        <f>VLOOKUP($A99,[1]Sheet1!$A:$J,9,FALSE)</f>
        <v>11</v>
      </c>
      <c r="J99" t="str">
        <f>VLOOKUP($A99,[1]Sheet1!$A:$J,10,FALSE)</f>
        <v>2500</v>
      </c>
    </row>
    <row r="100" spans="1:10" x14ac:dyDescent="0.25">
      <c r="A100" t="s">
        <v>209</v>
      </c>
      <c r="B100" t="s">
        <v>210</v>
      </c>
      <c r="C100" t="str">
        <f>VLOOKUP($A100,[1]Sheet1!$A:$J,3,FALSE)</f>
        <v>41</v>
      </c>
      <c r="D100" t="str">
        <f>VLOOKUP($A100,[1]Sheet1!$A:$J,4,FALSE)</f>
        <v>3086.25</v>
      </c>
      <c r="E100" t="str">
        <f>VLOOKUP($A100,[1]Sheet1!$A:$J,5,FALSE)</f>
        <v>395</v>
      </c>
      <c r="F100" t="str">
        <f>VLOOKUP($A100,[1]Sheet1!$A:$J,6,FALSE)</f>
        <v>2471.1</v>
      </c>
      <c r="G100" t="str">
        <f>VLOOKUP($A100,[1]Sheet1!$A:$J,7,FALSE)</f>
        <v>Sell</v>
      </c>
      <c r="H100" t="str">
        <f>VLOOKUP($A100,[1]Sheet1!$A:$J,8,FALSE)</f>
        <v>LAST_WINNER</v>
      </c>
      <c r="I100" t="str">
        <f>VLOOKUP($A100,[1]Sheet1!$A:$J,9,FALSE)</f>
        <v>29</v>
      </c>
      <c r="J100" t="str">
        <f>VLOOKUP($A100,[1]Sheet1!$A:$J,10,FALSE)</f>
        <v>3124.7</v>
      </c>
    </row>
    <row r="101" spans="1:10" x14ac:dyDescent="0.25">
      <c r="A101" t="s">
        <v>211</v>
      </c>
      <c r="B101" t="s">
        <v>212</v>
      </c>
      <c r="C101" t="str">
        <f>VLOOKUP($A101,[1]Sheet1!$A:$J,3,FALSE)</f>
        <v>55</v>
      </c>
      <c r="D101" t="str">
        <f>VLOOKUP($A101,[1]Sheet1!$A:$J,4,FALSE)</f>
        <v>1668.2</v>
      </c>
      <c r="E101" t="str">
        <f>VLOOKUP($A101,[1]Sheet1!$A:$J,5,FALSE)</f>
        <v>254</v>
      </c>
      <c r="F101" t="str">
        <f>VLOOKUP($A101,[1]Sheet1!$A:$J,6,FALSE)</f>
        <v>1469.1</v>
      </c>
      <c r="G101" t="str">
        <f>VLOOKUP($A101,[1]Sheet1!$A:$J,7,FALSE)</f>
        <v>Sell</v>
      </c>
      <c r="H101" t="str">
        <f>VLOOKUP($A101,[1]Sheet1!$A:$J,8,FALSE)</f>
        <v>LAST_WINNER</v>
      </c>
      <c r="I101" t="str">
        <f>VLOOKUP($A101,[1]Sheet1!$A:$J,9,FALSE)</f>
        <v>27</v>
      </c>
      <c r="J101" t="str">
        <f>VLOOKUP($A101,[1]Sheet1!$A:$J,10,FALSE)</f>
        <v>1689.65</v>
      </c>
    </row>
    <row r="102" spans="1:10" x14ac:dyDescent="0.25">
      <c r="A102" t="s">
        <v>213</v>
      </c>
      <c r="B102" t="s">
        <v>214</v>
      </c>
      <c r="C102" t="str">
        <f>VLOOKUP($A102,[1]Sheet1!$A:$J,3,FALSE)</f>
        <v>11</v>
      </c>
      <c r="D102" t="str">
        <f>VLOOKUP($A102,[1]Sheet1!$A:$J,4,FALSE)</f>
        <v>220.2</v>
      </c>
      <c r="E102" t="str">
        <f>VLOOKUP($A102,[1]Sheet1!$A:$J,5,FALSE)</f>
        <v>235</v>
      </c>
      <c r="F102" t="str">
        <f>VLOOKUP($A102,[1]Sheet1!$A:$J,6,FALSE)</f>
        <v>186.1</v>
      </c>
      <c r="G102" t="str">
        <f>VLOOKUP($A102,[1]Sheet1!$A:$J,7,FALSE)</f>
        <v>Buy</v>
      </c>
      <c r="H102" t="str">
        <f>VLOOKUP($A102,[1]Sheet1!$A:$J,8,FALSE)</f>
        <v>LAST_LOSER</v>
      </c>
      <c r="I102" t="str">
        <f>VLOOKUP($A102,[1]Sheet1!$A:$J,9,FALSE)</f>
        <v>11</v>
      </c>
      <c r="J102" t="str">
        <f>VLOOKUP($A102,[1]Sheet1!$A:$J,10,FALSE)</f>
        <v>210.65</v>
      </c>
    </row>
    <row r="103" spans="1:10" x14ac:dyDescent="0.25">
      <c r="A103" t="s">
        <v>215</v>
      </c>
      <c r="B103" t="s">
        <v>216</v>
      </c>
      <c r="C103" t="str">
        <f>VLOOKUP($A103,[1]Sheet1!$A:$J,3,FALSE)</f>
        <v>48</v>
      </c>
      <c r="D103" t="str">
        <f>VLOOKUP($A103,[1]Sheet1!$A:$J,4,FALSE)</f>
        <v>1605</v>
      </c>
      <c r="E103" t="str">
        <f>VLOOKUP($A103,[1]Sheet1!$A:$J,5,FALSE)</f>
        <v>59</v>
      </c>
      <c r="F103" t="str">
        <f>VLOOKUP($A103,[1]Sheet1!$A:$J,6,FALSE)</f>
        <v>1515.6</v>
      </c>
      <c r="G103" t="str">
        <f>VLOOKUP($A103,[1]Sheet1!$A:$J,7,FALSE)</f>
        <v>Buy</v>
      </c>
      <c r="H103" t="str">
        <f>VLOOKUP($A103,[1]Sheet1!$A:$J,8,FALSE)</f>
        <v>LAST_LOSER</v>
      </c>
      <c r="I103" t="str">
        <f>VLOOKUP($A103,[1]Sheet1!$A:$J,9,FALSE)</f>
        <v>48</v>
      </c>
      <c r="J103" t="str">
        <f>VLOOKUP($A103,[1]Sheet1!$A:$J,10,FALSE)</f>
        <v>1492.85</v>
      </c>
    </row>
    <row r="104" spans="1:10" x14ac:dyDescent="0.25">
      <c r="A104" t="s">
        <v>217</v>
      </c>
      <c r="B104" t="s">
        <v>218</v>
      </c>
      <c r="C104" t="str">
        <f>VLOOKUP($A104,[1]Sheet1!$A:$J,3,FALSE)</f>
        <v>31</v>
      </c>
      <c r="D104" t="str">
        <f>VLOOKUP($A104,[1]Sheet1!$A:$J,4,FALSE)</f>
        <v>142.9</v>
      </c>
      <c r="E104" t="str">
        <f>VLOOKUP($A104,[1]Sheet1!$A:$J,5,FALSE)</f>
        <v>448</v>
      </c>
      <c r="F104" t="str">
        <f>VLOOKUP($A104,[1]Sheet1!$A:$J,6,FALSE)</f>
        <v>90.65</v>
      </c>
      <c r="G104" t="str">
        <f>VLOOKUP($A104,[1]Sheet1!$A:$J,7,FALSE)</f>
        <v>Buy</v>
      </c>
      <c r="H104" t="str">
        <f>VLOOKUP($A104,[1]Sheet1!$A:$J,8,FALSE)</f>
        <v>LAST_LOSER</v>
      </c>
      <c r="I104" t="str">
        <f>VLOOKUP($A104,[1]Sheet1!$A:$J,9,FALSE)</f>
        <v>47</v>
      </c>
      <c r="J104" t="str">
        <f>VLOOKUP($A104,[1]Sheet1!$A:$J,10,FALSE)</f>
        <v>129.7</v>
      </c>
    </row>
    <row r="105" spans="1:10" x14ac:dyDescent="0.25">
      <c r="A105" t="s">
        <v>219</v>
      </c>
      <c r="B105" t="s">
        <v>220</v>
      </c>
      <c r="C105" t="str">
        <f>VLOOKUP($A105,[1]Sheet1!$A:$J,3,FALSE)</f>
        <v>60</v>
      </c>
      <c r="D105" t="str">
        <f>VLOOKUP($A105,[1]Sheet1!$A:$J,4,FALSE)</f>
        <v>1119.7</v>
      </c>
      <c r="E105" t="str">
        <f>VLOOKUP($A105,[1]Sheet1!$A:$J,5,FALSE)</f>
        <v>NaN</v>
      </c>
      <c r="F105" t="str">
        <f>VLOOKUP($A105,[1]Sheet1!$A:$J,6,FALSE)</f>
        <v>NaN</v>
      </c>
      <c r="G105" t="str">
        <f>VLOOKUP($A105,[1]Sheet1!$A:$J,7,FALSE)</f>
        <v>Sell</v>
      </c>
      <c r="H105" t="str">
        <f>VLOOKUP($A105,[1]Sheet1!$A:$J,8,FALSE)</f>
        <v>LAST_WINNER</v>
      </c>
      <c r="I105" t="str">
        <f>VLOOKUP($A105,[1]Sheet1!$A:$J,9,FALSE)</f>
        <v>34</v>
      </c>
      <c r="J105" t="str">
        <f>VLOOKUP($A105,[1]Sheet1!$A:$J,10,FALSE)</f>
        <v>1150.6</v>
      </c>
    </row>
    <row r="106" spans="1:10" x14ac:dyDescent="0.25">
      <c r="A106" t="s">
        <v>221</v>
      </c>
      <c r="B106" t="s">
        <v>222</v>
      </c>
      <c r="C106" t="str">
        <f>VLOOKUP($A106,[1]Sheet1!$A:$J,3,FALSE)</f>
        <v>13</v>
      </c>
      <c r="D106" t="str">
        <f>VLOOKUP($A106,[1]Sheet1!$A:$J,4,FALSE)</f>
        <v>953</v>
      </c>
      <c r="E106" t="str">
        <f>VLOOKUP($A106,[1]Sheet1!$A:$J,5,FALSE)</f>
        <v>350</v>
      </c>
      <c r="F106" t="str">
        <f>VLOOKUP($A106,[1]Sheet1!$A:$J,6,FALSE)</f>
        <v>667.8</v>
      </c>
      <c r="G106" t="str">
        <f>VLOOKUP($A106,[1]Sheet1!$A:$J,7,FALSE)</f>
        <v>Buy</v>
      </c>
      <c r="H106" t="str">
        <f>VLOOKUP($A106,[1]Sheet1!$A:$J,8,FALSE)</f>
        <v>LAST_LOSER</v>
      </c>
      <c r="I106" t="str">
        <f>VLOOKUP($A106,[1]Sheet1!$A:$J,9,FALSE)</f>
        <v>13</v>
      </c>
      <c r="J106" t="str">
        <f>VLOOKUP($A106,[1]Sheet1!$A:$J,10,FALSE)</f>
        <v>913.15</v>
      </c>
    </row>
    <row r="107" spans="1:10" x14ac:dyDescent="0.25">
      <c r="A107" t="s">
        <v>223</v>
      </c>
      <c r="B107" t="s">
        <v>224</v>
      </c>
      <c r="C107" t="str">
        <f>VLOOKUP($A107,[1]Sheet1!$A:$J,3,FALSE)</f>
        <v>6</v>
      </c>
      <c r="D107" t="str">
        <f>VLOOKUP($A107,[1]Sheet1!$A:$J,4,FALSE)</f>
        <v>473.9</v>
      </c>
      <c r="E107" t="str">
        <f>VLOOKUP($A107,[1]Sheet1!$A:$J,5,FALSE)</f>
        <v>20</v>
      </c>
      <c r="F107" t="str">
        <f>VLOOKUP($A107,[1]Sheet1!$A:$J,6,FALSE)</f>
        <v>461.65</v>
      </c>
      <c r="G107" t="str">
        <f>VLOOKUP($A107,[1]Sheet1!$A:$J,7,FALSE)</f>
        <v>Buy</v>
      </c>
      <c r="H107" t="str">
        <f>VLOOKUP($A107,[1]Sheet1!$A:$J,8,FALSE)</f>
        <v>LAST_LOSER</v>
      </c>
      <c r="I107" t="str">
        <f>VLOOKUP($A107,[1]Sheet1!$A:$J,9,FALSE)</f>
        <v>8</v>
      </c>
      <c r="J107" t="str">
        <f>VLOOKUP($A107,[1]Sheet1!$A:$J,10,FALSE)</f>
        <v>461.65</v>
      </c>
    </row>
    <row r="108" spans="1:10" x14ac:dyDescent="0.25">
      <c r="A108" t="s">
        <v>225</v>
      </c>
      <c r="B108" t="s">
        <v>226</v>
      </c>
      <c r="C108" t="str">
        <f>VLOOKUP($A108,[1]Sheet1!$A:$J,3,FALSE)</f>
        <v>55</v>
      </c>
      <c r="D108" t="str">
        <f>VLOOKUP($A108,[1]Sheet1!$A:$J,4,FALSE)</f>
        <v>735.65</v>
      </c>
      <c r="E108" t="str">
        <f>VLOOKUP($A108,[1]Sheet1!$A:$J,5,FALSE)</f>
        <v>27</v>
      </c>
      <c r="F108" t="str">
        <f>VLOOKUP($A108,[1]Sheet1!$A:$J,6,FALSE)</f>
        <v>728.5</v>
      </c>
      <c r="G108" t="str">
        <f>VLOOKUP($A108,[1]Sheet1!$A:$J,7,FALSE)</f>
        <v>Buy</v>
      </c>
      <c r="H108" t="str">
        <f>VLOOKUP($A108,[1]Sheet1!$A:$J,8,FALSE)</f>
        <v>LAST_LOSER</v>
      </c>
      <c r="I108" t="str">
        <f>VLOOKUP($A108,[1]Sheet1!$A:$J,9,FALSE)</f>
        <v>4</v>
      </c>
      <c r="J108" t="str">
        <f>VLOOKUP($A108,[1]Sheet1!$A:$J,10,FALSE)</f>
        <v>710</v>
      </c>
    </row>
    <row r="109" spans="1:10" x14ac:dyDescent="0.25">
      <c r="A109" t="s">
        <v>227</v>
      </c>
      <c r="B109" t="s">
        <v>228</v>
      </c>
      <c r="C109">
        <f>VLOOKUP($A109,[1]Sheet1!$A:$J,3,FALSE)</f>
        <v>0</v>
      </c>
      <c r="D109">
        <f>VLOOKUP($A109,[1]Sheet1!$A:$J,4,FALSE)</f>
        <v>0</v>
      </c>
      <c r="E109">
        <f>VLOOKUP($A109,[1]Sheet1!$A:$J,5,FALSE)</f>
        <v>0</v>
      </c>
      <c r="F109">
        <f>VLOOKUP($A109,[1]Sheet1!$A:$J,6,FALSE)</f>
        <v>0</v>
      </c>
      <c r="G109">
        <f>VLOOKUP($A109,[1]Sheet1!$A:$J,7,FALSE)</f>
        <v>0</v>
      </c>
      <c r="H109">
        <f>VLOOKUP($A109,[1]Sheet1!$A:$J,8,FALSE)</f>
        <v>0</v>
      </c>
      <c r="I109">
        <f>VLOOKUP($A109,[1]Sheet1!$A:$J,9,FALSE)</f>
        <v>0</v>
      </c>
      <c r="J109">
        <f>VLOOKUP($A109,[1]Sheet1!$A:$J,10,FALSE)</f>
        <v>0</v>
      </c>
    </row>
    <row r="110" spans="1:10" x14ac:dyDescent="0.25">
      <c r="A110" t="s">
        <v>229</v>
      </c>
      <c r="B110" t="s">
        <v>230</v>
      </c>
      <c r="C110" t="str">
        <f>VLOOKUP($A110,[1]Sheet1!$A:$J,3,FALSE)</f>
        <v>141</v>
      </c>
      <c r="D110" t="str">
        <f>VLOOKUP($A110,[1]Sheet1!$A:$J,4,FALSE)</f>
        <v>858.75</v>
      </c>
      <c r="E110" t="str">
        <f>VLOOKUP($A110,[1]Sheet1!$A:$J,5,FALSE)</f>
        <v>448</v>
      </c>
      <c r="F110" t="str">
        <f>VLOOKUP($A110,[1]Sheet1!$A:$J,6,FALSE)</f>
        <v>776</v>
      </c>
      <c r="G110" t="str">
        <f>VLOOKUP($A110,[1]Sheet1!$A:$J,7,FALSE)</f>
        <v>Buy</v>
      </c>
      <c r="H110" t="str">
        <f>VLOOKUP($A110,[1]Sheet1!$A:$J,8,FALSE)</f>
        <v>LAST_LOSER</v>
      </c>
      <c r="I110" t="str">
        <f>VLOOKUP($A110,[1]Sheet1!$A:$J,9,FALSE)</f>
        <v>8</v>
      </c>
      <c r="J110" t="str">
        <f>VLOOKUP($A110,[1]Sheet1!$A:$J,10,FALSE)</f>
        <v>797.05</v>
      </c>
    </row>
    <row r="111" spans="1:10" x14ac:dyDescent="0.25">
      <c r="A111" t="s">
        <v>231</v>
      </c>
      <c r="B111" t="s">
        <v>232</v>
      </c>
      <c r="C111" t="str">
        <f>VLOOKUP($A111,[1]Sheet1!$A:$J,3,FALSE)</f>
        <v>83</v>
      </c>
      <c r="D111" t="str">
        <f>VLOOKUP($A111,[1]Sheet1!$A:$J,4,FALSE)</f>
        <v>558.9</v>
      </c>
      <c r="E111" t="str">
        <f>VLOOKUP($A111,[1]Sheet1!$A:$J,5,FALSE)</f>
        <v>1</v>
      </c>
      <c r="F111" t="str">
        <f>VLOOKUP($A111,[1]Sheet1!$A:$J,6,FALSE)</f>
        <v>523.75</v>
      </c>
      <c r="G111" t="str">
        <f>VLOOKUP($A111,[1]Sheet1!$A:$J,7,FALSE)</f>
        <v>Buy</v>
      </c>
      <c r="H111" t="str">
        <f>VLOOKUP($A111,[1]Sheet1!$A:$J,8,FALSE)</f>
        <v>LAST_LOSER</v>
      </c>
      <c r="I111" t="str">
        <f>VLOOKUP($A111,[1]Sheet1!$A:$J,9,FALSE)</f>
        <v>13</v>
      </c>
      <c r="J111" t="str">
        <f>VLOOKUP($A111,[1]Sheet1!$A:$J,10,FALSE)</f>
        <v>517.65</v>
      </c>
    </row>
    <row r="112" spans="1:10" x14ac:dyDescent="0.25">
      <c r="A112" t="s">
        <v>233</v>
      </c>
      <c r="B112" t="s">
        <v>234</v>
      </c>
      <c r="C112" t="str">
        <f>VLOOKUP($A112,[1]Sheet1!$A:$J,3,FALSE)</f>
        <v>68</v>
      </c>
      <c r="D112" t="str">
        <f>VLOOKUP($A112,[1]Sheet1!$A:$J,4,FALSE)</f>
        <v>1860.95</v>
      </c>
      <c r="E112" t="str">
        <f>VLOOKUP($A112,[1]Sheet1!$A:$J,5,FALSE)</f>
        <v>27</v>
      </c>
      <c r="F112" t="str">
        <f>VLOOKUP($A112,[1]Sheet1!$A:$J,6,FALSE)</f>
        <v>1817.45</v>
      </c>
      <c r="G112" t="str">
        <f>VLOOKUP($A112,[1]Sheet1!$A:$J,7,FALSE)</f>
        <v>Buy</v>
      </c>
      <c r="H112" t="str">
        <f>VLOOKUP($A112,[1]Sheet1!$A:$J,8,FALSE)</f>
        <v>LAST_WINNER</v>
      </c>
      <c r="I112" t="str">
        <f>VLOOKUP($A112,[1]Sheet1!$A:$J,9,FALSE)</f>
        <v>3</v>
      </c>
      <c r="J112" t="str">
        <f>VLOOKUP($A112,[1]Sheet1!$A:$J,10,FALSE)</f>
        <v>1756.75</v>
      </c>
    </row>
    <row r="113" spans="1:10" x14ac:dyDescent="0.25">
      <c r="A113" t="s">
        <v>235</v>
      </c>
      <c r="B113" t="s">
        <v>236</v>
      </c>
      <c r="C113">
        <f>VLOOKUP($A113,[1]Sheet1!$A:$J,3,FALSE)</f>
        <v>0</v>
      </c>
      <c r="D113">
        <f>VLOOKUP($A113,[1]Sheet1!$A:$J,4,FALSE)</f>
        <v>0</v>
      </c>
      <c r="E113">
        <f>VLOOKUP($A113,[1]Sheet1!$A:$J,5,FALSE)</f>
        <v>0</v>
      </c>
      <c r="F113">
        <f>VLOOKUP($A113,[1]Sheet1!$A:$J,6,FALSE)</f>
        <v>0</v>
      </c>
      <c r="G113">
        <f>VLOOKUP($A113,[1]Sheet1!$A:$J,7,FALSE)</f>
        <v>0</v>
      </c>
      <c r="H113">
        <f>VLOOKUP($A113,[1]Sheet1!$A:$J,8,FALSE)</f>
        <v>0</v>
      </c>
      <c r="I113">
        <f>VLOOKUP($A113,[1]Sheet1!$A:$J,9,FALSE)</f>
        <v>0</v>
      </c>
      <c r="J113">
        <f>VLOOKUP($A113,[1]Sheet1!$A:$J,10,FALSE)</f>
        <v>0</v>
      </c>
    </row>
    <row r="114" spans="1:10" x14ac:dyDescent="0.25">
      <c r="A114" t="s">
        <v>237</v>
      </c>
      <c r="B114" t="s">
        <v>238</v>
      </c>
      <c r="C114" t="str">
        <f>VLOOKUP($A114,[1]Sheet1!$A:$J,3,FALSE)</f>
        <v>102</v>
      </c>
      <c r="D114" t="str">
        <f>VLOOKUP($A114,[1]Sheet1!$A:$J,4,FALSE)</f>
        <v>2628</v>
      </c>
      <c r="E114" t="str">
        <f>VLOOKUP($A114,[1]Sheet1!$A:$J,5,FALSE)</f>
        <v>1</v>
      </c>
      <c r="F114" t="str">
        <f>VLOOKUP($A114,[1]Sheet1!$A:$J,6,FALSE)</f>
        <v>2411.75</v>
      </c>
      <c r="G114" t="str">
        <f>VLOOKUP($A114,[1]Sheet1!$A:$J,7,FALSE)</f>
        <v>Sell</v>
      </c>
      <c r="H114" t="str">
        <f>VLOOKUP($A114,[1]Sheet1!$A:$J,8,FALSE)</f>
        <v>LAST_LOSER</v>
      </c>
      <c r="I114" t="str">
        <f>VLOOKUP($A114,[1]Sheet1!$A:$J,9,FALSE)</f>
        <v>1</v>
      </c>
      <c r="J114" t="str">
        <f>VLOOKUP($A114,[1]Sheet1!$A:$J,10,FALSE)</f>
        <v>2467.85</v>
      </c>
    </row>
    <row r="115" spans="1:10" x14ac:dyDescent="0.25">
      <c r="A115" t="s">
        <v>239</v>
      </c>
      <c r="B115" t="s">
        <v>240</v>
      </c>
      <c r="C115">
        <f>VLOOKUP($A115,[1]Sheet1!$A:$J,3,FALSE)</f>
        <v>0</v>
      </c>
      <c r="D115">
        <f>VLOOKUP($A115,[1]Sheet1!$A:$J,4,FALSE)</f>
        <v>0</v>
      </c>
      <c r="E115">
        <f>VLOOKUP($A115,[1]Sheet1!$A:$J,5,FALSE)</f>
        <v>0</v>
      </c>
      <c r="F115">
        <f>VLOOKUP($A115,[1]Sheet1!$A:$J,6,FALSE)</f>
        <v>0</v>
      </c>
      <c r="G115">
        <f>VLOOKUP($A115,[1]Sheet1!$A:$J,7,FALSE)</f>
        <v>0</v>
      </c>
      <c r="H115">
        <f>VLOOKUP($A115,[1]Sheet1!$A:$J,8,FALSE)</f>
        <v>0</v>
      </c>
      <c r="I115">
        <f>VLOOKUP($A115,[1]Sheet1!$A:$J,9,FALSE)</f>
        <v>0</v>
      </c>
      <c r="J115">
        <f>VLOOKUP($A115,[1]Sheet1!$A:$J,10,FALSE)</f>
        <v>0</v>
      </c>
    </row>
    <row r="116" spans="1:10" x14ac:dyDescent="0.25">
      <c r="A116" t="s">
        <v>241</v>
      </c>
      <c r="B116" t="s">
        <v>242</v>
      </c>
      <c r="C116" t="str">
        <f>VLOOKUP($A116,[1]Sheet1!$A:$J,3,FALSE)</f>
        <v>12</v>
      </c>
      <c r="D116" t="str">
        <f>VLOOKUP($A116,[1]Sheet1!$A:$J,4,FALSE)</f>
        <v>584.8</v>
      </c>
      <c r="E116" t="str">
        <f>VLOOKUP($A116,[1]Sheet1!$A:$J,5,FALSE)</f>
        <v>357</v>
      </c>
      <c r="F116" t="str">
        <f>VLOOKUP($A116,[1]Sheet1!$A:$J,6,FALSE)</f>
        <v>457</v>
      </c>
      <c r="G116" t="str">
        <f>VLOOKUP($A116,[1]Sheet1!$A:$J,7,FALSE)</f>
        <v>Buy</v>
      </c>
      <c r="H116" t="str">
        <f>VLOOKUP($A116,[1]Sheet1!$A:$J,8,FALSE)</f>
        <v>LAST_LOSER</v>
      </c>
      <c r="I116" t="str">
        <f>VLOOKUP($A116,[1]Sheet1!$A:$J,9,FALSE)</f>
        <v>12</v>
      </c>
      <c r="J116" t="str">
        <f>VLOOKUP($A116,[1]Sheet1!$A:$J,10,FALSE)</f>
        <v>568.25</v>
      </c>
    </row>
    <row r="117" spans="1:10" x14ac:dyDescent="0.25">
      <c r="A117" t="s">
        <v>243</v>
      </c>
      <c r="B117" t="s">
        <v>244</v>
      </c>
      <c r="C117" t="str">
        <f>VLOOKUP($A117,[1]Sheet1!$A:$J,3,FALSE)</f>
        <v>78</v>
      </c>
      <c r="D117" t="str">
        <f>VLOOKUP($A117,[1]Sheet1!$A:$J,4,FALSE)</f>
        <v>3536.55</v>
      </c>
      <c r="E117" t="str">
        <f>VLOOKUP($A117,[1]Sheet1!$A:$J,5,FALSE)</f>
        <v>439</v>
      </c>
      <c r="F117" t="str">
        <f>VLOOKUP($A117,[1]Sheet1!$A:$J,6,FALSE)</f>
        <v>3017.2</v>
      </c>
      <c r="G117" t="str">
        <f>VLOOKUP($A117,[1]Sheet1!$A:$J,7,FALSE)</f>
        <v>Buy</v>
      </c>
      <c r="H117" t="str">
        <f>VLOOKUP($A117,[1]Sheet1!$A:$J,8,FALSE)</f>
        <v>LAST_LOSER</v>
      </c>
      <c r="I117" t="str">
        <f>VLOOKUP($A117,[1]Sheet1!$A:$J,9,FALSE)</f>
        <v>43</v>
      </c>
      <c r="J117" t="str">
        <f>VLOOKUP($A117,[1]Sheet1!$A:$J,10,FALSE)</f>
        <v>3515.6</v>
      </c>
    </row>
    <row r="118" spans="1:10" x14ac:dyDescent="0.25">
      <c r="A118" t="s">
        <v>245</v>
      </c>
      <c r="B118" t="s">
        <v>246</v>
      </c>
      <c r="C118">
        <f>VLOOKUP($A118,[1]Sheet1!$A:$J,3,FALSE)</f>
        <v>0</v>
      </c>
      <c r="D118">
        <f>VLOOKUP($A118,[1]Sheet1!$A:$J,4,FALSE)</f>
        <v>0</v>
      </c>
      <c r="E118">
        <f>VLOOKUP($A118,[1]Sheet1!$A:$J,5,FALSE)</f>
        <v>0</v>
      </c>
      <c r="F118">
        <f>VLOOKUP($A118,[1]Sheet1!$A:$J,6,FALSE)</f>
        <v>0</v>
      </c>
      <c r="G118">
        <f>VLOOKUP($A118,[1]Sheet1!$A:$J,7,FALSE)</f>
        <v>0</v>
      </c>
      <c r="H118">
        <f>VLOOKUP($A118,[1]Sheet1!$A:$J,8,FALSE)</f>
        <v>0</v>
      </c>
      <c r="I118">
        <f>VLOOKUP($A118,[1]Sheet1!$A:$J,9,FALSE)</f>
        <v>0</v>
      </c>
      <c r="J118">
        <f>VLOOKUP($A118,[1]Sheet1!$A:$J,10,FALSE)</f>
        <v>0</v>
      </c>
    </row>
    <row r="119" spans="1:10" x14ac:dyDescent="0.25">
      <c r="A119" t="s">
        <v>247</v>
      </c>
      <c r="B119" t="s">
        <v>248</v>
      </c>
      <c r="C119" t="str">
        <f>VLOOKUP($A119,[1]Sheet1!$A:$J,3,FALSE)</f>
        <v>27</v>
      </c>
      <c r="D119" t="str">
        <f>VLOOKUP($A119,[1]Sheet1!$A:$J,4,FALSE)</f>
        <v>5530.6</v>
      </c>
      <c r="E119" t="str">
        <f>VLOOKUP($A119,[1]Sheet1!$A:$J,5,FALSE)</f>
        <v>NaN</v>
      </c>
      <c r="F119" t="str">
        <f>VLOOKUP($A119,[1]Sheet1!$A:$J,6,FALSE)</f>
        <v>NaN</v>
      </c>
      <c r="G119" t="str">
        <f>VLOOKUP($A119,[1]Sheet1!$A:$J,7,FALSE)</f>
        <v>Buy</v>
      </c>
      <c r="H119" t="str">
        <f>VLOOKUP($A119,[1]Sheet1!$A:$J,8,FALSE)</f>
        <v>LAST_LOSER</v>
      </c>
      <c r="I119" t="str">
        <f>VLOOKUP($A119,[1]Sheet1!$A:$J,9,FALSE)</f>
        <v>27</v>
      </c>
      <c r="J119" t="str">
        <f>VLOOKUP($A119,[1]Sheet1!$A:$J,10,FALSE)</f>
        <v>5348</v>
      </c>
    </row>
    <row r="120" spans="1:10" x14ac:dyDescent="0.25">
      <c r="A120" t="s">
        <v>249</v>
      </c>
      <c r="B120" t="s">
        <v>250</v>
      </c>
      <c r="C120" t="str">
        <f>VLOOKUP($A120,[1]Sheet1!$A:$J,3,FALSE)</f>
        <v>18</v>
      </c>
      <c r="D120" t="str">
        <f>VLOOKUP($A120,[1]Sheet1!$A:$J,4,FALSE)</f>
        <v>1415</v>
      </c>
      <c r="E120" t="str">
        <f>VLOOKUP($A120,[1]Sheet1!$A:$J,5,FALSE)</f>
        <v>156</v>
      </c>
      <c r="F120" t="str">
        <f>VLOOKUP($A120,[1]Sheet1!$A:$J,6,FALSE)</f>
        <v>1245</v>
      </c>
      <c r="G120" t="str">
        <f>VLOOKUP($A120,[1]Sheet1!$A:$J,7,FALSE)</f>
        <v>Sell</v>
      </c>
      <c r="H120" t="str">
        <f>VLOOKUP($A120,[1]Sheet1!$A:$J,8,FALSE)</f>
        <v>LAST_LOSER</v>
      </c>
      <c r="I120" t="str">
        <f>VLOOKUP($A120,[1]Sheet1!$A:$J,9,FALSE)</f>
        <v>1</v>
      </c>
      <c r="J120" t="str">
        <f>VLOOKUP($A120,[1]Sheet1!$A:$J,10,FALSE)</f>
        <v>1431.45</v>
      </c>
    </row>
    <row r="121" spans="1:10" x14ac:dyDescent="0.25">
      <c r="A121" t="s">
        <v>251</v>
      </c>
      <c r="B121" t="s">
        <v>252</v>
      </c>
      <c r="C121" t="str">
        <f>VLOOKUP($A121,[1]Sheet1!$A:$J,3,FALSE)</f>
        <v>132</v>
      </c>
      <c r="D121" t="str">
        <f>VLOOKUP($A121,[1]Sheet1!$A:$J,4,FALSE)</f>
        <v>1678.8</v>
      </c>
      <c r="E121" t="str">
        <f>VLOOKUP($A121,[1]Sheet1!$A:$J,5,FALSE)</f>
        <v>1</v>
      </c>
      <c r="F121" t="str">
        <f>VLOOKUP($A121,[1]Sheet1!$A:$J,6,FALSE)</f>
        <v>1621.95</v>
      </c>
      <c r="G121" t="str">
        <f>VLOOKUP($A121,[1]Sheet1!$A:$J,7,FALSE)</f>
        <v>Buy</v>
      </c>
      <c r="H121" t="str">
        <f>VLOOKUP($A121,[1]Sheet1!$A:$J,8,FALSE)</f>
        <v>LAST_LOSER</v>
      </c>
      <c r="I121" t="str">
        <f>VLOOKUP($A121,[1]Sheet1!$A:$J,9,FALSE)</f>
        <v>13</v>
      </c>
      <c r="J121" t="str">
        <f>VLOOKUP($A121,[1]Sheet1!$A:$J,10,FALSE)</f>
        <v>1596.2</v>
      </c>
    </row>
    <row r="122" spans="1:10" x14ac:dyDescent="0.25">
      <c r="A122" t="s">
        <v>253</v>
      </c>
      <c r="B122" t="s">
        <v>254</v>
      </c>
      <c r="C122" t="str">
        <f>VLOOKUP($A122,[1]Sheet1!$A:$J,3,FALSE)</f>
        <v>8</v>
      </c>
      <c r="D122" t="str">
        <f>VLOOKUP($A122,[1]Sheet1!$A:$J,4,FALSE)</f>
        <v>282.5</v>
      </c>
      <c r="E122" t="str">
        <f>VLOOKUP($A122,[1]Sheet1!$A:$J,5,FALSE)</f>
        <v>75</v>
      </c>
      <c r="F122" t="str">
        <f>VLOOKUP($A122,[1]Sheet1!$A:$J,6,FALSE)</f>
        <v>274.3</v>
      </c>
      <c r="G122" t="str">
        <f>VLOOKUP($A122,[1]Sheet1!$A:$J,7,FALSE)</f>
        <v>Buy</v>
      </c>
      <c r="H122" t="str">
        <f>VLOOKUP($A122,[1]Sheet1!$A:$J,8,FALSE)</f>
        <v>LAST_LOSER</v>
      </c>
      <c r="I122" t="str">
        <f>VLOOKUP($A122,[1]Sheet1!$A:$J,9,FALSE)</f>
        <v>11</v>
      </c>
      <c r="J122" t="str">
        <f>VLOOKUP($A122,[1]Sheet1!$A:$J,10,FALSE)</f>
        <v>276.9'</v>
      </c>
    </row>
    <row r="123" spans="1:10" x14ac:dyDescent="0.25">
      <c r="A123" t="s">
        <v>255</v>
      </c>
      <c r="B123" t="s">
        <v>256</v>
      </c>
      <c r="C123">
        <f>VLOOKUP($A123,[1]Sheet1!$A:$J,3,FALSE)</f>
        <v>0</v>
      </c>
      <c r="D123">
        <f>VLOOKUP($A123,[1]Sheet1!$A:$J,4,FALSE)</f>
        <v>0</v>
      </c>
      <c r="E123">
        <f>VLOOKUP($A123,[1]Sheet1!$A:$J,5,FALSE)</f>
        <v>0</v>
      </c>
      <c r="F123">
        <f>VLOOKUP($A123,[1]Sheet1!$A:$J,6,FALSE)</f>
        <v>0</v>
      </c>
      <c r="G123">
        <f>VLOOKUP($A123,[1]Sheet1!$A:$J,7,FALSE)</f>
        <v>0</v>
      </c>
      <c r="H123">
        <f>VLOOKUP($A123,[1]Sheet1!$A:$J,8,FALSE)</f>
        <v>0</v>
      </c>
      <c r="I123">
        <f>VLOOKUP($A123,[1]Sheet1!$A:$J,9,FALSE)</f>
        <v>0</v>
      </c>
      <c r="J123">
        <f>VLOOKUP($A123,[1]Sheet1!$A:$J,10,FALSE)</f>
        <v>0</v>
      </c>
    </row>
    <row r="124" spans="1:10" x14ac:dyDescent="0.25">
      <c r="A124" t="s">
        <v>257</v>
      </c>
      <c r="B124" t="s">
        <v>258</v>
      </c>
      <c r="C124">
        <v>86</v>
      </c>
      <c r="D124">
        <v>558.70000000000005</v>
      </c>
      <c r="E124">
        <v>26</v>
      </c>
      <c r="F124">
        <v>528.5</v>
      </c>
      <c r="G124" t="s">
        <v>259</v>
      </c>
      <c r="H124" t="s">
        <v>260</v>
      </c>
      <c r="I124">
        <v>47</v>
      </c>
      <c r="J124" t="s">
        <v>261</v>
      </c>
    </row>
    <row r="125" spans="1:10" x14ac:dyDescent="0.25">
      <c r="A125" t="s">
        <v>262</v>
      </c>
      <c r="B125" t="s">
        <v>263</v>
      </c>
      <c r="C125">
        <v>237</v>
      </c>
      <c r="D125">
        <v>10785</v>
      </c>
      <c r="E125">
        <v>20</v>
      </c>
      <c r="F125">
        <v>9858</v>
      </c>
      <c r="G125" t="s">
        <v>259</v>
      </c>
      <c r="H125" t="s">
        <v>260</v>
      </c>
      <c r="I125">
        <v>21</v>
      </c>
      <c r="J125" t="s">
        <v>264</v>
      </c>
    </row>
    <row r="126" spans="1:10" x14ac:dyDescent="0.25">
      <c r="A126" t="s">
        <v>265</v>
      </c>
      <c r="B126" t="s">
        <v>266</v>
      </c>
      <c r="C126">
        <v>5</v>
      </c>
      <c r="D126">
        <v>1096</v>
      </c>
      <c r="E126">
        <v>41</v>
      </c>
      <c r="F126">
        <v>1094</v>
      </c>
      <c r="G126" t="s">
        <v>18</v>
      </c>
      <c r="H126" t="s">
        <v>260</v>
      </c>
      <c r="I126">
        <v>3</v>
      </c>
      <c r="J126" t="s">
        <v>267</v>
      </c>
    </row>
    <row r="127" spans="1:10" x14ac:dyDescent="0.25">
      <c r="A127" t="s">
        <v>268</v>
      </c>
      <c r="B127" t="s">
        <v>269</v>
      </c>
      <c r="C127">
        <f>VLOOKUP($A127,[1]Sheet1!$A:$J,3,FALSE)</f>
        <v>0</v>
      </c>
      <c r="D127">
        <f>VLOOKUP($A127,[1]Sheet1!$A:$J,4,FALSE)</f>
        <v>0</v>
      </c>
      <c r="E127">
        <f>VLOOKUP($A127,[1]Sheet1!$A:$J,5,FALSE)</f>
        <v>0</v>
      </c>
      <c r="F127">
        <f>VLOOKUP($A127,[1]Sheet1!$A:$J,6,FALSE)</f>
        <v>0</v>
      </c>
      <c r="G127">
        <f>VLOOKUP($A127,[1]Sheet1!$A:$J,7,FALSE)</f>
        <v>0</v>
      </c>
      <c r="H127">
        <f>VLOOKUP($A127,[1]Sheet1!$A:$J,8,FALSE)</f>
        <v>0</v>
      </c>
      <c r="I127">
        <f>VLOOKUP($A127,[1]Sheet1!$A:$J,9,FALSE)</f>
        <v>0</v>
      </c>
      <c r="J127">
        <f>VLOOKUP($A127,[1]Sheet1!$A:$J,10,FALSE)</f>
        <v>0</v>
      </c>
    </row>
    <row r="128" spans="1:10" x14ac:dyDescent="0.25">
      <c r="A128" t="s">
        <v>270</v>
      </c>
      <c r="B128" t="s">
        <v>271</v>
      </c>
      <c r="C128">
        <v>104</v>
      </c>
      <c r="D128">
        <v>1721.6</v>
      </c>
      <c r="E128">
        <v>79</v>
      </c>
      <c r="F128">
        <v>1678.4</v>
      </c>
      <c r="G128" t="s">
        <v>259</v>
      </c>
      <c r="H128" t="s">
        <v>260</v>
      </c>
      <c r="I128">
        <v>6</v>
      </c>
      <c r="J128" t="s">
        <v>272</v>
      </c>
    </row>
    <row r="129" spans="1:10" x14ac:dyDescent="0.25">
      <c r="A129" t="s">
        <v>273</v>
      </c>
      <c r="B129" t="s">
        <v>274</v>
      </c>
      <c r="C129">
        <v>314</v>
      </c>
      <c r="D129">
        <v>958.9</v>
      </c>
      <c r="E129">
        <v>20</v>
      </c>
      <c r="F129">
        <v>899.15</v>
      </c>
      <c r="G129" t="s">
        <v>259</v>
      </c>
      <c r="H129" t="s">
        <v>260</v>
      </c>
      <c r="I129">
        <v>20</v>
      </c>
      <c r="J129" t="s">
        <v>275</v>
      </c>
    </row>
    <row r="130" spans="1:10" x14ac:dyDescent="0.25">
      <c r="A130" t="s">
        <v>276</v>
      </c>
      <c r="B130" t="s">
        <v>277</v>
      </c>
      <c r="C130">
        <v>54</v>
      </c>
      <c r="D130">
        <v>1221</v>
      </c>
      <c r="E130">
        <v>290</v>
      </c>
      <c r="F130">
        <v>1025.1500000000001</v>
      </c>
      <c r="G130" t="s">
        <v>18</v>
      </c>
      <c r="H130" t="s">
        <v>260</v>
      </c>
      <c r="I130">
        <v>54</v>
      </c>
      <c r="J130" t="s">
        <v>278</v>
      </c>
    </row>
    <row r="131" spans="1:10" x14ac:dyDescent="0.25">
      <c r="A131" t="s">
        <v>279</v>
      </c>
      <c r="B131" t="s">
        <v>280</v>
      </c>
      <c r="C131">
        <f>VLOOKUP($A131,[1]Sheet1!$A:$J,3,FALSE)</f>
        <v>0</v>
      </c>
      <c r="D131">
        <f>VLOOKUP($A131,[1]Sheet1!$A:$J,4,FALSE)</f>
        <v>0</v>
      </c>
      <c r="E131">
        <f>VLOOKUP($A131,[1]Sheet1!$A:$J,5,FALSE)</f>
        <v>0</v>
      </c>
      <c r="F131">
        <f>VLOOKUP($A131,[1]Sheet1!$A:$J,6,FALSE)</f>
        <v>0</v>
      </c>
      <c r="G131">
        <f>VLOOKUP($A131,[1]Sheet1!$A:$J,7,FALSE)</f>
        <v>0</v>
      </c>
      <c r="H131">
        <f>VLOOKUP($A131,[1]Sheet1!$A:$J,8,FALSE)</f>
        <v>0</v>
      </c>
      <c r="I131">
        <f>VLOOKUP($A131,[1]Sheet1!$A:$J,9,FALSE)</f>
        <v>0</v>
      </c>
      <c r="J131">
        <f>VLOOKUP($A131,[1]Sheet1!$A:$J,10,FALSE)</f>
        <v>0</v>
      </c>
    </row>
    <row r="132" spans="1:10" x14ac:dyDescent="0.25">
      <c r="A132" t="s">
        <v>281</v>
      </c>
      <c r="B132" t="s">
        <v>282</v>
      </c>
      <c r="C132">
        <v>83</v>
      </c>
      <c r="D132">
        <v>2682.55</v>
      </c>
      <c r="E132">
        <v>76</v>
      </c>
      <c r="F132">
        <v>2589.25</v>
      </c>
      <c r="G132" t="s">
        <v>259</v>
      </c>
      <c r="H132" t="s">
        <v>260</v>
      </c>
      <c r="I132">
        <v>31</v>
      </c>
      <c r="J132" t="s">
        <v>283</v>
      </c>
    </row>
    <row r="133" spans="1:10" x14ac:dyDescent="0.25">
      <c r="A133" t="s">
        <v>284</v>
      </c>
      <c r="B133" t="s">
        <v>285</v>
      </c>
      <c r="C133">
        <f>VLOOKUP($A133,[1]Sheet1!$A:$J,3,FALSE)</f>
        <v>0</v>
      </c>
      <c r="D133">
        <f>VLOOKUP($A133,[1]Sheet1!$A:$J,4,FALSE)</f>
        <v>0</v>
      </c>
      <c r="E133">
        <f>VLOOKUP($A133,[1]Sheet1!$A:$J,5,FALSE)</f>
        <v>0</v>
      </c>
      <c r="F133">
        <f>VLOOKUP($A133,[1]Sheet1!$A:$J,6,FALSE)</f>
        <v>0</v>
      </c>
      <c r="G133">
        <f>VLOOKUP($A133,[1]Sheet1!$A:$J,7,FALSE)</f>
        <v>0</v>
      </c>
      <c r="H133">
        <f>VLOOKUP($A133,[1]Sheet1!$A:$J,8,FALSE)</f>
        <v>0</v>
      </c>
      <c r="I133">
        <f>VLOOKUP($A133,[1]Sheet1!$A:$J,9,FALSE)</f>
        <v>0</v>
      </c>
      <c r="J133">
        <f>VLOOKUP($A133,[1]Sheet1!$A:$J,10,FALSE)</f>
        <v>0</v>
      </c>
    </row>
    <row r="134" spans="1:10" x14ac:dyDescent="0.25">
      <c r="A134" t="s">
        <v>286</v>
      </c>
      <c r="B134" t="s">
        <v>287</v>
      </c>
      <c r="C134">
        <v>55</v>
      </c>
      <c r="D134">
        <v>1490.4</v>
      </c>
      <c r="G134" t="s">
        <v>18</v>
      </c>
      <c r="H134" t="s">
        <v>19</v>
      </c>
      <c r="I134">
        <v>8</v>
      </c>
      <c r="J134" t="s">
        <v>288</v>
      </c>
    </row>
    <row r="135" spans="1:10" x14ac:dyDescent="0.25">
      <c r="A135" t="s">
        <v>289</v>
      </c>
      <c r="B135" t="s">
        <v>290</v>
      </c>
      <c r="C135">
        <f>VLOOKUP($A135,[1]Sheet1!$A:$J,3,FALSE)</f>
        <v>0</v>
      </c>
      <c r="D135">
        <f>VLOOKUP($A135,[1]Sheet1!$A:$J,4,FALSE)</f>
        <v>0</v>
      </c>
      <c r="E135">
        <f>VLOOKUP($A135,[1]Sheet1!$A:$J,5,FALSE)</f>
        <v>0</v>
      </c>
      <c r="F135">
        <f>VLOOKUP($A135,[1]Sheet1!$A:$J,6,FALSE)</f>
        <v>0</v>
      </c>
      <c r="G135">
        <f>VLOOKUP($A135,[1]Sheet1!$A:$J,7,FALSE)</f>
        <v>0</v>
      </c>
      <c r="H135">
        <f>VLOOKUP($A135,[1]Sheet1!$A:$J,8,FALSE)</f>
        <v>0</v>
      </c>
      <c r="I135">
        <f>VLOOKUP($A135,[1]Sheet1!$A:$J,9,FALSE)</f>
        <v>0</v>
      </c>
      <c r="J135">
        <f>VLOOKUP($A135,[1]Sheet1!$A:$J,10,FALSE)</f>
        <v>0</v>
      </c>
    </row>
    <row r="136" spans="1:10" x14ac:dyDescent="0.25">
      <c r="A136" t="s">
        <v>291</v>
      </c>
      <c r="B136" t="s">
        <v>292</v>
      </c>
      <c r="C136">
        <v>61</v>
      </c>
      <c r="D136">
        <v>5288.55</v>
      </c>
      <c r="E136">
        <v>433</v>
      </c>
      <c r="F136">
        <v>4126.95</v>
      </c>
      <c r="G136" t="s">
        <v>259</v>
      </c>
      <c r="H136" t="s">
        <v>260</v>
      </c>
      <c r="I136">
        <v>31</v>
      </c>
      <c r="J136" t="s">
        <v>293</v>
      </c>
    </row>
    <row r="137" spans="1:10" x14ac:dyDescent="0.25">
      <c r="A137" t="s">
        <v>294</v>
      </c>
      <c r="B137" t="s">
        <v>295</v>
      </c>
      <c r="C137">
        <v>132</v>
      </c>
      <c r="D137">
        <v>3810</v>
      </c>
      <c r="E137">
        <v>156</v>
      </c>
      <c r="F137">
        <v>3775.1</v>
      </c>
      <c r="G137" t="s">
        <v>259</v>
      </c>
      <c r="H137" t="s">
        <v>19</v>
      </c>
      <c r="I137">
        <v>103</v>
      </c>
      <c r="J137" t="s">
        <v>296</v>
      </c>
    </row>
    <row r="138" spans="1:10" x14ac:dyDescent="0.25">
      <c r="A138" t="s">
        <v>297</v>
      </c>
      <c r="B138" t="s">
        <v>298</v>
      </c>
      <c r="C138">
        <v>85</v>
      </c>
      <c r="D138">
        <v>2728.36</v>
      </c>
      <c r="E138">
        <v>181</v>
      </c>
      <c r="F138">
        <v>2452.98</v>
      </c>
      <c r="G138" t="s">
        <v>259</v>
      </c>
      <c r="H138" t="s">
        <v>19</v>
      </c>
      <c r="I138">
        <v>93</v>
      </c>
      <c r="J138" t="s">
        <v>299</v>
      </c>
    </row>
    <row r="139" spans="1:10" x14ac:dyDescent="0.25">
      <c r="A139" t="s">
        <v>300</v>
      </c>
      <c r="B139" t="s">
        <v>301</v>
      </c>
      <c r="C139">
        <v>8</v>
      </c>
      <c r="D139">
        <v>210.7</v>
      </c>
      <c r="G139" t="s">
        <v>18</v>
      </c>
      <c r="H139" t="s">
        <v>260</v>
      </c>
      <c r="I139">
        <v>8</v>
      </c>
      <c r="J139" t="s">
        <v>302</v>
      </c>
    </row>
    <row r="140" spans="1:10" x14ac:dyDescent="0.25">
      <c r="A140" t="s">
        <v>303</v>
      </c>
      <c r="B140" t="s">
        <v>304</v>
      </c>
      <c r="C140">
        <v>55</v>
      </c>
      <c r="D140">
        <v>317.55</v>
      </c>
      <c r="G140" t="s">
        <v>18</v>
      </c>
      <c r="H140" t="s">
        <v>260</v>
      </c>
      <c r="I140">
        <v>6</v>
      </c>
      <c r="J140" t="s">
        <v>305</v>
      </c>
    </row>
    <row r="141" spans="1:10" x14ac:dyDescent="0.25">
      <c r="A141" t="s">
        <v>306</v>
      </c>
      <c r="B141" t="s">
        <v>307</v>
      </c>
      <c r="C141">
        <f>VLOOKUP($A141,[1]Sheet1!$A:$J,3,FALSE)</f>
        <v>0</v>
      </c>
      <c r="D141">
        <f>VLOOKUP($A141,[1]Sheet1!$A:$J,4,FALSE)</f>
        <v>0</v>
      </c>
      <c r="E141">
        <f>VLOOKUP($A141,[1]Sheet1!$A:$J,5,FALSE)</f>
        <v>0</v>
      </c>
      <c r="F141">
        <f>VLOOKUP($A141,[1]Sheet1!$A:$J,6,FALSE)</f>
        <v>0</v>
      </c>
      <c r="G141">
        <f>VLOOKUP($A141,[1]Sheet1!$A:$J,7,FALSE)</f>
        <v>0</v>
      </c>
      <c r="H141">
        <f>VLOOKUP($A141,[1]Sheet1!$A:$J,8,FALSE)</f>
        <v>0</v>
      </c>
      <c r="I141">
        <f>VLOOKUP($A141,[1]Sheet1!$A:$J,9,FALSE)</f>
        <v>0</v>
      </c>
      <c r="J141">
        <f>VLOOKUP($A141,[1]Sheet1!$A:$J,10,FALSE)</f>
        <v>0</v>
      </c>
    </row>
    <row r="142" spans="1:10" x14ac:dyDescent="0.25">
      <c r="A142" t="s">
        <v>308</v>
      </c>
      <c r="B142" t="s">
        <v>309</v>
      </c>
      <c r="C142">
        <v>54</v>
      </c>
      <c r="D142">
        <v>4389.05</v>
      </c>
      <c r="E142">
        <v>235</v>
      </c>
      <c r="F142">
        <v>4003.95</v>
      </c>
      <c r="G142" t="s">
        <v>18</v>
      </c>
      <c r="H142" t="s">
        <v>260</v>
      </c>
      <c r="I142">
        <v>48</v>
      </c>
      <c r="J142" t="s">
        <v>310</v>
      </c>
    </row>
    <row r="143" spans="1:10" x14ac:dyDescent="0.25">
      <c r="A143" t="s">
        <v>311</v>
      </c>
      <c r="B143" t="s">
        <v>312</v>
      </c>
      <c r="C143">
        <f>VLOOKUP($A143,[1]Sheet1!$A:$J,3,FALSE)</f>
        <v>0</v>
      </c>
      <c r="D143">
        <f>VLOOKUP($A143,[1]Sheet1!$A:$J,4,FALSE)</f>
        <v>0</v>
      </c>
      <c r="E143">
        <f>VLOOKUP($A143,[1]Sheet1!$A:$J,5,FALSE)</f>
        <v>0</v>
      </c>
      <c r="F143">
        <f>VLOOKUP($A143,[1]Sheet1!$A:$J,6,FALSE)</f>
        <v>0</v>
      </c>
      <c r="G143">
        <f>VLOOKUP($A143,[1]Sheet1!$A:$J,7,FALSE)</f>
        <v>0</v>
      </c>
      <c r="H143">
        <f>VLOOKUP($A143,[1]Sheet1!$A:$J,8,FALSE)</f>
        <v>0</v>
      </c>
      <c r="I143">
        <f>VLOOKUP($A143,[1]Sheet1!$A:$J,9,FALSE)</f>
        <v>0</v>
      </c>
      <c r="J143">
        <f>VLOOKUP($A143,[1]Sheet1!$A:$J,10,FALSE)</f>
        <v>0</v>
      </c>
    </row>
    <row r="144" spans="1:10" x14ac:dyDescent="0.25">
      <c r="A144" t="s">
        <v>313</v>
      </c>
      <c r="B144" t="s">
        <v>314</v>
      </c>
      <c r="C144">
        <f>VLOOKUP($A144,[1]Sheet1!$A:$J,3,FALSE)</f>
        <v>0</v>
      </c>
      <c r="D144">
        <f>VLOOKUP($A144,[1]Sheet1!$A:$J,4,FALSE)</f>
        <v>0</v>
      </c>
      <c r="E144">
        <f>VLOOKUP($A144,[1]Sheet1!$A:$J,5,FALSE)</f>
        <v>0</v>
      </c>
      <c r="F144">
        <f>VLOOKUP($A144,[1]Sheet1!$A:$J,6,FALSE)</f>
        <v>0</v>
      </c>
      <c r="G144">
        <f>VLOOKUP($A144,[1]Sheet1!$A:$J,7,FALSE)</f>
        <v>0</v>
      </c>
      <c r="H144">
        <f>VLOOKUP($A144,[1]Sheet1!$A:$J,8,FALSE)</f>
        <v>0</v>
      </c>
      <c r="I144">
        <f>VLOOKUP($A144,[1]Sheet1!$A:$J,9,FALSE)</f>
        <v>0</v>
      </c>
      <c r="J144">
        <f>VLOOKUP($A144,[1]Sheet1!$A:$J,10,FALSE)</f>
        <v>0</v>
      </c>
    </row>
    <row r="145" spans="1:10" x14ac:dyDescent="0.25">
      <c r="A145" t="s">
        <v>315</v>
      </c>
      <c r="B145" t="s">
        <v>316</v>
      </c>
      <c r="C145">
        <v>188</v>
      </c>
      <c r="D145">
        <v>941</v>
      </c>
      <c r="E145">
        <v>27</v>
      </c>
      <c r="F145">
        <v>923.95</v>
      </c>
      <c r="G145" t="s">
        <v>259</v>
      </c>
      <c r="H145" t="s">
        <v>260</v>
      </c>
      <c r="I145">
        <v>38</v>
      </c>
      <c r="J145" t="s">
        <v>317</v>
      </c>
    </row>
    <row r="146" spans="1:10" x14ac:dyDescent="0.25">
      <c r="A146" t="s">
        <v>318</v>
      </c>
      <c r="B146" t="s">
        <v>319</v>
      </c>
      <c r="C146">
        <f>VLOOKUP($A146,[1]Sheet1!$A:$J,3,FALSE)</f>
        <v>0</v>
      </c>
      <c r="D146">
        <f>VLOOKUP($A146,[1]Sheet1!$A:$J,4,FALSE)</f>
        <v>0</v>
      </c>
      <c r="E146">
        <f>VLOOKUP($A146,[1]Sheet1!$A:$J,5,FALSE)</f>
        <v>0</v>
      </c>
      <c r="F146">
        <f>VLOOKUP($A146,[1]Sheet1!$A:$J,6,FALSE)</f>
        <v>0</v>
      </c>
      <c r="G146">
        <f>VLOOKUP($A146,[1]Sheet1!$A:$J,7,FALSE)</f>
        <v>0</v>
      </c>
      <c r="H146">
        <f>VLOOKUP($A146,[1]Sheet1!$A:$J,8,FALSE)</f>
        <v>0</v>
      </c>
      <c r="I146">
        <f>VLOOKUP($A146,[1]Sheet1!$A:$J,9,FALSE)</f>
        <v>0</v>
      </c>
      <c r="J146">
        <f>VLOOKUP($A146,[1]Sheet1!$A:$J,10,FALSE)</f>
        <v>0</v>
      </c>
    </row>
    <row r="147" spans="1:10" x14ac:dyDescent="0.25">
      <c r="A147" t="s">
        <v>320</v>
      </c>
      <c r="B147" t="s">
        <v>321</v>
      </c>
      <c r="C147">
        <f>VLOOKUP($A147,[1]Sheet1!$A:$J,3,FALSE)</f>
        <v>0</v>
      </c>
      <c r="D147">
        <f>VLOOKUP($A147,[1]Sheet1!$A:$J,4,FALSE)</f>
        <v>0</v>
      </c>
      <c r="E147">
        <f>VLOOKUP($A147,[1]Sheet1!$A:$J,5,FALSE)</f>
        <v>0</v>
      </c>
      <c r="F147">
        <f>VLOOKUP($A147,[1]Sheet1!$A:$J,6,FALSE)</f>
        <v>0</v>
      </c>
      <c r="G147">
        <f>VLOOKUP($A147,[1]Sheet1!$A:$J,7,FALSE)</f>
        <v>0</v>
      </c>
      <c r="H147">
        <f>VLOOKUP($A147,[1]Sheet1!$A:$J,8,FALSE)</f>
        <v>0</v>
      </c>
      <c r="I147">
        <f>VLOOKUP($A147,[1]Sheet1!$A:$J,9,FALSE)</f>
        <v>0</v>
      </c>
      <c r="J147">
        <f>VLOOKUP($A147,[1]Sheet1!$A:$J,10,FALSE)</f>
        <v>0</v>
      </c>
    </row>
    <row r="148" spans="1:10" x14ac:dyDescent="0.25">
      <c r="A148" t="s">
        <v>322</v>
      </c>
      <c r="B148" t="s">
        <v>323</v>
      </c>
      <c r="C148">
        <v>10</v>
      </c>
      <c r="D148">
        <v>410.5</v>
      </c>
      <c r="G148" t="s">
        <v>18</v>
      </c>
      <c r="H148" t="s">
        <v>260</v>
      </c>
      <c r="I148">
        <v>10</v>
      </c>
      <c r="J148" t="s">
        <v>324</v>
      </c>
    </row>
    <row r="149" spans="1:10" x14ac:dyDescent="0.25">
      <c r="A149" t="s">
        <v>325</v>
      </c>
      <c r="B149" t="s">
        <v>326</v>
      </c>
      <c r="C149">
        <v>38</v>
      </c>
      <c r="D149">
        <v>2769.5</v>
      </c>
      <c r="E149">
        <v>471</v>
      </c>
      <c r="F149">
        <v>2466.0500000000002</v>
      </c>
      <c r="G149" t="s">
        <v>259</v>
      </c>
      <c r="H149" t="s">
        <v>260</v>
      </c>
      <c r="I149">
        <v>26</v>
      </c>
      <c r="J149" t="s">
        <v>327</v>
      </c>
    </row>
    <row r="150" spans="1:10" x14ac:dyDescent="0.25">
      <c r="A150" t="s">
        <v>328</v>
      </c>
      <c r="B150" t="s">
        <v>329</v>
      </c>
      <c r="C150">
        <f>VLOOKUP($A150,[1]Sheet1!$A:$J,3,FALSE)</f>
        <v>0</v>
      </c>
      <c r="D150">
        <f>VLOOKUP($A150,[1]Sheet1!$A:$J,4,FALSE)</f>
        <v>0</v>
      </c>
      <c r="E150">
        <f>VLOOKUP($A150,[1]Sheet1!$A:$J,5,FALSE)</f>
        <v>0</v>
      </c>
      <c r="F150">
        <f>VLOOKUP($A150,[1]Sheet1!$A:$J,6,FALSE)</f>
        <v>0</v>
      </c>
      <c r="G150">
        <f>VLOOKUP($A150,[1]Sheet1!$A:$J,7,FALSE)</f>
        <v>0</v>
      </c>
      <c r="H150">
        <f>VLOOKUP($A150,[1]Sheet1!$A:$J,8,FALSE)</f>
        <v>0</v>
      </c>
      <c r="I150">
        <f>VLOOKUP($A150,[1]Sheet1!$A:$J,9,FALSE)</f>
        <v>0</v>
      </c>
      <c r="J150">
        <f>VLOOKUP($A150,[1]Sheet1!$A:$J,10,FALSE)</f>
        <v>0</v>
      </c>
    </row>
    <row r="151" spans="1:10" x14ac:dyDescent="0.25">
      <c r="A151" t="s">
        <v>330</v>
      </c>
      <c r="B151" t="s">
        <v>331</v>
      </c>
      <c r="C151">
        <v>13</v>
      </c>
      <c r="D151">
        <v>101.35</v>
      </c>
      <c r="E151">
        <v>449</v>
      </c>
      <c r="F151">
        <v>74</v>
      </c>
      <c r="G151" t="s">
        <v>18</v>
      </c>
      <c r="H151" t="s">
        <v>260</v>
      </c>
      <c r="I151">
        <v>13</v>
      </c>
      <c r="J151" t="s">
        <v>332</v>
      </c>
    </row>
    <row r="152" spans="1:10" x14ac:dyDescent="0.25">
      <c r="A152" t="s">
        <v>333</v>
      </c>
      <c r="B152" t="s">
        <v>334</v>
      </c>
      <c r="C152">
        <v>125</v>
      </c>
      <c r="D152">
        <v>5494.8</v>
      </c>
      <c r="E152">
        <v>104</v>
      </c>
      <c r="F152">
        <v>5428.2</v>
      </c>
      <c r="G152" t="s">
        <v>259</v>
      </c>
      <c r="H152" t="s">
        <v>19</v>
      </c>
      <c r="I152">
        <v>1</v>
      </c>
      <c r="J152" t="s">
        <v>335</v>
      </c>
    </row>
    <row r="153" spans="1:10" x14ac:dyDescent="0.25">
      <c r="A153" t="s">
        <v>336</v>
      </c>
      <c r="B153" t="s">
        <v>337</v>
      </c>
      <c r="C153">
        <v>6</v>
      </c>
      <c r="D153">
        <v>239.5</v>
      </c>
      <c r="G153" t="s">
        <v>18</v>
      </c>
      <c r="H153" t="s">
        <v>19</v>
      </c>
      <c r="I153">
        <v>5</v>
      </c>
      <c r="J153" t="s">
        <v>338</v>
      </c>
    </row>
    <row r="154" spans="1:10" x14ac:dyDescent="0.25">
      <c r="A154" t="s">
        <v>339</v>
      </c>
      <c r="B154" t="s">
        <v>340</v>
      </c>
      <c r="C154">
        <f>VLOOKUP($A154,[1]Sheet1!$A:$J,3,FALSE)</f>
        <v>0</v>
      </c>
      <c r="D154">
        <f>VLOOKUP($A154,[1]Sheet1!$A:$J,4,FALSE)</f>
        <v>0</v>
      </c>
      <c r="E154">
        <f>VLOOKUP($A154,[1]Sheet1!$A:$J,5,FALSE)</f>
        <v>0</v>
      </c>
      <c r="F154">
        <f>VLOOKUP($A154,[1]Sheet1!$A:$J,6,FALSE)</f>
        <v>0</v>
      </c>
      <c r="G154">
        <f>VLOOKUP($A154,[1]Sheet1!$A:$J,7,FALSE)</f>
        <v>0</v>
      </c>
      <c r="H154">
        <f>VLOOKUP($A154,[1]Sheet1!$A:$J,8,FALSE)</f>
        <v>0</v>
      </c>
      <c r="I154">
        <f>VLOOKUP($A154,[1]Sheet1!$A:$J,9,FALSE)</f>
        <v>0</v>
      </c>
      <c r="J154">
        <f>VLOOKUP($A154,[1]Sheet1!$A:$J,10,FALSE)</f>
        <v>0</v>
      </c>
    </row>
    <row r="155" spans="1:10" x14ac:dyDescent="0.25">
      <c r="A155" t="s">
        <v>341</v>
      </c>
      <c r="B155" t="s">
        <v>342</v>
      </c>
      <c r="C155">
        <f>VLOOKUP($A155,[1]Sheet1!$A:$J,3,FALSE)</f>
        <v>0</v>
      </c>
      <c r="D155">
        <f>VLOOKUP($A155,[1]Sheet1!$A:$J,4,FALSE)</f>
        <v>0</v>
      </c>
      <c r="E155">
        <f>VLOOKUP($A155,[1]Sheet1!$A:$J,5,FALSE)</f>
        <v>0</v>
      </c>
      <c r="F155">
        <f>VLOOKUP($A155,[1]Sheet1!$A:$J,6,FALSE)</f>
        <v>0</v>
      </c>
      <c r="G155">
        <f>VLOOKUP($A155,[1]Sheet1!$A:$J,7,FALSE)</f>
        <v>0</v>
      </c>
      <c r="H155">
        <f>VLOOKUP($A155,[1]Sheet1!$A:$J,8,FALSE)</f>
        <v>0</v>
      </c>
      <c r="I155">
        <f>VLOOKUP($A155,[1]Sheet1!$A:$J,9,FALSE)</f>
        <v>0</v>
      </c>
      <c r="J155">
        <f>VLOOKUP($A155,[1]Sheet1!$A:$J,10,FALSE)</f>
        <v>0</v>
      </c>
    </row>
    <row r="156" spans="1:10" x14ac:dyDescent="0.25">
      <c r="A156" t="s">
        <v>343</v>
      </c>
      <c r="B156" t="s">
        <v>344</v>
      </c>
      <c r="C156">
        <v>27</v>
      </c>
      <c r="D156">
        <v>291.14999999999998</v>
      </c>
      <c r="E156">
        <v>248</v>
      </c>
      <c r="F156">
        <v>234.55</v>
      </c>
      <c r="G156" t="s">
        <v>259</v>
      </c>
      <c r="H156" t="s">
        <v>260</v>
      </c>
      <c r="I156">
        <v>32</v>
      </c>
      <c r="J156" t="s">
        <v>345</v>
      </c>
    </row>
    <row r="157" spans="1:10" x14ac:dyDescent="0.25">
      <c r="A157" t="s">
        <v>346</v>
      </c>
      <c r="B157" t="s">
        <v>347</v>
      </c>
      <c r="C157">
        <v>13</v>
      </c>
      <c r="D157">
        <v>431.55</v>
      </c>
      <c r="G157" t="s">
        <v>18</v>
      </c>
      <c r="H157" t="s">
        <v>260</v>
      </c>
      <c r="I157">
        <v>10</v>
      </c>
      <c r="J157" t="s">
        <v>348</v>
      </c>
    </row>
    <row r="158" spans="1:10" x14ac:dyDescent="0.25">
      <c r="A158" t="s">
        <v>349</v>
      </c>
      <c r="B158" t="s">
        <v>350</v>
      </c>
      <c r="C158">
        <v>57</v>
      </c>
      <c r="D158">
        <v>2660</v>
      </c>
      <c r="E158">
        <v>452</v>
      </c>
      <c r="F158">
        <v>2338</v>
      </c>
      <c r="G158" t="s">
        <v>259</v>
      </c>
      <c r="H158" t="s">
        <v>260</v>
      </c>
      <c r="I158">
        <v>1</v>
      </c>
      <c r="J158" t="s">
        <v>351</v>
      </c>
    </row>
    <row r="159" spans="1:10" x14ac:dyDescent="0.25">
      <c r="A159" t="s">
        <v>352</v>
      </c>
      <c r="B159" t="s">
        <v>353</v>
      </c>
      <c r="C159">
        <v>55</v>
      </c>
      <c r="D159">
        <v>115.35</v>
      </c>
      <c r="E159">
        <v>22</v>
      </c>
      <c r="F159">
        <v>113.15</v>
      </c>
      <c r="G159" t="s">
        <v>18</v>
      </c>
      <c r="H159" t="s">
        <v>260</v>
      </c>
      <c r="I159">
        <v>5</v>
      </c>
      <c r="J159" t="s">
        <v>354</v>
      </c>
    </row>
    <row r="160" spans="1:10" x14ac:dyDescent="0.25">
      <c r="A160" t="s">
        <v>355</v>
      </c>
      <c r="B160" t="s">
        <v>356</v>
      </c>
      <c r="C160">
        <f>VLOOKUP($A160,[1]Sheet1!$A:$J,3,FALSE)</f>
        <v>0</v>
      </c>
      <c r="D160">
        <f>VLOOKUP($A160,[1]Sheet1!$A:$J,4,FALSE)</f>
        <v>0</v>
      </c>
      <c r="E160">
        <f>VLOOKUP($A160,[1]Sheet1!$A:$J,5,FALSE)</f>
        <v>0</v>
      </c>
      <c r="F160">
        <f>VLOOKUP($A160,[1]Sheet1!$A:$J,6,FALSE)</f>
        <v>0</v>
      </c>
      <c r="G160">
        <f>VLOOKUP($A160,[1]Sheet1!$A:$J,7,FALSE)</f>
        <v>0</v>
      </c>
      <c r="H160">
        <f>VLOOKUP($A160,[1]Sheet1!$A:$J,8,FALSE)</f>
        <v>0</v>
      </c>
      <c r="I160">
        <f>VLOOKUP($A160,[1]Sheet1!$A:$J,9,FALSE)</f>
        <v>0</v>
      </c>
      <c r="J160">
        <f>VLOOKUP($A160,[1]Sheet1!$A:$J,10,FALSE)</f>
        <v>0</v>
      </c>
    </row>
    <row r="161" spans="1:10" x14ac:dyDescent="0.25">
      <c r="A161" t="s">
        <v>357</v>
      </c>
      <c r="B161" t="s">
        <v>358</v>
      </c>
      <c r="C161">
        <v>6</v>
      </c>
      <c r="D161">
        <v>1441.15</v>
      </c>
      <c r="E161">
        <v>51</v>
      </c>
      <c r="F161">
        <v>1433.35</v>
      </c>
      <c r="G161" t="s">
        <v>18</v>
      </c>
      <c r="H161" t="s">
        <v>260</v>
      </c>
      <c r="I161">
        <v>8</v>
      </c>
      <c r="J161" t="s">
        <v>359</v>
      </c>
    </row>
    <row r="162" spans="1:10" x14ac:dyDescent="0.25">
      <c r="A162" t="s">
        <v>360</v>
      </c>
      <c r="B162" t="s">
        <v>361</v>
      </c>
      <c r="C162">
        <v>47</v>
      </c>
      <c r="D162">
        <v>633.9</v>
      </c>
      <c r="E162">
        <v>27</v>
      </c>
      <c r="F162">
        <v>633.85</v>
      </c>
      <c r="G162" t="s">
        <v>259</v>
      </c>
      <c r="H162" t="s">
        <v>260</v>
      </c>
      <c r="I162">
        <v>27</v>
      </c>
      <c r="J162" t="s">
        <v>362</v>
      </c>
    </row>
    <row r="163" spans="1:10" x14ac:dyDescent="0.25">
      <c r="A163" t="s">
        <v>363</v>
      </c>
      <c r="B163" t="s">
        <v>364</v>
      </c>
      <c r="C163">
        <f>VLOOKUP($A163,[1]Sheet1!$A:$J,3,FALSE)</f>
        <v>0</v>
      </c>
      <c r="D163">
        <f>VLOOKUP($A163,[1]Sheet1!$A:$J,4,FALSE)</f>
        <v>0</v>
      </c>
      <c r="E163">
        <f>VLOOKUP($A163,[1]Sheet1!$A:$J,5,FALSE)</f>
        <v>0</v>
      </c>
      <c r="F163">
        <f>VLOOKUP($A163,[1]Sheet1!$A:$J,6,FALSE)</f>
        <v>0</v>
      </c>
      <c r="G163">
        <f>VLOOKUP($A163,[1]Sheet1!$A:$J,7,FALSE)</f>
        <v>0</v>
      </c>
      <c r="H163">
        <f>VLOOKUP($A163,[1]Sheet1!$A:$J,8,FALSE)</f>
        <v>0</v>
      </c>
      <c r="I163">
        <f>VLOOKUP($A163,[1]Sheet1!$A:$J,9,FALSE)</f>
        <v>0</v>
      </c>
      <c r="J163">
        <f>VLOOKUP($A163,[1]Sheet1!$A:$J,10,FALSE)</f>
        <v>0</v>
      </c>
    </row>
    <row r="164" spans="1:10" x14ac:dyDescent="0.25">
      <c r="A164" t="s">
        <v>365</v>
      </c>
      <c r="B164" t="s">
        <v>366</v>
      </c>
      <c r="C164">
        <f>VLOOKUP($A164,[1]Sheet1!$A:$J,3,FALSE)</f>
        <v>0</v>
      </c>
      <c r="D164">
        <f>VLOOKUP($A164,[1]Sheet1!$A:$J,4,FALSE)</f>
        <v>0</v>
      </c>
      <c r="E164">
        <f>VLOOKUP($A164,[1]Sheet1!$A:$J,5,FALSE)</f>
        <v>0</v>
      </c>
      <c r="F164">
        <f>VLOOKUP($A164,[1]Sheet1!$A:$J,6,FALSE)</f>
        <v>0</v>
      </c>
      <c r="G164">
        <f>VLOOKUP($A164,[1]Sheet1!$A:$J,7,FALSE)</f>
        <v>0</v>
      </c>
      <c r="H164">
        <f>VLOOKUP($A164,[1]Sheet1!$A:$J,8,FALSE)</f>
        <v>0</v>
      </c>
      <c r="I164">
        <f>VLOOKUP($A164,[1]Sheet1!$A:$J,9,FALSE)</f>
        <v>0</v>
      </c>
      <c r="J164">
        <f>VLOOKUP($A164,[1]Sheet1!$A:$J,10,FALSE)</f>
        <v>0</v>
      </c>
    </row>
    <row r="165" spans="1:10" x14ac:dyDescent="0.25">
      <c r="A165" t="s">
        <v>367</v>
      </c>
      <c r="B165" t="s">
        <v>368</v>
      </c>
      <c r="C165">
        <f>VLOOKUP($A165,[1]Sheet1!$A:$J,3,FALSE)</f>
        <v>0</v>
      </c>
      <c r="D165">
        <f>VLOOKUP($A165,[1]Sheet1!$A:$J,4,FALSE)</f>
        <v>0</v>
      </c>
      <c r="E165">
        <f>VLOOKUP($A165,[1]Sheet1!$A:$J,5,FALSE)</f>
        <v>0</v>
      </c>
      <c r="F165">
        <f>VLOOKUP($A165,[1]Sheet1!$A:$J,6,FALSE)</f>
        <v>0</v>
      </c>
      <c r="G165">
        <f>VLOOKUP($A165,[1]Sheet1!$A:$J,7,FALSE)</f>
        <v>0</v>
      </c>
      <c r="H165">
        <f>VLOOKUP($A165,[1]Sheet1!$A:$J,8,FALSE)</f>
        <v>0</v>
      </c>
      <c r="I165">
        <f>VLOOKUP($A165,[1]Sheet1!$A:$J,9,FALSE)</f>
        <v>0</v>
      </c>
      <c r="J165">
        <f>VLOOKUP($A165,[1]Sheet1!$A:$J,10,FALSE)</f>
        <v>0</v>
      </c>
    </row>
    <row r="166" spans="1:10" x14ac:dyDescent="0.25">
      <c r="A166" t="s">
        <v>369</v>
      </c>
      <c r="B166" t="s">
        <v>370</v>
      </c>
      <c r="C166">
        <v>95</v>
      </c>
      <c r="D166">
        <v>2525</v>
      </c>
      <c r="E166">
        <v>25</v>
      </c>
      <c r="F166">
        <v>2324.75</v>
      </c>
      <c r="G166" t="s">
        <v>259</v>
      </c>
      <c r="H166" t="s">
        <v>260</v>
      </c>
      <c r="I166">
        <v>25</v>
      </c>
      <c r="J166" t="s">
        <v>371</v>
      </c>
    </row>
    <row r="167" spans="1:10" x14ac:dyDescent="0.25">
      <c r="A167" t="s">
        <v>372</v>
      </c>
      <c r="B167" t="s">
        <v>373</v>
      </c>
      <c r="C167">
        <v>18</v>
      </c>
      <c r="D167">
        <v>1320.6</v>
      </c>
      <c r="G167" t="s">
        <v>18</v>
      </c>
      <c r="H167" t="s">
        <v>260</v>
      </c>
      <c r="I167">
        <v>16</v>
      </c>
      <c r="J167" t="s">
        <v>374</v>
      </c>
    </row>
    <row r="168" spans="1:10" x14ac:dyDescent="0.25">
      <c r="A168" t="s">
        <v>375</v>
      </c>
      <c r="B168" t="s">
        <v>376</v>
      </c>
      <c r="C168">
        <f>VLOOKUP($A168,[1]Sheet1!$A:$J,3,FALSE)</f>
        <v>0</v>
      </c>
      <c r="D168">
        <f>VLOOKUP($A168,[1]Sheet1!$A:$J,4,FALSE)</f>
        <v>0</v>
      </c>
      <c r="E168">
        <f>VLOOKUP($A168,[1]Sheet1!$A:$J,5,FALSE)</f>
        <v>0</v>
      </c>
      <c r="F168">
        <f>VLOOKUP($A168,[1]Sheet1!$A:$J,6,FALSE)</f>
        <v>0</v>
      </c>
      <c r="G168">
        <f>VLOOKUP($A168,[1]Sheet1!$A:$J,7,FALSE)</f>
        <v>0</v>
      </c>
      <c r="H168">
        <f>VLOOKUP($A168,[1]Sheet1!$A:$J,8,FALSE)</f>
        <v>0</v>
      </c>
      <c r="I168">
        <f>VLOOKUP($A168,[1]Sheet1!$A:$J,9,FALSE)</f>
        <v>0</v>
      </c>
      <c r="J168">
        <f>VLOOKUP($A168,[1]Sheet1!$A:$J,10,FALSE)</f>
        <v>0</v>
      </c>
    </row>
    <row r="169" spans="1:10" x14ac:dyDescent="0.25">
      <c r="A169" t="s">
        <v>377</v>
      </c>
      <c r="B169" t="s">
        <v>378</v>
      </c>
      <c r="C169">
        <f>VLOOKUP($A169,[1]Sheet1!$A:$J,3,FALSE)</f>
        <v>0</v>
      </c>
      <c r="D169">
        <f>VLOOKUP($A169,[1]Sheet1!$A:$J,4,FALSE)</f>
        <v>0</v>
      </c>
      <c r="E169">
        <f>VLOOKUP($A169,[1]Sheet1!$A:$J,5,FALSE)</f>
        <v>0</v>
      </c>
      <c r="F169">
        <f>VLOOKUP($A169,[1]Sheet1!$A:$J,6,FALSE)</f>
        <v>0</v>
      </c>
      <c r="G169">
        <f>VLOOKUP($A169,[1]Sheet1!$A:$J,7,FALSE)</f>
        <v>0</v>
      </c>
      <c r="H169">
        <f>VLOOKUP($A169,[1]Sheet1!$A:$J,8,FALSE)</f>
        <v>0</v>
      </c>
      <c r="I169">
        <f>VLOOKUP($A169,[1]Sheet1!$A:$J,9,FALSE)</f>
        <v>0</v>
      </c>
      <c r="J169">
        <f>VLOOKUP($A169,[1]Sheet1!$A:$J,10,FALSE)</f>
        <v>0</v>
      </c>
    </row>
    <row r="170" spans="1:10" x14ac:dyDescent="0.25">
      <c r="A170" t="s">
        <v>379</v>
      </c>
      <c r="B170" t="s">
        <v>380</v>
      </c>
      <c r="C170" t="s">
        <v>381</v>
      </c>
      <c r="D170" t="s">
        <v>382</v>
      </c>
      <c r="E170" t="s">
        <v>383</v>
      </c>
      <c r="F170" t="s">
        <v>384</v>
      </c>
      <c r="G170" t="s">
        <v>259</v>
      </c>
      <c r="H170" t="s">
        <v>260</v>
      </c>
      <c r="I170" t="s">
        <v>385</v>
      </c>
      <c r="J170" t="s">
        <v>386</v>
      </c>
    </row>
    <row r="171" spans="1:10" x14ac:dyDescent="0.25">
      <c r="A171" t="s">
        <v>387</v>
      </c>
      <c r="B171" t="s">
        <v>388</v>
      </c>
      <c r="C171">
        <f>VLOOKUP($A171,[1]Sheet1!$A:$J,3,FALSE)</f>
        <v>0</v>
      </c>
      <c r="D171">
        <f>VLOOKUP($A171,[1]Sheet1!$A:$J,4,FALSE)</f>
        <v>0</v>
      </c>
      <c r="E171">
        <f>VLOOKUP($A171,[1]Sheet1!$A:$J,5,FALSE)</f>
        <v>0</v>
      </c>
      <c r="F171">
        <f>VLOOKUP($A171,[1]Sheet1!$A:$J,6,FALSE)</f>
        <v>0</v>
      </c>
      <c r="G171">
        <f>VLOOKUP($A171,[1]Sheet1!$A:$J,7,FALSE)</f>
        <v>0</v>
      </c>
      <c r="H171">
        <f>VLOOKUP($A171,[1]Sheet1!$A:$J,8,FALSE)</f>
        <v>0</v>
      </c>
      <c r="I171">
        <f>VLOOKUP($A171,[1]Sheet1!$A:$J,9,FALSE)</f>
        <v>0</v>
      </c>
      <c r="J171">
        <f>VLOOKUP($A171,[1]Sheet1!$A:$J,10,FALSE)</f>
        <v>0</v>
      </c>
    </row>
    <row r="172" spans="1:10" x14ac:dyDescent="0.25">
      <c r="A172" t="s">
        <v>389</v>
      </c>
      <c r="B172" t="s">
        <v>390</v>
      </c>
      <c r="C172" t="s">
        <v>391</v>
      </c>
      <c r="D172" t="s">
        <v>392</v>
      </c>
      <c r="E172" t="s">
        <v>393</v>
      </c>
      <c r="F172" t="s">
        <v>393</v>
      </c>
      <c r="G172" t="s">
        <v>18</v>
      </c>
      <c r="H172" t="s">
        <v>260</v>
      </c>
      <c r="I172" t="s">
        <v>391</v>
      </c>
      <c r="J172" t="s">
        <v>394</v>
      </c>
    </row>
    <row r="173" spans="1:10" x14ac:dyDescent="0.25">
      <c r="A173" t="s">
        <v>395</v>
      </c>
      <c r="B173" t="s">
        <v>396</v>
      </c>
      <c r="C173" t="s">
        <v>397</v>
      </c>
      <c r="D173" t="s">
        <v>398</v>
      </c>
      <c r="E173" t="s">
        <v>393</v>
      </c>
      <c r="F173" t="s">
        <v>393</v>
      </c>
      <c r="G173" t="s">
        <v>18</v>
      </c>
      <c r="H173" t="s">
        <v>260</v>
      </c>
      <c r="I173" t="s">
        <v>399</v>
      </c>
      <c r="J173" t="s">
        <v>400</v>
      </c>
    </row>
    <row r="174" spans="1:10" x14ac:dyDescent="0.25">
      <c r="A174" t="s">
        <v>401</v>
      </c>
      <c r="B174" t="s">
        <v>402</v>
      </c>
      <c r="C174" t="s">
        <v>403</v>
      </c>
      <c r="D174" t="s">
        <v>404</v>
      </c>
      <c r="E174" t="s">
        <v>405</v>
      </c>
      <c r="F174" t="s">
        <v>406</v>
      </c>
      <c r="G174" t="s">
        <v>259</v>
      </c>
      <c r="H174" t="s">
        <v>19</v>
      </c>
      <c r="I174" t="s">
        <v>385</v>
      </c>
      <c r="J174" t="s">
        <v>407</v>
      </c>
    </row>
    <row r="175" spans="1:10" x14ac:dyDescent="0.25">
      <c r="A175" t="s">
        <v>408</v>
      </c>
      <c r="B175" t="s">
        <v>409</v>
      </c>
      <c r="C175" t="s">
        <v>410</v>
      </c>
      <c r="D175" t="s">
        <v>411</v>
      </c>
      <c r="E175" t="s">
        <v>412</v>
      </c>
      <c r="F175" t="s">
        <v>413</v>
      </c>
      <c r="G175" t="s">
        <v>18</v>
      </c>
      <c r="H175" t="s">
        <v>260</v>
      </c>
      <c r="I175" t="s">
        <v>414</v>
      </c>
      <c r="J175" t="s">
        <v>415</v>
      </c>
    </row>
    <row r="176" spans="1:10" x14ac:dyDescent="0.25">
      <c r="A176" t="s">
        <v>416</v>
      </c>
      <c r="B176" t="s">
        <v>417</v>
      </c>
      <c r="C176" t="s">
        <v>418</v>
      </c>
      <c r="D176" t="s">
        <v>419</v>
      </c>
      <c r="E176" t="s">
        <v>420</v>
      </c>
      <c r="F176" t="s">
        <v>421</v>
      </c>
      <c r="G176" t="s">
        <v>18</v>
      </c>
      <c r="H176" t="s">
        <v>260</v>
      </c>
      <c r="I176" t="s">
        <v>397</v>
      </c>
      <c r="J176" t="s">
        <v>422</v>
      </c>
    </row>
    <row r="177" spans="1:10" x14ac:dyDescent="0.25">
      <c r="A177" t="s">
        <v>423</v>
      </c>
      <c r="B177" t="s">
        <v>424</v>
      </c>
      <c r="C177" t="s">
        <v>410</v>
      </c>
      <c r="D177" t="s">
        <v>425</v>
      </c>
      <c r="E177" t="s">
        <v>426</v>
      </c>
      <c r="F177" t="s">
        <v>427</v>
      </c>
      <c r="G177" t="s">
        <v>18</v>
      </c>
      <c r="H177" t="s">
        <v>260</v>
      </c>
      <c r="I177" t="s">
        <v>410</v>
      </c>
      <c r="J177" t="s">
        <v>428</v>
      </c>
    </row>
    <row r="178" spans="1:10" x14ac:dyDescent="0.25">
      <c r="A178" t="s">
        <v>429</v>
      </c>
      <c r="B178" t="s">
        <v>430</v>
      </c>
      <c r="C178" t="s">
        <v>431</v>
      </c>
      <c r="D178" t="s">
        <v>432</v>
      </c>
      <c r="E178" t="s">
        <v>393</v>
      </c>
      <c r="F178" t="s">
        <v>393</v>
      </c>
      <c r="G178" t="s">
        <v>259</v>
      </c>
      <c r="H178" t="s">
        <v>19</v>
      </c>
      <c r="I178" t="s">
        <v>433</v>
      </c>
      <c r="J178" t="s">
        <v>434</v>
      </c>
    </row>
    <row r="179" spans="1:10" x14ac:dyDescent="0.25">
      <c r="A179" t="s">
        <v>435</v>
      </c>
      <c r="B179" t="s">
        <v>436</v>
      </c>
      <c r="C179">
        <f>VLOOKUP($A179,[1]Sheet1!$A:$J,3,FALSE)</f>
        <v>0</v>
      </c>
      <c r="D179">
        <f>VLOOKUP($A179,[1]Sheet1!$A:$J,4,FALSE)</f>
        <v>0</v>
      </c>
      <c r="E179">
        <f>VLOOKUP($A179,[1]Sheet1!$A:$J,5,FALSE)</f>
        <v>0</v>
      </c>
      <c r="F179">
        <f>VLOOKUP($A179,[1]Sheet1!$A:$J,6,FALSE)</f>
        <v>0</v>
      </c>
      <c r="G179">
        <f>VLOOKUP($A179,[1]Sheet1!$A:$J,7,FALSE)</f>
        <v>0</v>
      </c>
      <c r="H179">
        <f>VLOOKUP($A179,[1]Sheet1!$A:$J,8,FALSE)</f>
        <v>0</v>
      </c>
      <c r="I179">
        <f>VLOOKUP($A179,[1]Sheet1!$A:$J,9,FALSE)</f>
        <v>0</v>
      </c>
      <c r="J179">
        <f>VLOOKUP($A179,[1]Sheet1!$A:$J,10,FALSE)</f>
        <v>0</v>
      </c>
    </row>
    <row r="180" spans="1:10" x14ac:dyDescent="0.25">
      <c r="A180" t="s">
        <v>437</v>
      </c>
      <c r="B180" t="s">
        <v>438</v>
      </c>
      <c r="C180" t="s">
        <v>439</v>
      </c>
      <c r="D180" t="s">
        <v>440</v>
      </c>
      <c r="E180" t="s">
        <v>393</v>
      </c>
      <c r="F180" t="s">
        <v>393</v>
      </c>
      <c r="G180" t="s">
        <v>18</v>
      </c>
      <c r="H180" t="s">
        <v>260</v>
      </c>
      <c r="I180" t="s">
        <v>439</v>
      </c>
      <c r="J180" t="s">
        <v>441</v>
      </c>
    </row>
    <row r="181" spans="1:10" x14ac:dyDescent="0.25">
      <c r="A181" t="s">
        <v>442</v>
      </c>
      <c r="B181" t="s">
        <v>443</v>
      </c>
      <c r="C181" t="s">
        <v>410</v>
      </c>
      <c r="D181" t="s">
        <v>444</v>
      </c>
      <c r="E181" t="s">
        <v>445</v>
      </c>
      <c r="F181" t="s">
        <v>446</v>
      </c>
      <c r="G181" t="s">
        <v>18</v>
      </c>
      <c r="H181" t="s">
        <v>260</v>
      </c>
      <c r="I181" t="s">
        <v>447</v>
      </c>
      <c r="J181" t="s">
        <v>448</v>
      </c>
    </row>
    <row r="182" spans="1:10" x14ac:dyDescent="0.25">
      <c r="A182" t="s">
        <v>449</v>
      </c>
      <c r="B182" t="s">
        <v>450</v>
      </c>
      <c r="C182" t="s">
        <v>451</v>
      </c>
      <c r="D182" t="s">
        <v>452</v>
      </c>
      <c r="E182" t="s">
        <v>453</v>
      </c>
      <c r="F182" t="s">
        <v>454</v>
      </c>
      <c r="G182" t="s">
        <v>18</v>
      </c>
      <c r="H182" t="s">
        <v>260</v>
      </c>
      <c r="I182" t="s">
        <v>447</v>
      </c>
      <c r="J182" t="s">
        <v>455</v>
      </c>
    </row>
    <row r="183" spans="1:10" x14ac:dyDescent="0.25">
      <c r="A183" t="s">
        <v>456</v>
      </c>
      <c r="B183" t="s">
        <v>457</v>
      </c>
      <c r="C183" t="s">
        <v>458</v>
      </c>
      <c r="D183" t="s">
        <v>459</v>
      </c>
      <c r="E183" t="s">
        <v>460</v>
      </c>
      <c r="F183" t="s">
        <v>461</v>
      </c>
      <c r="G183" t="s">
        <v>18</v>
      </c>
      <c r="H183" t="s">
        <v>260</v>
      </c>
      <c r="I183" t="s">
        <v>414</v>
      </c>
      <c r="J183" t="s">
        <v>462</v>
      </c>
    </row>
    <row r="184" spans="1:10" x14ac:dyDescent="0.25">
      <c r="A184" t="s">
        <v>463</v>
      </c>
      <c r="B184" t="s">
        <v>464</v>
      </c>
      <c r="C184" t="s">
        <v>465</v>
      </c>
      <c r="D184" t="s">
        <v>466</v>
      </c>
      <c r="E184" t="s">
        <v>467</v>
      </c>
      <c r="F184" t="s">
        <v>468</v>
      </c>
      <c r="G184" t="s">
        <v>259</v>
      </c>
      <c r="H184" t="s">
        <v>260</v>
      </c>
      <c r="I184" t="s">
        <v>385</v>
      </c>
      <c r="J184" t="s">
        <v>469</v>
      </c>
    </row>
    <row r="185" spans="1:10" x14ac:dyDescent="0.25">
      <c r="A185" t="s">
        <v>470</v>
      </c>
      <c r="B185" t="s">
        <v>471</v>
      </c>
      <c r="C185" t="s">
        <v>472</v>
      </c>
      <c r="D185" t="s">
        <v>473</v>
      </c>
      <c r="E185" t="s">
        <v>474</v>
      </c>
      <c r="F185" t="s">
        <v>475</v>
      </c>
      <c r="G185" t="s">
        <v>259</v>
      </c>
      <c r="H185" t="s">
        <v>19</v>
      </c>
      <c r="I185" t="s">
        <v>412</v>
      </c>
      <c r="J185" t="s">
        <v>476</v>
      </c>
    </row>
    <row r="186" spans="1:10" x14ac:dyDescent="0.25">
      <c r="A186" t="s">
        <v>477</v>
      </c>
      <c r="B186" t="s">
        <v>478</v>
      </c>
      <c r="C186" t="s">
        <v>479</v>
      </c>
      <c r="D186" t="s">
        <v>480</v>
      </c>
      <c r="E186" t="s">
        <v>481</v>
      </c>
      <c r="F186" t="s">
        <v>482</v>
      </c>
      <c r="G186" t="s">
        <v>259</v>
      </c>
      <c r="H186" t="s">
        <v>19</v>
      </c>
      <c r="I186" t="s">
        <v>483</v>
      </c>
      <c r="J186" t="s">
        <v>484</v>
      </c>
    </row>
    <row r="187" spans="1:10" x14ac:dyDescent="0.25">
      <c r="A187" t="s">
        <v>485</v>
      </c>
      <c r="B187" t="s">
        <v>486</v>
      </c>
      <c r="C187" t="s">
        <v>391</v>
      </c>
      <c r="D187" t="s">
        <v>487</v>
      </c>
      <c r="E187" t="s">
        <v>420</v>
      </c>
      <c r="F187" t="s">
        <v>488</v>
      </c>
      <c r="G187" t="s">
        <v>259</v>
      </c>
      <c r="H187" t="s">
        <v>260</v>
      </c>
      <c r="I187" t="s">
        <v>489</v>
      </c>
      <c r="J187" t="s">
        <v>490</v>
      </c>
    </row>
    <row r="188" spans="1:10" x14ac:dyDescent="0.25">
      <c r="A188" t="s">
        <v>491</v>
      </c>
      <c r="B188" t="s">
        <v>492</v>
      </c>
      <c r="C188" t="s">
        <v>493</v>
      </c>
      <c r="D188" t="s">
        <v>494</v>
      </c>
      <c r="E188" t="s">
        <v>495</v>
      </c>
      <c r="F188" t="s">
        <v>496</v>
      </c>
      <c r="G188" t="s">
        <v>259</v>
      </c>
      <c r="H188" t="s">
        <v>260</v>
      </c>
      <c r="I188" t="s">
        <v>414</v>
      </c>
      <c r="J188" t="s">
        <v>497</v>
      </c>
    </row>
    <row r="189" spans="1:10" x14ac:dyDescent="0.25">
      <c r="A189" t="s">
        <v>498</v>
      </c>
      <c r="B189" t="s">
        <v>499</v>
      </c>
      <c r="C189">
        <f>VLOOKUP($A189,[1]Sheet1!$A:$J,3,FALSE)</f>
        <v>0</v>
      </c>
      <c r="D189">
        <f>VLOOKUP($A189,[1]Sheet1!$A:$J,4,FALSE)</f>
        <v>0</v>
      </c>
      <c r="E189">
        <f>VLOOKUP($A189,[1]Sheet1!$A:$J,5,FALSE)</f>
        <v>0</v>
      </c>
      <c r="F189">
        <f>VLOOKUP($A189,[1]Sheet1!$A:$J,6,FALSE)</f>
        <v>0</v>
      </c>
      <c r="G189">
        <f>VLOOKUP($A189,[1]Sheet1!$A:$J,7,FALSE)</f>
        <v>0</v>
      </c>
      <c r="H189">
        <f>VLOOKUP($A189,[1]Sheet1!$A:$J,8,FALSE)</f>
        <v>0</v>
      </c>
      <c r="I189">
        <f>VLOOKUP($A189,[1]Sheet1!$A:$J,9,FALSE)</f>
        <v>0</v>
      </c>
      <c r="J189">
        <f>VLOOKUP($A189,[1]Sheet1!$A:$J,10,FALSE)</f>
        <v>0</v>
      </c>
    </row>
  </sheetData>
  <autoFilter ref="A1:J18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Yusuf Kapadia</cp:lastModifiedBy>
  <dcterms:created xsi:type="dcterms:W3CDTF">2024-01-20T15:01:10Z</dcterms:created>
  <dcterms:modified xsi:type="dcterms:W3CDTF">2024-01-20T15:05:53Z</dcterms:modified>
</cp:coreProperties>
</file>