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kaparray/Desktop/"/>
    </mc:Choice>
  </mc:AlternateContent>
  <xr:revisionPtr revIDLastSave="0" documentId="13_ncr:1_{03BA9F3D-87AC-3346-849E-CEBCDEF7BBA5}" xr6:coauthVersionLast="40" xr6:coauthVersionMax="40" xr10:uidLastSave="{00000000-0000-0000-0000-000000000000}"/>
  <bookViews>
    <workbookView xWindow="1040" yWindow="460" windowWidth="27760" windowHeight="175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24" i="1"/>
  <c r="F25" i="1"/>
  <c r="F26" i="1"/>
  <c r="F27" i="1"/>
  <c r="F28" i="1"/>
  <c r="F29" i="1"/>
  <c r="F30" i="1"/>
  <c r="F31" i="1"/>
  <c r="F32" i="1"/>
  <c r="F33" i="1"/>
  <c r="F34" i="1"/>
  <c r="F24" i="1"/>
  <c r="E25" i="1"/>
  <c r="E26" i="1"/>
  <c r="E27" i="1"/>
  <c r="E28" i="1"/>
  <c r="E29" i="1"/>
  <c r="E30" i="1"/>
  <c r="E31" i="1"/>
  <c r="E32" i="1"/>
  <c r="E33" i="1"/>
  <c r="E34" i="1"/>
  <c r="E24" i="1"/>
  <c r="D34" i="1"/>
  <c r="D24" i="1"/>
  <c r="D25" i="1"/>
  <c r="D26" i="1"/>
  <c r="D27" i="1"/>
  <c r="D28" i="1"/>
  <c r="D29" i="1"/>
  <c r="D30" i="1"/>
  <c r="D31" i="1"/>
  <c r="D32" i="1"/>
  <c r="D33" i="1"/>
  <c r="A25" i="1"/>
  <c r="A26" i="1"/>
  <c r="A27" i="1"/>
  <c r="A28" i="1"/>
  <c r="A29" i="1"/>
  <c r="A30" i="1"/>
  <c r="A31" i="1"/>
  <c r="A32" i="1"/>
  <c r="A33" i="1"/>
  <c r="A34" i="1"/>
  <c r="A24" i="1"/>
  <c r="C34" i="1"/>
  <c r="C25" i="1"/>
  <c r="C26" i="1"/>
  <c r="C27" i="1"/>
  <c r="C28" i="1"/>
  <c r="C29" i="1"/>
  <c r="C30" i="1"/>
  <c r="C31" i="1"/>
  <c r="C32" i="1"/>
  <c r="C33" i="1"/>
  <c r="C24" i="1"/>
  <c r="D6" i="1"/>
  <c r="E6" i="1" l="1"/>
  <c r="C7" i="1" l="1"/>
  <c r="D7" i="1" s="1"/>
  <c r="B24" i="1"/>
  <c r="E7" i="1" l="1"/>
  <c r="C8" i="1" s="1"/>
  <c r="D8" i="1" s="1"/>
  <c r="E8" i="1" l="1"/>
  <c r="C9" i="1" s="1"/>
  <c r="D9" i="1" s="1"/>
  <c r="B25" i="1"/>
  <c r="B26" i="1" l="1"/>
  <c r="E9" i="1"/>
  <c r="C10" i="1" s="1"/>
  <c r="D10" i="1" s="1"/>
  <c r="B27" i="1"/>
  <c r="E10" i="1" l="1"/>
  <c r="C11" i="1" s="1"/>
  <c r="D11" i="1" s="1"/>
  <c r="B28" i="1"/>
  <c r="E11" i="1" l="1"/>
  <c r="C12" i="1" s="1"/>
  <c r="D12" i="1" s="1"/>
  <c r="B29" i="1"/>
  <c r="E12" i="1" l="1"/>
  <c r="C13" i="1" s="1"/>
  <c r="D13" i="1" s="1"/>
  <c r="B30" i="1"/>
  <c r="E13" i="1" l="1"/>
  <c r="C14" i="1" s="1"/>
  <c r="D14" i="1" s="1"/>
  <c r="B31" i="1"/>
  <c r="E14" i="1" l="1"/>
  <c r="C15" i="1" s="1"/>
  <c r="D15" i="1" s="1"/>
  <c r="E15" i="1" l="1"/>
  <c r="C16" i="1" s="1"/>
  <c r="D16" i="1" s="1"/>
  <c r="B32" i="1"/>
  <c r="E16" i="1" l="1"/>
  <c r="B34" i="1" s="1"/>
  <c r="B33" i="1"/>
</calcChain>
</file>

<file path=xl/sharedStrings.xml><?xml version="1.0" encoding="utf-8"?>
<sst xmlns="http://schemas.openxmlformats.org/spreadsheetml/2006/main" count="26" uniqueCount="23">
  <si>
    <t>функция</t>
  </si>
  <si>
    <t>отрезок</t>
  </si>
  <si>
    <t xml:space="preserve">начальные условия </t>
  </si>
  <si>
    <t>шаг</t>
  </si>
  <si>
    <t>i</t>
  </si>
  <si>
    <t>xi</t>
  </si>
  <si>
    <t>yi</t>
  </si>
  <si>
    <t>f(xi;yi)</t>
  </si>
  <si>
    <t>hf(xi;yi)</t>
  </si>
  <si>
    <t xml:space="preserve">Модифицированный метод </t>
  </si>
  <si>
    <t>2 метод</t>
  </si>
  <si>
    <t>Ответ</t>
  </si>
  <si>
    <t>1 метод</t>
  </si>
  <si>
    <t>Yi+1</t>
  </si>
  <si>
    <t>Y</t>
  </si>
  <si>
    <t>f(xi+1,yi+1)</t>
  </si>
  <si>
    <t>Xi+h/2</t>
  </si>
  <si>
    <t>Yi+h/2</t>
  </si>
  <si>
    <t>Fi+h/2</t>
  </si>
  <si>
    <t>2,5 * x + cos(y + 0,6)</t>
  </si>
  <si>
    <t xml:space="preserve"> </t>
  </si>
  <si>
    <t>[1,0; 3,0]</t>
  </si>
  <si>
    <t>y(1)=1,5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</si>
</sst>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0" fillId="0" borderId="0" xfId="0" applyNumberFormat="1" applyFont="1" applyBorder="1" applyAlignment="1"/>
    <xf numFmtId="0" fontId="2" fillId="0" borderId="0" xfId="0" applyFont="1" applyBorder="1" applyAlignment="1">
      <alignment horizontal="justify" vertical="top" readingOrder="1"/>
    </xf>
    <xf numFmtId="49" fontId="3" fillId="0" borderId="0" xfId="0" applyNumberFormat="1" applyFont="1" applyBorder="1" applyAlignment="1">
      <alignment horizontal="justify" vertical="top" readingOrder="1"/>
    </xf>
    <xf numFmtId="0" fontId="4" fillId="0" borderId="0" xfId="0" applyFont="1" applyBorder="1" applyAlignment="1">
      <alignment horizontal="justify" vertical="top" readingOrder="1"/>
    </xf>
    <xf numFmtId="49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/>
    <xf numFmtId="164" fontId="0" fillId="0" borderId="0" xfId="0" applyNumberFormat="1" applyFont="1" applyBorder="1" applyAlignment="1"/>
    <xf numFmtId="0" fontId="0" fillId="0" borderId="0" xfId="0" applyFont="1" applyBorder="1" applyAlignment="1"/>
    <xf numFmtId="49" fontId="1" fillId="0" borderId="0" xfId="0" applyNumberFormat="1" applyFont="1" applyBorder="1" applyAlignment="1">
      <alignment vertical="top" wrapText="1" readingOrder="1"/>
    </xf>
    <xf numFmtId="0" fontId="5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7" xfId="0" applyNumberFormat="1" applyFont="1" applyBorder="1" applyAlignment="1">
      <alignment horizontal="center" vertical="center"/>
    </xf>
    <xf numFmtId="49" fontId="0" fillId="0" borderId="28" xfId="0" applyNumberFormat="1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 readingOrder="1"/>
    </xf>
    <xf numFmtId="49" fontId="0" fillId="0" borderId="22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 readingOrder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164" fontId="0" fillId="0" borderId="29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0" fillId="0" borderId="0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top" wrapText="1" readingOrder="1"/>
    </xf>
    <xf numFmtId="49" fontId="1" fillId="0" borderId="4" xfId="0" applyNumberFormat="1" applyFont="1" applyBorder="1" applyAlignment="1">
      <alignment horizontal="center" vertical="top" wrapText="1" readingOrder="1"/>
    </xf>
    <xf numFmtId="49" fontId="1" fillId="0" borderId="5" xfId="0" applyNumberFormat="1" applyFont="1" applyBorder="1" applyAlignment="1">
      <alignment horizontal="center" vertical="top" wrapText="1" readingOrder="1"/>
    </xf>
    <xf numFmtId="49" fontId="1" fillId="0" borderId="8" xfId="0" applyNumberFormat="1" applyFont="1" applyBorder="1" applyAlignment="1">
      <alignment horizontal="center" vertical="top" wrapText="1" readingOrder="1"/>
    </xf>
    <xf numFmtId="49" fontId="1" fillId="0" borderId="9" xfId="0" applyNumberFormat="1" applyFont="1" applyBorder="1" applyAlignment="1">
      <alignment horizontal="center" vertical="top" wrapText="1" readingOrder="1"/>
    </xf>
    <xf numFmtId="49" fontId="1" fillId="0" borderId="10" xfId="0" applyNumberFormat="1" applyFont="1" applyBorder="1" applyAlignment="1">
      <alignment horizontal="center" vertical="top" wrapText="1" readingOrder="1"/>
    </xf>
    <xf numFmtId="49" fontId="1" fillId="0" borderId="17" xfId="0" applyNumberFormat="1" applyFont="1" applyBorder="1" applyAlignment="1">
      <alignment horizontal="center" vertical="top" wrapText="1" readingOrder="1"/>
    </xf>
    <xf numFmtId="49" fontId="1" fillId="0" borderId="25" xfId="0" applyNumberFormat="1" applyFont="1" applyBorder="1" applyAlignment="1">
      <alignment horizontal="center" vertical="top" wrapText="1" readingOrder="1"/>
    </xf>
    <xf numFmtId="49" fontId="1" fillId="0" borderId="26" xfId="0" applyNumberFormat="1" applyFont="1" applyBorder="1" applyAlignment="1">
      <alignment horizontal="center" vertical="top" wrapText="1" readingOrder="1"/>
    </xf>
    <xf numFmtId="0" fontId="2" fillId="2" borderId="24" xfId="0" applyFont="1" applyFill="1" applyBorder="1" applyAlignment="1">
      <alignment horizontal="center" vertical="top" readingOrder="1"/>
    </xf>
    <xf numFmtId="0" fontId="2" fillId="2" borderId="20" xfId="0" applyFont="1" applyFill="1" applyBorder="1" applyAlignment="1">
      <alignment horizontal="center" vertical="top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5</xdr:row>
      <xdr:rowOff>23812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3825" y="107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21</xdr:col>
      <xdr:colOff>123825</xdr:colOff>
      <xdr:row>26</xdr:row>
      <xdr:rowOff>23812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DA4653-1137-6A46-8C49-EDA2A145F294}"/>
            </a:ext>
          </a:extLst>
        </xdr:cNvPr>
        <xdr:cNvSpPr txBox="1"/>
      </xdr:nvSpPr>
      <xdr:spPr>
        <a:xfrm>
          <a:off x="123825" y="10779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123825</xdr:colOff>
      <xdr:row>1</xdr:row>
      <xdr:rowOff>23812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E5968A0-FD56-C54E-BBCE-B63D009B59C6}"/>
            </a:ext>
          </a:extLst>
        </xdr:cNvPr>
        <xdr:cNvSpPr txBox="1"/>
      </xdr:nvSpPr>
      <xdr:spPr>
        <a:xfrm>
          <a:off x="14805025" y="5053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"/>
  <sheetViews>
    <sheetView tabSelected="1" zoomScale="106" workbookViewId="0">
      <selection activeCell="A2" sqref="A2:B3"/>
    </sheetView>
  </sheetViews>
  <sheetFormatPr baseColWidth="10" defaultColWidth="8.83203125" defaultRowHeight="15" x14ac:dyDescent="0.2"/>
  <cols>
    <col min="1" max="1" width="11.83203125" customWidth="1"/>
    <col min="2" max="2" width="10" bestFit="1" customWidth="1"/>
    <col min="3" max="3" width="14.1640625" bestFit="1" customWidth="1"/>
    <col min="4" max="4" width="10.33203125" customWidth="1"/>
    <col min="5" max="5" width="14.1640625" bestFit="1" customWidth="1"/>
    <col min="6" max="7" width="10" bestFit="1" customWidth="1"/>
    <col min="10" max="10" width="11.5" customWidth="1"/>
  </cols>
  <sheetData>
    <row r="1" spans="1:17" x14ac:dyDescent="0.2">
      <c r="A1" s="59" t="s">
        <v>0</v>
      </c>
      <c r="B1" s="60"/>
      <c r="C1" s="39" t="s">
        <v>1</v>
      </c>
      <c r="D1" s="60" t="s">
        <v>2</v>
      </c>
      <c r="E1" s="60"/>
      <c r="F1" s="40" t="s">
        <v>3</v>
      </c>
      <c r="O1" s="1"/>
      <c r="P1" s="1"/>
      <c r="Q1" s="1"/>
    </row>
    <row r="2" spans="1:17" x14ac:dyDescent="0.2">
      <c r="A2" s="61" t="s">
        <v>19</v>
      </c>
      <c r="B2" s="62"/>
      <c r="C2" s="65" t="s">
        <v>21</v>
      </c>
      <c r="D2" s="65" t="s">
        <v>22</v>
      </c>
      <c r="E2" s="65"/>
      <c r="F2" s="67">
        <v>0.2</v>
      </c>
      <c r="O2" s="1"/>
      <c r="P2" s="1"/>
      <c r="Q2" s="1"/>
    </row>
    <row r="3" spans="1:17" ht="16" thickBot="1" x14ac:dyDescent="0.25">
      <c r="A3" s="63"/>
      <c r="B3" s="64"/>
      <c r="C3" s="66"/>
      <c r="D3" s="66"/>
      <c r="E3" s="66"/>
      <c r="F3" s="68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7" customHeight="1" thickBot="1" x14ac:dyDescent="0.25">
      <c r="G4" s="1"/>
      <c r="H4" s="15"/>
      <c r="I4" s="15"/>
      <c r="J4" s="15"/>
      <c r="K4" s="15"/>
      <c r="L4" s="15"/>
      <c r="M4" s="15"/>
      <c r="N4" s="15"/>
      <c r="O4" s="1"/>
      <c r="P4" s="1"/>
      <c r="Q4" s="1"/>
    </row>
    <row r="5" spans="1:17" ht="17" customHeight="1" thickBot="1" x14ac:dyDescent="0.25">
      <c r="A5" s="36" t="s">
        <v>4</v>
      </c>
      <c r="B5" s="37" t="s">
        <v>5</v>
      </c>
      <c r="C5" s="37" t="s">
        <v>6</v>
      </c>
      <c r="D5" s="37" t="s">
        <v>7</v>
      </c>
      <c r="E5" s="38" t="s">
        <v>8</v>
      </c>
      <c r="G5" s="1"/>
      <c r="H5" s="15"/>
      <c r="I5" s="15"/>
      <c r="J5" s="15"/>
      <c r="K5" s="15"/>
      <c r="L5" s="15"/>
      <c r="M5" s="15"/>
      <c r="N5" s="15"/>
      <c r="O5" s="1"/>
      <c r="P5" s="1"/>
      <c r="Q5" s="1"/>
    </row>
    <row r="6" spans="1:17" ht="15" customHeight="1" x14ac:dyDescent="0.2">
      <c r="A6" s="23">
        <v>0</v>
      </c>
      <c r="B6" s="24">
        <v>1</v>
      </c>
      <c r="C6" s="24">
        <v>1.5</v>
      </c>
      <c r="D6" s="24">
        <f>((2.5*B6)+COS(C6+0.6))</f>
        <v>1.9951538954001424</v>
      </c>
      <c r="E6" s="25">
        <f>D6*0.2</f>
        <v>0.39903077908002849</v>
      </c>
      <c r="G6" s="1"/>
      <c r="H6" s="6"/>
      <c r="I6" s="7"/>
      <c r="J6" s="8"/>
      <c r="K6" s="6"/>
      <c r="L6" s="7"/>
      <c r="M6" s="9"/>
      <c r="N6" s="8"/>
      <c r="O6" s="1"/>
      <c r="P6" s="1"/>
      <c r="Q6" s="1"/>
    </row>
    <row r="7" spans="1:17" ht="15" customHeight="1" x14ac:dyDescent="0.2">
      <c r="A7" s="18">
        <v>1</v>
      </c>
      <c r="B7" s="17">
        <v>1.2</v>
      </c>
      <c r="C7" s="17">
        <f>C6+E6</f>
        <v>1.8990307790800285</v>
      </c>
      <c r="D7" s="17">
        <f t="shared" ref="D7:D16" si="0">((2.5*B7)+COS(C7+0.6))</f>
        <v>2.199436812377134</v>
      </c>
      <c r="E7" s="19">
        <f t="shared" ref="E7:E16" si="1">D7*0.2</f>
        <v>0.43988736247542681</v>
      </c>
      <c r="G7" s="1"/>
      <c r="H7" s="10"/>
      <c r="I7" s="10"/>
      <c r="J7" s="10"/>
      <c r="K7" s="6"/>
      <c r="L7" s="6"/>
      <c r="M7" s="6"/>
      <c r="N7" s="6"/>
      <c r="O7" s="1"/>
      <c r="P7" s="1"/>
      <c r="Q7" s="1"/>
    </row>
    <row r="8" spans="1:17" ht="16" customHeight="1" x14ac:dyDescent="0.2">
      <c r="A8" s="18">
        <v>2</v>
      </c>
      <c r="B8" s="17">
        <v>1.4</v>
      </c>
      <c r="C8" s="17">
        <f>C7+E7</f>
        <v>2.3389181415554554</v>
      </c>
      <c r="D8" s="17">
        <f t="shared" si="0"/>
        <v>2.5204682702545638</v>
      </c>
      <c r="E8" s="19">
        <f t="shared" si="1"/>
        <v>0.50409365405091278</v>
      </c>
      <c r="G8" s="1"/>
      <c r="H8" s="2"/>
      <c r="I8" s="2"/>
      <c r="J8" s="11"/>
      <c r="K8" s="12"/>
      <c r="L8" s="13"/>
      <c r="M8" s="13"/>
      <c r="N8" s="12"/>
      <c r="O8" s="1"/>
      <c r="P8" s="1"/>
      <c r="Q8" s="1"/>
    </row>
    <row r="9" spans="1:17" ht="16.5" customHeight="1" x14ac:dyDescent="0.2">
      <c r="A9" s="18">
        <v>3</v>
      </c>
      <c r="B9" s="17">
        <v>1.6</v>
      </c>
      <c r="C9" s="17">
        <f t="shared" ref="C9:C16" si="2">C8+E8</f>
        <v>2.8430117956063681</v>
      </c>
      <c r="D9" s="17">
        <f t="shared" si="0"/>
        <v>3.04508385788216</v>
      </c>
      <c r="E9" s="19">
        <f t="shared" si="1"/>
        <v>0.60901677157643208</v>
      </c>
      <c r="G9" s="1"/>
      <c r="H9" s="56"/>
      <c r="I9" s="2"/>
      <c r="J9" s="11"/>
      <c r="K9" s="12"/>
      <c r="L9" s="13"/>
      <c r="M9" s="13"/>
      <c r="N9" s="12"/>
      <c r="O9" s="1"/>
      <c r="P9" s="1"/>
      <c r="Q9" s="1"/>
    </row>
    <row r="10" spans="1:17" ht="16.5" customHeight="1" x14ac:dyDescent="0.2">
      <c r="A10" s="18">
        <v>4</v>
      </c>
      <c r="B10" s="17">
        <v>1.8</v>
      </c>
      <c r="C10" s="17">
        <f t="shared" si="2"/>
        <v>3.4520285671828002</v>
      </c>
      <c r="D10" s="17">
        <f t="shared" si="0"/>
        <v>3.8865984642243352</v>
      </c>
      <c r="E10" s="19">
        <f t="shared" si="1"/>
        <v>0.77731969284486713</v>
      </c>
      <c r="G10" s="1"/>
      <c r="H10" s="57"/>
      <c r="I10" s="2"/>
      <c r="J10" s="11"/>
      <c r="K10" s="12"/>
      <c r="L10" s="13"/>
      <c r="M10" s="13"/>
      <c r="N10" s="12"/>
      <c r="O10" s="1"/>
      <c r="P10" s="1"/>
      <c r="Q10" s="1"/>
    </row>
    <row r="11" spans="1:17" x14ac:dyDescent="0.2">
      <c r="A11" s="18">
        <v>5</v>
      </c>
      <c r="B11" s="17">
        <v>2</v>
      </c>
      <c r="C11" s="17">
        <f t="shared" si="2"/>
        <v>4.2293482600276668</v>
      </c>
      <c r="D11" s="17">
        <f t="shared" si="0"/>
        <v>5.1166928050833631</v>
      </c>
      <c r="E11" s="19">
        <f t="shared" si="1"/>
        <v>1.0233385610166728</v>
      </c>
      <c r="G11" s="1"/>
      <c r="H11" s="57"/>
      <c r="I11" s="2"/>
      <c r="J11" s="11"/>
      <c r="K11" s="12"/>
      <c r="L11" s="13"/>
      <c r="M11" s="13"/>
      <c r="N11" s="12"/>
      <c r="O11" s="1"/>
      <c r="P11" s="1"/>
      <c r="Q11" s="1"/>
    </row>
    <row r="12" spans="1:17" x14ac:dyDescent="0.2">
      <c r="A12" s="18">
        <v>6</v>
      </c>
      <c r="B12" s="17">
        <v>2.2000000000000002</v>
      </c>
      <c r="C12" s="17">
        <f t="shared" si="2"/>
        <v>5.2526868210443398</v>
      </c>
      <c r="D12" s="17">
        <f t="shared" si="0"/>
        <v>6.4087578324345582</v>
      </c>
      <c r="E12" s="19">
        <f t="shared" si="1"/>
        <v>1.2817515664869117</v>
      </c>
      <c r="G12" s="1"/>
      <c r="H12" s="57"/>
      <c r="I12" s="2"/>
      <c r="J12" s="11"/>
      <c r="K12" s="12"/>
      <c r="L12" s="13"/>
      <c r="M12" s="13"/>
      <c r="N12" s="12"/>
      <c r="O12" s="1"/>
      <c r="P12" s="1"/>
      <c r="Q12" s="1"/>
    </row>
    <row r="13" spans="1:17" x14ac:dyDescent="0.2">
      <c r="A13" s="18">
        <v>7</v>
      </c>
      <c r="B13" s="17">
        <v>2.4</v>
      </c>
      <c r="C13" s="17">
        <f t="shared" si="2"/>
        <v>6.5344383875312513</v>
      </c>
      <c r="D13" s="17">
        <f t="shared" si="0"/>
        <v>6.6590412132609593</v>
      </c>
      <c r="E13" s="19">
        <f t="shared" si="1"/>
        <v>1.331808242652192</v>
      </c>
      <c r="G13" s="1"/>
      <c r="H13" s="57"/>
      <c r="I13" s="2"/>
      <c r="J13" s="11"/>
      <c r="K13" s="12"/>
      <c r="L13" s="13"/>
      <c r="M13" s="13"/>
      <c r="N13" s="12"/>
      <c r="O13" s="1"/>
      <c r="P13" s="1"/>
      <c r="Q13" s="1"/>
    </row>
    <row r="14" spans="1:17" x14ac:dyDescent="0.2">
      <c r="A14" s="18">
        <v>8</v>
      </c>
      <c r="B14" s="17">
        <v>2.6</v>
      </c>
      <c r="C14" s="17">
        <f t="shared" si="2"/>
        <v>7.8662466301834435</v>
      </c>
      <c r="D14" s="17">
        <f t="shared" si="0"/>
        <v>5.9252775112977236</v>
      </c>
      <c r="E14" s="19">
        <f t="shared" si="1"/>
        <v>1.1850555022595448</v>
      </c>
      <c r="G14" s="1"/>
      <c r="H14" s="56"/>
      <c r="I14" s="2"/>
      <c r="J14" s="11"/>
      <c r="K14" s="12"/>
      <c r="L14" s="13"/>
      <c r="M14" s="13"/>
      <c r="N14" s="12"/>
      <c r="O14" s="1"/>
      <c r="P14" s="1"/>
      <c r="Q14" s="1"/>
    </row>
    <row r="15" spans="1:17" x14ac:dyDescent="0.2">
      <c r="A15" s="18">
        <v>9</v>
      </c>
      <c r="B15" s="17">
        <v>2.8</v>
      </c>
      <c r="C15" s="17">
        <f t="shared" si="2"/>
        <v>9.0513021324429879</v>
      </c>
      <c r="D15" s="17">
        <f t="shared" si="0"/>
        <v>6.0255470774682873</v>
      </c>
      <c r="E15" s="19">
        <f t="shared" si="1"/>
        <v>1.2051094154936575</v>
      </c>
      <c r="G15" s="1"/>
      <c r="H15" s="2"/>
      <c r="I15" s="2"/>
      <c r="J15" s="11"/>
      <c r="K15" s="12"/>
      <c r="L15" s="13"/>
      <c r="M15" s="13"/>
      <c r="N15" s="12"/>
      <c r="O15" s="1"/>
      <c r="P15" s="1"/>
      <c r="Q15" s="1"/>
    </row>
    <row r="16" spans="1:17" ht="16" thickBot="1" x14ac:dyDescent="0.25">
      <c r="A16" s="20">
        <v>10</v>
      </c>
      <c r="B16" s="21">
        <v>3</v>
      </c>
      <c r="C16" s="21">
        <f t="shared" si="2"/>
        <v>10.256411547936645</v>
      </c>
      <c r="D16" s="21">
        <f t="shared" si="0"/>
        <v>7.3612860027828173</v>
      </c>
      <c r="E16" s="22">
        <f t="shared" si="1"/>
        <v>1.4722572005565635</v>
      </c>
      <c r="G16" s="1"/>
      <c r="H16" s="2"/>
      <c r="I16" s="2"/>
      <c r="J16" s="11"/>
      <c r="K16" s="12"/>
      <c r="L16" s="13"/>
      <c r="M16" s="13"/>
      <c r="N16" s="12"/>
      <c r="O16" s="1"/>
      <c r="P16" s="1"/>
      <c r="Q16" s="1"/>
    </row>
    <row r="17" spans="1:35" x14ac:dyDescent="0.2">
      <c r="G17" s="1"/>
      <c r="H17" s="2"/>
      <c r="I17" s="2"/>
      <c r="J17" s="11"/>
      <c r="K17" s="12"/>
      <c r="L17" s="13"/>
      <c r="M17" s="13"/>
      <c r="N17" s="12"/>
      <c r="O17" s="1"/>
      <c r="P17" s="1"/>
      <c r="Q17" s="1"/>
    </row>
    <row r="18" spans="1:35" x14ac:dyDescent="0.2">
      <c r="G18" s="1"/>
      <c r="H18" s="2"/>
      <c r="I18" s="2"/>
      <c r="J18" s="11"/>
      <c r="K18" s="12"/>
      <c r="L18" s="13"/>
      <c r="M18" s="13"/>
      <c r="N18" s="12"/>
      <c r="O18" s="1"/>
      <c r="P18" s="1"/>
      <c r="Q18" s="1"/>
    </row>
    <row r="19" spans="1:35" ht="16" thickBot="1" x14ac:dyDescent="0.25">
      <c r="A19" s="5"/>
      <c r="B19" s="5"/>
      <c r="C19" s="5"/>
      <c r="D19" s="5"/>
      <c r="E19" s="5"/>
      <c r="F19" s="1"/>
      <c r="G19" s="1"/>
      <c r="H19" s="2"/>
      <c r="I19" s="2"/>
      <c r="J19" s="11"/>
      <c r="K19" s="12"/>
      <c r="L19" s="13"/>
      <c r="M19" s="13"/>
      <c r="N19" s="12"/>
      <c r="O19" s="1"/>
      <c r="P19" s="1"/>
      <c r="Q19" s="1"/>
    </row>
    <row r="20" spans="1:35" ht="16" customHeight="1" x14ac:dyDescent="0.2">
      <c r="A20" s="69" t="s">
        <v>9</v>
      </c>
      <c r="B20" s="70"/>
      <c r="C20" s="70"/>
      <c r="D20" s="71"/>
      <c r="E20" s="75" t="s">
        <v>9</v>
      </c>
      <c r="F20" s="70"/>
      <c r="G20" s="71"/>
      <c r="H20" s="2"/>
      <c r="I20" s="2"/>
      <c r="J20" s="11"/>
      <c r="K20" s="12"/>
      <c r="L20" s="13"/>
      <c r="M20" s="13"/>
      <c r="N20" s="12"/>
      <c r="O20" s="1"/>
      <c r="P20" s="1"/>
      <c r="Q20" s="1"/>
    </row>
    <row r="21" spans="1:35" ht="16" customHeight="1" thickBot="1" x14ac:dyDescent="0.25">
      <c r="A21" s="72"/>
      <c r="B21" s="73"/>
      <c r="C21" s="73"/>
      <c r="D21" s="74"/>
      <c r="E21" s="76"/>
      <c r="F21" s="77"/>
      <c r="G21" s="74"/>
      <c r="H21" s="2"/>
      <c r="I21" s="2"/>
      <c r="J21" s="11"/>
      <c r="K21" s="12"/>
      <c r="L21" s="13"/>
      <c r="M21" s="13"/>
      <c r="N21" s="12"/>
      <c r="O21" s="1"/>
      <c r="P21" s="1"/>
      <c r="Q21" s="1"/>
    </row>
    <row r="22" spans="1:35" ht="18" thickBot="1" x14ac:dyDescent="0.25">
      <c r="A22" s="32" t="s">
        <v>10</v>
      </c>
      <c r="B22" s="7"/>
      <c r="C22" s="33" t="s">
        <v>11</v>
      </c>
      <c r="D22" s="34" t="s">
        <v>12</v>
      </c>
      <c r="E22" s="78"/>
      <c r="F22" s="79"/>
      <c r="G22" s="35" t="s">
        <v>11</v>
      </c>
      <c r="H22" s="2"/>
      <c r="I22" s="2"/>
      <c r="J22" s="11"/>
      <c r="K22" s="12"/>
      <c r="L22" s="13"/>
      <c r="M22" s="13"/>
      <c r="N22" s="12"/>
      <c r="O22" s="1"/>
      <c r="P22" s="1"/>
      <c r="Q22" s="1"/>
    </row>
    <row r="23" spans="1:35" ht="16" thickBot="1" x14ac:dyDescent="0.25">
      <c r="A23" s="30" t="s">
        <v>13</v>
      </c>
      <c r="B23" s="26" t="s">
        <v>14</v>
      </c>
      <c r="C23" s="31" t="s">
        <v>15</v>
      </c>
      <c r="D23" s="26" t="s">
        <v>16</v>
      </c>
      <c r="E23" s="27" t="s">
        <v>17</v>
      </c>
      <c r="F23" s="28" t="s">
        <v>18</v>
      </c>
      <c r="G23" s="29" t="s">
        <v>13</v>
      </c>
      <c r="H23" s="1"/>
      <c r="I23" s="58"/>
      <c r="J23" s="1"/>
      <c r="K23" s="1"/>
      <c r="L23" s="1"/>
      <c r="M23" s="1"/>
      <c r="N23" s="1"/>
      <c r="O23" s="1"/>
      <c r="P23" s="1"/>
      <c r="Q23" s="1"/>
    </row>
    <row r="24" spans="1:35" x14ac:dyDescent="0.2">
      <c r="A24" s="41">
        <f>D6+0.2/(2*(E6+C24))</f>
        <v>2.0362865140167528</v>
      </c>
      <c r="B24" s="42">
        <f>D6+0.2*E6</f>
        <v>2.0749600512161481</v>
      </c>
      <c r="C24" s="43">
        <f>((2.5*B7)+COS(B25+0.6))</f>
        <v>2.0321297782402263</v>
      </c>
      <c r="D24" s="44">
        <f>C6+0.2/2</f>
        <v>1.6</v>
      </c>
      <c r="E24" s="45">
        <f>D6+0.2/(2*E6)</f>
        <v>2.245761129835921</v>
      </c>
      <c r="F24" s="42">
        <f>((1.5*D24)+COS(E24+0.6))</f>
        <v>1.443439945524374</v>
      </c>
      <c r="G24" s="44">
        <f>D6+0.2*F24</f>
        <v>2.2838418845050175</v>
      </c>
      <c r="H24" s="2"/>
      <c r="I24" s="2"/>
      <c r="J24" s="3"/>
      <c r="K24" s="14"/>
      <c r="L24" s="14"/>
      <c r="M24" s="14"/>
      <c r="N24" s="14"/>
      <c r="O24" s="1"/>
      <c r="P24" s="1"/>
      <c r="Q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">
      <c r="A25" s="46">
        <f t="shared" ref="A25:A34" si="3">D7+0.2/(2*(E7+C25))</f>
        <v>2.2334150379733302</v>
      </c>
      <c r="B25" s="47">
        <f t="shared" ref="B25:B34" si="4">D7+0.2*E7</f>
        <v>2.2874142848722192</v>
      </c>
      <c r="C25" s="48">
        <f t="shared" ref="C25:C33" si="5">((2.5*B8)+COS(B26+0.6))</f>
        <v>2.5031739141320957</v>
      </c>
      <c r="D25" s="49">
        <f t="shared" ref="D25:D33" si="6">C7+0.2/2</f>
        <v>1.9990307790800286</v>
      </c>
      <c r="E25" s="50">
        <f t="shared" ref="E25:E34" si="7">D7+0.2/(2*E7)</f>
        <v>2.4267677350871182</v>
      </c>
      <c r="F25" s="47">
        <f t="shared" ref="F25:F34" si="8">((1.5*D25)+COS(E25+0.6))</f>
        <v>2.0051313095094416</v>
      </c>
      <c r="G25" s="49">
        <f t="shared" ref="G25:G34" si="9">D7+0.2*F25</f>
        <v>2.6004630742790225</v>
      </c>
      <c r="H25" s="1"/>
      <c r="I25" s="1"/>
      <c r="J25" s="1"/>
      <c r="K25" s="1"/>
      <c r="L25" s="1"/>
      <c r="M25" s="1"/>
      <c r="N25" s="1"/>
      <c r="O25" s="1"/>
      <c r="P25" s="1"/>
      <c r="Q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">
      <c r="A26" s="46">
        <f t="shared" si="3"/>
        <v>2.5475443055262583</v>
      </c>
      <c r="B26" s="47">
        <f t="shared" si="4"/>
        <v>2.6212870010647462</v>
      </c>
      <c r="C26" s="48">
        <f t="shared" si="5"/>
        <v>3.1892092611118641</v>
      </c>
      <c r="D26" s="49">
        <f t="shared" si="6"/>
        <v>2.4389181415554555</v>
      </c>
      <c r="E26" s="50">
        <f t="shared" si="7"/>
        <v>2.7188441061659998</v>
      </c>
      <c r="F26" s="47">
        <f t="shared" si="8"/>
        <v>2.6740451651194137</v>
      </c>
      <c r="G26" s="49">
        <f t="shared" si="9"/>
        <v>3.0552773032784466</v>
      </c>
      <c r="H26" s="1"/>
      <c r="I26" s="1"/>
      <c r="J26" s="1"/>
      <c r="K26" s="1"/>
      <c r="L26" s="1"/>
      <c r="M26" s="1"/>
      <c r="N26" s="1"/>
      <c r="O26" s="1"/>
      <c r="P26" s="1"/>
      <c r="Q26" s="1"/>
      <c r="U26" s="1"/>
      <c r="V26" s="4"/>
      <c r="W26" s="4"/>
      <c r="X26" s="4"/>
      <c r="Y26" s="4"/>
      <c r="Z26" s="4"/>
      <c r="AA26" s="5"/>
      <c r="AB26" s="1"/>
      <c r="AC26" s="1"/>
      <c r="AD26" s="1"/>
      <c r="AE26" s="1"/>
      <c r="AF26" s="1"/>
      <c r="AG26" s="1"/>
      <c r="AH26" s="1"/>
      <c r="AI26" s="1"/>
    </row>
    <row r="27" spans="1:35" ht="17" customHeight="1" x14ac:dyDescent="0.2">
      <c r="A27" s="46">
        <f t="shared" si="3"/>
        <v>3.0649300571800144</v>
      </c>
      <c r="B27" s="47">
        <f t="shared" si="4"/>
        <v>3.1668872121974463</v>
      </c>
      <c r="C27" s="48">
        <f t="shared" si="5"/>
        <v>4.4297313785951191</v>
      </c>
      <c r="D27" s="49">
        <f t="shared" si="6"/>
        <v>2.9430117956063682</v>
      </c>
      <c r="E27" s="50">
        <f t="shared" si="7"/>
        <v>3.2092829483951375</v>
      </c>
      <c r="F27" s="47">
        <f t="shared" si="8"/>
        <v>3.6292638249846174</v>
      </c>
      <c r="G27" s="49">
        <f t="shared" si="9"/>
        <v>3.7709366228790833</v>
      </c>
      <c r="H27" s="1"/>
      <c r="I27" s="1"/>
      <c r="J27" s="1"/>
      <c r="K27" s="1"/>
      <c r="L27" s="1"/>
      <c r="M27" s="1"/>
      <c r="N27" s="1"/>
      <c r="O27" s="1"/>
      <c r="P27" s="1"/>
      <c r="Q27" s="1"/>
      <c r="U27" s="1"/>
      <c r="V27" s="16"/>
      <c r="W27" s="16"/>
      <c r="X27" s="4"/>
      <c r="Y27" s="4"/>
      <c r="Z27" s="4"/>
      <c r="AA27" s="4"/>
      <c r="AB27" s="1"/>
      <c r="AC27" s="1"/>
      <c r="AD27" s="1"/>
      <c r="AE27" s="1"/>
      <c r="AF27" s="1"/>
      <c r="AG27" s="1"/>
      <c r="AH27" s="1"/>
      <c r="AI27" s="1"/>
    </row>
    <row r="28" spans="1:35" ht="17" customHeight="1" x14ac:dyDescent="0.2">
      <c r="A28" s="46">
        <f t="shared" si="3"/>
        <v>3.9014958832807412</v>
      </c>
      <c r="B28" s="47">
        <f t="shared" si="4"/>
        <v>4.0420624027933085</v>
      </c>
      <c r="C28" s="48">
        <f t="shared" si="5"/>
        <v>5.9352524393728805</v>
      </c>
      <c r="D28" s="49">
        <f t="shared" si="6"/>
        <v>3.5520285671828002</v>
      </c>
      <c r="E28" s="50">
        <f t="shared" si="7"/>
        <v>4.0152456616650891</v>
      </c>
      <c r="F28" s="47">
        <f t="shared" si="8"/>
        <v>5.2310522473856755</v>
      </c>
      <c r="G28" s="49">
        <f t="shared" si="9"/>
        <v>4.9328089137014706</v>
      </c>
      <c r="H28" s="1"/>
      <c r="I28" s="1"/>
      <c r="J28" s="1"/>
      <c r="K28" s="1"/>
      <c r="L28" s="1"/>
      <c r="M28" s="1"/>
      <c r="N28" s="1"/>
      <c r="O28" s="1"/>
      <c r="P28" s="1"/>
      <c r="Q28" s="1"/>
      <c r="U28" s="1"/>
      <c r="V28" s="16"/>
      <c r="W28" s="16"/>
      <c r="X28" s="4"/>
      <c r="Y28" s="4"/>
      <c r="Z28" s="4"/>
      <c r="AA28" s="4"/>
      <c r="AB28" s="1"/>
      <c r="AC28" s="1"/>
      <c r="AD28" s="1"/>
      <c r="AE28" s="1"/>
      <c r="AF28" s="1"/>
      <c r="AG28" s="1"/>
      <c r="AH28" s="1"/>
      <c r="AI28" s="1"/>
    </row>
    <row r="29" spans="1:35" ht="17" customHeight="1" x14ac:dyDescent="0.2">
      <c r="A29" s="46">
        <f t="shared" si="3"/>
        <v>5.1308195667288059</v>
      </c>
      <c r="B29" s="47">
        <f>D11+0.2*E11</f>
        <v>5.3213605172866973</v>
      </c>
      <c r="C29" s="48">
        <f t="shared" si="5"/>
        <v>6.0554246056469836</v>
      </c>
      <c r="D29" s="49">
        <f t="shared" si="6"/>
        <v>4.3293482600276665</v>
      </c>
      <c r="E29" s="50">
        <f t="shared" si="7"/>
        <v>5.2144121755922308</v>
      </c>
      <c r="F29" s="47">
        <f t="shared" si="8"/>
        <v>7.3861456389785598</v>
      </c>
      <c r="G29" s="49">
        <f t="shared" si="9"/>
        <v>6.5939219328790752</v>
      </c>
      <c r="H29" s="1"/>
      <c r="I29" s="1"/>
      <c r="J29" s="1"/>
      <c r="K29" s="1"/>
      <c r="L29" s="1"/>
      <c r="M29" s="1"/>
      <c r="N29" s="1"/>
      <c r="O29" s="1"/>
      <c r="P29" s="1"/>
      <c r="Q29" s="1"/>
      <c r="U29" s="1"/>
      <c r="V29" s="1"/>
      <c r="W29" s="1"/>
      <c r="X29" s="1"/>
      <c r="Y29" s="1"/>
      <c r="Z29" s="1"/>
      <c r="AA29" s="1"/>
      <c r="AB29" s="1"/>
      <c r="AC29" s="15"/>
      <c r="AD29" s="15"/>
      <c r="AE29" s="15"/>
      <c r="AF29" s="15"/>
      <c r="AG29" s="15"/>
      <c r="AH29" s="15"/>
      <c r="AI29" s="15"/>
    </row>
    <row r="30" spans="1:35" ht="17" customHeight="1" x14ac:dyDescent="0.2">
      <c r="A30" s="46">
        <f t="shared" si="3"/>
        <v>6.4219080278593728</v>
      </c>
      <c r="B30" s="47">
        <f t="shared" si="4"/>
        <v>6.6651081457319403</v>
      </c>
      <c r="C30" s="48">
        <f t="shared" si="5"/>
        <v>6.3226981598875653</v>
      </c>
      <c r="D30" s="49">
        <f t="shared" si="6"/>
        <v>5.3526868210443395</v>
      </c>
      <c r="E30" s="50">
        <f t="shared" si="7"/>
        <v>6.486776071393364</v>
      </c>
      <c r="F30" s="47">
        <f t="shared" si="8"/>
        <v>8.7231565983495898</v>
      </c>
      <c r="G30" s="49">
        <f t="shared" si="9"/>
        <v>8.1533891521044772</v>
      </c>
      <c r="H30" s="1"/>
      <c r="I30" s="1"/>
      <c r="J30" s="1"/>
      <c r="K30" s="1"/>
      <c r="L30" s="1"/>
      <c r="M30" s="1"/>
      <c r="N30" s="1"/>
      <c r="O30" s="1"/>
      <c r="P30" s="1"/>
      <c r="Q30" s="1"/>
      <c r="U30" s="1"/>
      <c r="V30" s="5"/>
      <c r="W30" s="5"/>
      <c r="X30" s="5"/>
      <c r="Y30" s="5"/>
      <c r="Z30" s="5"/>
      <c r="AA30" s="1"/>
      <c r="AB30" s="1"/>
      <c r="AC30" s="15"/>
      <c r="AD30" s="15"/>
      <c r="AE30" s="15"/>
      <c r="AF30" s="15"/>
      <c r="AG30" s="15"/>
      <c r="AH30" s="15"/>
      <c r="AI30" s="15"/>
    </row>
    <row r="31" spans="1:35" ht="17" x14ac:dyDescent="0.2">
      <c r="A31" s="46">
        <f t="shared" si="3"/>
        <v>6.6705101331570686</v>
      </c>
      <c r="B31" s="47">
        <f>D13+0.2*E13</f>
        <v>6.9254028617913974</v>
      </c>
      <c r="C31" s="48">
        <f t="shared" si="5"/>
        <v>7.3874086414004099</v>
      </c>
      <c r="D31" s="49">
        <f t="shared" si="6"/>
        <v>6.6344383875312509</v>
      </c>
      <c r="E31" s="50">
        <f t="shared" si="7"/>
        <v>6.7341270978481109</v>
      </c>
      <c r="F31" s="47">
        <f t="shared" si="8"/>
        <v>10.448411477544647</v>
      </c>
      <c r="G31" s="49">
        <f t="shared" si="9"/>
        <v>8.7487235087698885</v>
      </c>
      <c r="H31" s="1"/>
      <c r="I31" s="1"/>
      <c r="J31" s="1"/>
      <c r="K31" s="1"/>
      <c r="L31" s="1"/>
      <c r="M31" s="1"/>
      <c r="N31" s="1"/>
      <c r="O31" s="1"/>
      <c r="P31" s="1"/>
      <c r="Q31" s="1"/>
      <c r="U31" s="1"/>
      <c r="V31" s="5"/>
      <c r="W31" s="5"/>
      <c r="X31" s="5"/>
      <c r="Y31" s="5"/>
      <c r="Z31" s="5"/>
      <c r="AA31" s="1"/>
      <c r="AB31" s="1"/>
      <c r="AC31" s="6"/>
      <c r="AD31" s="7"/>
      <c r="AE31" s="8"/>
      <c r="AF31" s="6"/>
      <c r="AG31" s="7"/>
      <c r="AH31" s="9"/>
      <c r="AI31" s="8"/>
    </row>
    <row r="32" spans="1:35" x14ac:dyDescent="0.2">
      <c r="A32" s="46">
        <f t="shared" si="3"/>
        <v>5.9363644048830517</v>
      </c>
      <c r="B32" s="47">
        <f t="shared" si="4"/>
        <v>6.1622886117496325</v>
      </c>
      <c r="C32" s="48">
        <f t="shared" si="5"/>
        <v>7.834603542031477</v>
      </c>
      <c r="D32" s="49">
        <f t="shared" si="6"/>
        <v>7.9662466301834431</v>
      </c>
      <c r="E32" s="50">
        <f t="shared" si="7"/>
        <v>6.0096617446178762</v>
      </c>
      <c r="F32" s="47">
        <f t="shared" si="8"/>
        <v>12.89654819953912</v>
      </c>
      <c r="G32" s="49">
        <f t="shared" si="9"/>
        <v>8.5045871512055484</v>
      </c>
      <c r="H32" s="1"/>
      <c r="I32" s="1"/>
      <c r="J32" s="1"/>
      <c r="K32" s="1"/>
      <c r="L32" s="1"/>
      <c r="M32" s="1"/>
      <c r="N32" s="1"/>
      <c r="O32" s="1"/>
      <c r="P32" s="1"/>
      <c r="Q32" s="1"/>
      <c r="U32" s="1"/>
      <c r="V32" s="5"/>
      <c r="W32" s="5"/>
      <c r="X32" s="5"/>
      <c r="Y32" s="5"/>
      <c r="Z32" s="5"/>
      <c r="AA32" s="1"/>
      <c r="AB32" s="1"/>
      <c r="AC32" s="10"/>
      <c r="AD32" s="10"/>
      <c r="AE32" s="10"/>
      <c r="AF32" s="6"/>
      <c r="AG32" s="6"/>
      <c r="AH32" s="6"/>
      <c r="AI32" s="6"/>
    </row>
    <row r="33" spans="1:35" x14ac:dyDescent="0.2">
      <c r="A33" s="46">
        <f t="shared" si="3"/>
        <v>6.0375748744762268</v>
      </c>
      <c r="B33" s="47">
        <f t="shared" si="4"/>
        <v>6.2665689605670192</v>
      </c>
      <c r="C33" s="48">
        <f t="shared" si="5"/>
        <v>7.1089650516754057</v>
      </c>
      <c r="D33" s="49">
        <f t="shared" si="6"/>
        <v>9.1513021324429875</v>
      </c>
      <c r="E33" s="50">
        <f t="shared" si="7"/>
        <v>6.1085270946470898</v>
      </c>
      <c r="F33" s="47">
        <f t="shared" si="8"/>
        <v>14.637850952332302</v>
      </c>
      <c r="G33" s="49">
        <f t="shared" si="9"/>
        <v>8.953117267934747</v>
      </c>
      <c r="H33" s="1"/>
      <c r="I33" s="1"/>
      <c r="J33" s="1"/>
      <c r="K33" s="1"/>
      <c r="L33" s="1"/>
      <c r="M33" s="1"/>
      <c r="N33" s="1"/>
      <c r="O33" s="1"/>
      <c r="P33" s="1"/>
      <c r="Q33" s="1"/>
      <c r="U33" s="1"/>
      <c r="V33" s="5"/>
      <c r="W33" s="5"/>
      <c r="X33" s="5"/>
      <c r="Y33" s="5"/>
      <c r="Z33" s="5"/>
      <c r="AA33" s="1"/>
      <c r="AB33" s="1"/>
      <c r="AC33" s="2"/>
      <c r="AD33" s="2"/>
      <c r="AE33" s="11"/>
      <c r="AF33" s="12"/>
      <c r="AG33" s="13"/>
      <c r="AH33" s="13"/>
      <c r="AI33" s="12"/>
    </row>
    <row r="34" spans="1:35" ht="16" thickBot="1" x14ac:dyDescent="0.25">
      <c r="A34" s="51">
        <f t="shared" si="3"/>
        <v>7.4048098157608395</v>
      </c>
      <c r="B34" s="52">
        <f t="shared" si="4"/>
        <v>7.6557374428941296</v>
      </c>
      <c r="C34" s="53">
        <f>((2.5*B17)+COS(B35+0.6))</f>
        <v>0.82533561490967833</v>
      </c>
      <c r="D34" s="54">
        <f>C16+0.2/2</f>
        <v>10.356411547936645</v>
      </c>
      <c r="E34" s="55">
        <f t="shared" si="7"/>
        <v>7.429208917313102</v>
      </c>
      <c r="F34" s="52">
        <f t="shared" si="8"/>
        <v>15.360285376874923</v>
      </c>
      <c r="G34" s="54">
        <f t="shared" si="9"/>
        <v>10.433343078157803</v>
      </c>
      <c r="H34" s="1"/>
      <c r="I34" s="1"/>
      <c r="J34" s="1"/>
      <c r="K34" s="1"/>
      <c r="L34" s="1"/>
      <c r="M34" s="1"/>
      <c r="N34" s="1"/>
      <c r="O34" s="1"/>
      <c r="P34" s="1"/>
      <c r="Q34" s="1"/>
      <c r="U34" s="1"/>
      <c r="V34" s="5"/>
      <c r="W34" s="5"/>
      <c r="X34" s="5"/>
      <c r="Y34" s="5"/>
      <c r="Z34" s="5"/>
      <c r="AA34" s="1"/>
      <c r="AB34" s="1"/>
      <c r="AC34" s="2"/>
      <c r="AD34" s="2"/>
      <c r="AE34" s="11"/>
      <c r="AF34" s="12"/>
      <c r="AG34" s="13"/>
      <c r="AH34" s="13"/>
      <c r="AI34" s="12"/>
    </row>
    <row r="35" spans="1:35" x14ac:dyDescent="0.2">
      <c r="F35" s="1"/>
      <c r="G35" s="12"/>
      <c r="H35" s="1"/>
      <c r="U35" s="1"/>
      <c r="V35" s="5"/>
      <c r="W35" s="5"/>
      <c r="X35" s="5"/>
      <c r="Y35" s="5"/>
      <c r="Z35" s="5"/>
      <c r="AA35" s="1"/>
      <c r="AB35" s="1"/>
      <c r="AC35" s="2"/>
      <c r="AD35" s="2"/>
      <c r="AE35" s="11"/>
      <c r="AF35" s="12"/>
      <c r="AG35" s="13"/>
      <c r="AH35" s="13"/>
      <c r="AI35" s="12"/>
    </row>
    <row r="36" spans="1:35" x14ac:dyDescent="0.2">
      <c r="U36" s="1"/>
      <c r="V36" s="5"/>
      <c r="W36" s="5"/>
      <c r="X36" s="5"/>
      <c r="Y36" s="5"/>
      <c r="Z36" s="5"/>
      <c r="AA36" s="1"/>
      <c r="AB36" s="1"/>
      <c r="AC36" s="2"/>
      <c r="AD36" s="2"/>
      <c r="AE36" s="11"/>
      <c r="AF36" s="12"/>
      <c r="AG36" s="13"/>
      <c r="AH36" s="13"/>
      <c r="AI36" s="12"/>
    </row>
    <row r="37" spans="1:35" x14ac:dyDescent="0.2">
      <c r="U37" s="1"/>
      <c r="V37" s="5"/>
      <c r="W37" s="5"/>
      <c r="X37" s="5"/>
      <c r="Y37" s="5"/>
      <c r="Z37" s="5"/>
      <c r="AA37" s="1"/>
      <c r="AB37" s="1"/>
      <c r="AC37" s="2"/>
      <c r="AD37" s="2"/>
      <c r="AE37" s="11"/>
      <c r="AF37" s="12"/>
      <c r="AG37" s="13"/>
      <c r="AH37" s="13"/>
      <c r="AI37" s="12"/>
    </row>
    <row r="38" spans="1:35" x14ac:dyDescent="0.2">
      <c r="U38" s="1"/>
      <c r="V38" s="5"/>
      <c r="W38" s="5"/>
      <c r="X38" s="5"/>
      <c r="Y38" s="5"/>
      <c r="Z38" s="5"/>
      <c r="AA38" s="1"/>
      <c r="AB38" s="1"/>
      <c r="AC38" s="2"/>
      <c r="AD38" s="2"/>
      <c r="AE38" s="11"/>
      <c r="AF38" s="12"/>
      <c r="AG38" s="13"/>
      <c r="AH38" s="13"/>
      <c r="AI38" s="12"/>
    </row>
    <row r="39" spans="1:35" x14ac:dyDescent="0.2">
      <c r="U39" s="1"/>
      <c r="V39" s="5"/>
      <c r="W39" s="5"/>
      <c r="X39" s="5"/>
      <c r="Y39" s="5"/>
      <c r="Z39" s="5"/>
      <c r="AA39" s="1"/>
      <c r="AB39" s="1"/>
      <c r="AC39" s="2"/>
      <c r="AD39" s="2"/>
      <c r="AE39" s="11"/>
      <c r="AF39" s="12"/>
      <c r="AG39" s="13"/>
      <c r="AH39" s="13"/>
      <c r="AI39" s="12"/>
    </row>
    <row r="40" spans="1:35" x14ac:dyDescent="0.2">
      <c r="U40" s="1"/>
      <c r="V40" s="5"/>
      <c r="W40" s="5"/>
      <c r="X40" s="5"/>
      <c r="Y40" s="5"/>
      <c r="Z40" s="5"/>
      <c r="AA40" s="1"/>
      <c r="AB40" s="1"/>
      <c r="AC40" s="2"/>
      <c r="AD40" s="2"/>
      <c r="AE40" s="11"/>
      <c r="AF40" s="12"/>
      <c r="AG40" s="13"/>
      <c r="AH40" s="13"/>
      <c r="AI40" s="12"/>
    </row>
    <row r="41" spans="1:35" x14ac:dyDescent="0.2">
      <c r="U41" s="1"/>
      <c r="V41" s="5"/>
      <c r="W41" s="5"/>
      <c r="X41" s="5"/>
      <c r="Y41" s="5"/>
      <c r="Z41" s="5"/>
      <c r="AA41" s="1"/>
      <c r="AB41" s="1"/>
      <c r="AC41" s="2"/>
      <c r="AD41" s="2"/>
      <c r="AE41" s="11"/>
      <c r="AF41" s="12"/>
      <c r="AG41" s="13"/>
      <c r="AH41" s="13"/>
      <c r="AI41" s="12"/>
    </row>
    <row r="42" spans="1:35" x14ac:dyDescent="0.2">
      <c r="U42" s="1"/>
      <c r="V42" s="1"/>
      <c r="W42" s="1"/>
      <c r="X42" s="1"/>
      <c r="Y42" s="1"/>
      <c r="Z42" s="1"/>
      <c r="AA42" s="1"/>
      <c r="AB42" s="1"/>
      <c r="AC42" s="2"/>
      <c r="AD42" s="2"/>
      <c r="AE42" s="11"/>
      <c r="AF42" s="12"/>
      <c r="AG42" s="13"/>
      <c r="AH42" s="13"/>
      <c r="AI42" s="12"/>
    </row>
    <row r="43" spans="1:35" x14ac:dyDescent="0.2">
      <c r="U43" s="1"/>
      <c r="V43" s="1"/>
      <c r="W43" s="1"/>
      <c r="X43" s="1"/>
      <c r="Y43" s="1"/>
      <c r="Z43" s="1"/>
      <c r="AA43" s="1"/>
      <c r="AB43" s="1"/>
      <c r="AC43" s="2"/>
      <c r="AD43" s="2"/>
      <c r="AE43" s="11"/>
      <c r="AF43" s="12"/>
      <c r="AG43" s="13"/>
      <c r="AH43" s="13"/>
      <c r="AI43" s="12"/>
    </row>
    <row r="44" spans="1:35" x14ac:dyDescent="0.2"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U45" s="1"/>
      <c r="V45" s="1"/>
      <c r="W45" s="1"/>
      <c r="X45" s="1"/>
      <c r="Y45" s="1"/>
      <c r="Z45" s="1"/>
      <c r="AA45" s="1"/>
      <c r="AB45" s="1"/>
      <c r="AC45" s="2"/>
      <c r="AD45" s="2"/>
      <c r="AE45" s="3"/>
      <c r="AF45" s="14"/>
      <c r="AG45" s="14"/>
      <c r="AH45" s="14"/>
      <c r="AI45" s="14"/>
    </row>
    <row r="46" spans="1:35" x14ac:dyDescent="0.2"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"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">
      <c r="U48" s="1" t="s">
        <v>20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52" spans="36:36" x14ac:dyDescent="0.2">
      <c r="AJ52" s="1"/>
    </row>
  </sheetData>
  <mergeCells count="9">
    <mergeCell ref="F2:F3"/>
    <mergeCell ref="A20:D21"/>
    <mergeCell ref="E20:G21"/>
    <mergeCell ref="E22:F22"/>
    <mergeCell ref="A1:B1"/>
    <mergeCell ref="D1:E1"/>
    <mergeCell ref="A2:B3"/>
    <mergeCell ref="C2:C3"/>
    <mergeCell ref="D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kbstudent internet access</dc:creator>
  <cp:lastModifiedBy>Адещенко Кирилл Русланович</cp:lastModifiedBy>
  <dcterms:created xsi:type="dcterms:W3CDTF">2018-12-20T08:16:02Z</dcterms:created>
  <dcterms:modified xsi:type="dcterms:W3CDTF">2018-12-24T18:57:29Z</dcterms:modified>
</cp:coreProperties>
</file>