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Devis Client" sheetId="1" state="visible" r:id="rId1"/>
    <sheet name="Devis Détails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C]d\ mmmm\ yyyy;@"/>
    <numFmt numFmtId="165" formatCode="00#"/>
    <numFmt numFmtId="166" formatCode="0##\-000\ 00\ 00"/>
    <numFmt numFmtId="167" formatCode="_-* #,##0.00&quot; €&quot;_-;\-* #,##0.00&quot; €&quot;_-;_-* \-??&quot; €&quot;_-;_-@_-"/>
    <numFmt numFmtId="168" formatCode="#,##0.00&quot; €&quot;;[RED]\-#,##0.00&quot; €&quot;"/>
  </numFmts>
  <fonts count="22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Raleway SemiBold"/>
      <charset val="1"/>
      <family val="2"/>
      <color rgb="FF50B2C0"/>
      <sz val="28"/>
    </font>
    <font>
      <name val="Raleway Light"/>
      <charset val="1"/>
      <family val="2"/>
      <color rgb="FF193D48"/>
      <sz val="24"/>
    </font>
    <font>
      <name val="Raleway SemiBold"/>
      <charset val="1"/>
      <family val="2"/>
      <i val="1"/>
      <color rgb="FFF3BCB8"/>
      <sz val="11"/>
    </font>
    <font>
      <name val="Calibri"/>
      <charset val="1"/>
      <family val="2"/>
      <i val="1"/>
      <color rgb="FF7F7F7F"/>
      <sz val="11"/>
    </font>
    <font>
      <name val="Raleway SemiBold"/>
      <charset val="1"/>
      <family val="2"/>
      <color rgb="FF50B2C0"/>
      <sz val="12"/>
    </font>
    <font>
      <name val="Calibri"/>
      <charset val="1"/>
      <family val="2"/>
      <color rgb="FF50B2C0"/>
      <sz val="11"/>
    </font>
    <font>
      <name val="Raleway"/>
      <charset val="1"/>
      <family val="2"/>
      <color rgb="FF193D48"/>
      <sz val="10"/>
    </font>
    <font>
      <name val="Calibri"/>
      <charset val="1"/>
      <family val="2"/>
      <color rgb="FF000000"/>
      <sz val="10"/>
    </font>
    <font>
      <name val="Raleway SemiBold"/>
      <charset val="1"/>
      <family val="2"/>
      <color rgb="FF193D48"/>
      <sz val="12"/>
    </font>
    <font>
      <name val="Raleway"/>
      <charset val="1"/>
      <family val="2"/>
      <color rgb="FFFFF3E8"/>
      <sz val="11"/>
    </font>
    <font>
      <name val="Raleway"/>
      <charset val="1"/>
      <family val="2"/>
      <color rgb="FF000000"/>
      <sz val="11"/>
    </font>
    <font>
      <name val="Calibri"/>
      <charset val="1"/>
      <family val="2"/>
      <color rgb="FF193D48"/>
      <sz val="11"/>
    </font>
    <font>
      <name val="Raleway"/>
      <charset val="1"/>
      <family val="2"/>
      <color rgb="FF193D48"/>
      <sz val="12"/>
    </font>
    <font>
      <name val="Raleway"/>
      <charset val="1"/>
      <family val="2"/>
      <b val="1"/>
      <color rgb="FF193D48"/>
      <sz val="11"/>
    </font>
    <font>
      <name val="Raleway"/>
      <charset val="1"/>
      <family val="2"/>
      <color rgb="FF193D48"/>
      <sz val="11"/>
    </font>
    <font>
      <name val="Raleway SemiBold"/>
      <charset val="1"/>
      <family val="2"/>
      <color rgb="FFF3BCB8"/>
      <sz val="20"/>
    </font>
    <font>
      <name val="Raleway SemiBold"/>
      <charset val="1"/>
      <family val="2"/>
      <color rgb="FF50B2C0"/>
      <sz val="14"/>
    </font>
    <font>
      <name val="Raleway SemiBold"/>
      <charset val="1"/>
      <family val="2"/>
      <b val="1"/>
      <color rgb="FF50B2C0"/>
      <sz val="14"/>
    </font>
  </fonts>
  <fills count="3">
    <fill>
      <patternFill/>
    </fill>
    <fill>
      <patternFill patternType="gray125"/>
    </fill>
    <fill>
      <patternFill patternType="solid">
        <fgColor rgb="FFFFF3E8"/>
        <bgColor rgb="FFFFFFCC"/>
      </patternFill>
    </fill>
  </fills>
  <borders count="5">
    <border>
      <left/>
      <right/>
      <top/>
      <bottom/>
      <diagonal/>
    </border>
    <border>
      <left/>
      <right/>
      <top style="thin">
        <color rgb="FF50B2C0"/>
      </top>
      <bottom style="thin">
        <color rgb="FF50B2C0"/>
      </bottom>
      <diagonal/>
    </border>
    <border>
      <left/>
      <right/>
      <top/>
      <bottom style="thin">
        <color rgb="FF50B2C0"/>
      </bottom>
      <diagonal/>
    </border>
    <border>
      <left/>
      <right/>
      <top/>
      <bottom style="medium">
        <color rgb="FFD68F30"/>
      </bottom>
      <diagonal/>
    </border>
    <border>
      <left/>
      <right/>
      <top style="thin">
        <color rgb="FF50B2C0"/>
      </top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04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21">
      <alignment horizontal="general" vertical="top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right" vertical="bottom"/>
    </xf>
    <xf numFmtId="164" fontId="10" fillId="0" borderId="0" applyAlignment="1" pivotButton="0" quotePrefix="0" xfId="20">
      <alignment horizontal="left" vertical="bottom"/>
    </xf>
    <xf numFmtId="0" fontId="10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general" vertical="bottom"/>
    </xf>
    <xf numFmtId="165" fontId="10" fillId="0" borderId="0" applyAlignment="1" pivotButton="0" quotePrefix="0" xfId="0">
      <alignment horizontal="left" vertical="bottom"/>
    </xf>
    <xf numFmtId="166" fontId="10" fillId="0" borderId="0" applyAlignment="1" pivotButton="0" quotePrefix="0" xfId="0">
      <alignment horizontal="left" vertical="bottom"/>
    </xf>
    <xf numFmtId="0" fontId="12" fillId="0" borderId="0" applyAlignment="1" pivotButton="0" quotePrefix="0" xfId="0">
      <alignment horizontal="right" vertical="bottom"/>
    </xf>
    <xf numFmtId="0" fontId="13" fillId="0" borderId="0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/>
    </xf>
    <xf numFmtId="0" fontId="12" fillId="0" borderId="1" applyAlignment="1" pivotButton="0" quotePrefix="0" xfId="0">
      <alignment horizontal="center" vertical="center"/>
    </xf>
    <xf numFmtId="0" fontId="14" fillId="2" borderId="0" applyAlignment="1" pivotButton="0" quotePrefix="0" xfId="0">
      <alignment horizontal="left" vertical="bottom"/>
    </xf>
    <xf numFmtId="0" fontId="14" fillId="2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 vertical="center"/>
    </xf>
    <xf numFmtId="167" fontId="14" fillId="0" borderId="0" applyAlignment="1" pivotButton="0" quotePrefix="0" xfId="17">
      <alignment horizontal="center" vertical="bottom"/>
    </xf>
    <xf numFmtId="0" fontId="12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general" vertical="bottom"/>
    </xf>
    <xf numFmtId="167" fontId="14" fillId="0" borderId="0" applyAlignment="1" pivotButton="0" quotePrefix="0" xfId="17">
      <alignment horizontal="right" vertical="bottom"/>
    </xf>
    <xf numFmtId="0" fontId="14" fillId="0" borderId="0" applyAlignment="1" pivotButton="0" quotePrefix="0" xfId="17">
      <alignment horizontal="right" vertical="bottom"/>
    </xf>
    <xf numFmtId="0" fontId="14" fillId="0" borderId="0" applyAlignment="1" pivotButton="0" quotePrefix="0" xfId="0">
      <alignment horizontal="left" vertical="bottom"/>
    </xf>
    <xf numFmtId="0" fontId="14" fillId="2" borderId="0" applyAlignment="1" pivotButton="0" quotePrefix="0" xfId="0">
      <alignment horizontal="general" vertical="bottom"/>
    </xf>
    <xf numFmtId="167" fontId="14" fillId="0" borderId="0" applyAlignment="1" pivotButton="0" quotePrefix="0" xfId="17">
      <alignment horizontal="general" vertical="bottom"/>
    </xf>
    <xf numFmtId="0" fontId="0" fillId="0" borderId="2" applyAlignment="1" pivotButton="0" quotePrefix="0" xfId="0">
      <alignment horizontal="general" vertical="bottom"/>
    </xf>
    <xf numFmtId="167" fontId="0" fillId="0" borderId="2" applyAlignment="1" pivotButton="0" quotePrefix="0" xfId="17">
      <alignment horizontal="general" vertical="bottom"/>
    </xf>
    <xf numFmtId="0" fontId="1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right" vertical="bottom"/>
    </xf>
    <xf numFmtId="167" fontId="17" fillId="0" borderId="0" applyAlignment="1" pivotButton="0" quotePrefix="0" xfId="17">
      <alignment horizontal="center" vertical="bottom"/>
    </xf>
    <xf numFmtId="0" fontId="6" fillId="0" borderId="0" applyAlignment="1" pivotButton="0" quotePrefix="0" xfId="21">
      <alignment horizontal="center" vertical="top" wrapText="1"/>
    </xf>
    <xf numFmtId="0" fontId="12" fillId="0" borderId="0" applyAlignment="1" pivotButton="0" quotePrefix="0" xfId="0">
      <alignment horizontal="center" vertical="bottom"/>
    </xf>
    <xf numFmtId="0" fontId="18" fillId="0" borderId="0" applyAlignment="1" pivotButton="0" quotePrefix="0" xfId="0">
      <alignment horizontal="general" vertical="bottom"/>
    </xf>
    <xf numFmtId="0" fontId="18" fillId="0" borderId="0" applyAlignment="1" pivotButton="0" quotePrefix="0" xfId="0">
      <alignment horizontal="center" vertical="bottom"/>
    </xf>
    <xf numFmtId="0" fontId="17" fillId="0" borderId="0" applyAlignment="1" pivotButton="0" quotePrefix="0" xfId="0">
      <alignment horizontal="center" vertical="bottom"/>
    </xf>
    <xf numFmtId="0" fontId="19" fillId="0" borderId="0" applyAlignment="1" pivotButton="0" quotePrefix="0" xfId="0">
      <alignment horizontal="general" vertical="bottom"/>
    </xf>
    <xf numFmtId="0" fontId="20" fillId="0" borderId="3" applyAlignment="1" pivotButton="0" quotePrefix="0" xfId="0">
      <alignment horizontal="general" vertical="bottom"/>
    </xf>
    <xf numFmtId="0" fontId="20" fillId="0" borderId="3" applyAlignment="1" pivotButton="0" quotePrefix="0" xfId="0">
      <alignment horizontal="center" vertical="bottom"/>
    </xf>
    <xf numFmtId="0" fontId="21" fillId="0" borderId="3" applyAlignment="1" pivotButton="0" quotePrefix="0" xfId="0">
      <alignment horizontal="center" vertical="bottom"/>
    </xf>
    <xf numFmtId="0" fontId="20" fillId="0" borderId="3" applyAlignment="1" pivotButton="0" quotePrefix="0" xfId="0">
      <alignment horizontal="left" vertical="bottom"/>
    </xf>
    <xf numFmtId="167" fontId="18" fillId="0" borderId="0" applyAlignment="1" pivotButton="0" quotePrefix="0" xfId="17">
      <alignment horizontal="center" vertical="bottom"/>
    </xf>
    <xf numFmtId="167" fontId="18" fillId="2" borderId="0" applyAlignment="1" pivotButton="0" quotePrefix="0" xfId="17">
      <alignment horizontal="general" vertical="bottom"/>
    </xf>
    <xf numFmtId="167" fontId="18" fillId="0" borderId="0" applyAlignment="1" pivotButton="0" quotePrefix="0" xfId="17">
      <alignment horizontal="general" vertical="bottom"/>
    </xf>
    <xf numFmtId="167" fontId="18" fillId="0" borderId="0" applyAlignment="1" pivotButton="0" quotePrefix="0" xfId="0">
      <alignment horizontal="general" vertical="bottom"/>
    </xf>
    <xf numFmtId="167" fontId="18" fillId="0" borderId="0" applyAlignment="1" pivotButton="0" quotePrefix="0" xfId="17">
      <alignment horizontal="center" vertical="center"/>
    </xf>
    <xf numFmtId="0" fontId="18" fillId="0" borderId="3" applyAlignment="1" pivotButton="0" quotePrefix="0" xfId="0">
      <alignment horizontal="center" vertical="bottom"/>
    </xf>
    <xf numFmtId="0" fontId="18" fillId="2" borderId="0" applyAlignment="1" pivotButton="0" quotePrefix="0" xfId="0">
      <alignment horizontal="general" vertical="bottom"/>
    </xf>
    <xf numFmtId="168" fontId="18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21">
      <alignment horizontal="general" vertical="top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right" vertical="bottom"/>
    </xf>
    <xf numFmtId="164" fontId="10" fillId="0" borderId="0" applyAlignment="1" pivotButton="0" quotePrefix="0" xfId="20">
      <alignment horizontal="left" vertical="bottom"/>
    </xf>
    <xf numFmtId="0" fontId="10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general" vertical="bottom"/>
    </xf>
    <xf numFmtId="165" fontId="10" fillId="0" borderId="0" applyAlignment="1" pivotButton="0" quotePrefix="0" xfId="0">
      <alignment horizontal="left" vertical="bottom"/>
    </xf>
    <xf numFmtId="166" fontId="10" fillId="0" borderId="0" applyAlignment="1" pivotButton="0" quotePrefix="0" xfId="0">
      <alignment horizontal="left" vertical="bottom"/>
    </xf>
    <xf numFmtId="0" fontId="12" fillId="0" borderId="0" applyAlignment="1" pivotButton="0" quotePrefix="0" xfId="0">
      <alignment horizontal="right" vertical="bottom"/>
    </xf>
    <xf numFmtId="0" fontId="13" fillId="0" borderId="0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/>
    </xf>
    <xf numFmtId="0" fontId="12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4" fillId="2" borderId="0" applyAlignment="1" pivotButton="0" quotePrefix="0" xfId="0">
      <alignment horizontal="left" vertical="bottom"/>
    </xf>
    <xf numFmtId="0" fontId="14" fillId="2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 vertical="center"/>
    </xf>
    <xf numFmtId="167" fontId="14" fillId="0" borderId="0" applyAlignment="1" pivotButton="0" quotePrefix="0" xfId="17">
      <alignment horizontal="center" vertical="bottom"/>
    </xf>
    <xf numFmtId="0" fontId="14" fillId="0" borderId="0" applyAlignment="1" pivotButton="0" quotePrefix="0" xfId="0">
      <alignment horizontal="general" vertical="bottom"/>
    </xf>
    <xf numFmtId="167" fontId="14" fillId="0" borderId="0" applyAlignment="1" pivotButton="0" quotePrefix="0" xfId="17">
      <alignment horizontal="right" vertical="bottom"/>
    </xf>
    <xf numFmtId="0" fontId="14" fillId="0" borderId="0" applyAlignment="1" pivotButton="0" quotePrefix="0" xfId="17">
      <alignment horizontal="right" vertical="bottom"/>
    </xf>
    <xf numFmtId="0" fontId="14" fillId="0" borderId="0" applyAlignment="1" pivotButton="0" quotePrefix="0" xfId="0">
      <alignment horizontal="left" vertical="bottom"/>
    </xf>
    <xf numFmtId="0" fontId="14" fillId="2" borderId="0" applyAlignment="1" pivotButton="0" quotePrefix="0" xfId="0">
      <alignment horizontal="general" vertical="bottom"/>
    </xf>
    <xf numFmtId="167" fontId="14" fillId="0" borderId="0" applyAlignment="1" pivotButton="0" quotePrefix="0" xfId="17">
      <alignment horizontal="general" vertical="bottom"/>
    </xf>
    <xf numFmtId="0" fontId="0" fillId="0" borderId="2" applyAlignment="1" pivotButton="0" quotePrefix="0" xfId="0">
      <alignment horizontal="general" vertical="bottom"/>
    </xf>
    <xf numFmtId="167" fontId="0" fillId="0" borderId="2" applyAlignment="1" pivotButton="0" quotePrefix="0" xfId="17">
      <alignment horizontal="general" vertical="bottom"/>
    </xf>
    <xf numFmtId="0" fontId="15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right" vertical="bottom"/>
    </xf>
    <xf numFmtId="167" fontId="17" fillId="0" borderId="0" applyAlignment="1" pivotButton="0" quotePrefix="0" xfId="17">
      <alignment horizontal="center" vertical="bottom"/>
    </xf>
    <xf numFmtId="0" fontId="6" fillId="0" borderId="0" applyAlignment="1" pivotButton="0" quotePrefix="0" xfId="21">
      <alignment horizontal="center" vertical="top" wrapText="1"/>
    </xf>
    <xf numFmtId="0" fontId="12" fillId="0" borderId="0" applyAlignment="1" pivotButton="0" quotePrefix="0" xfId="0">
      <alignment horizontal="center" vertical="bottom"/>
    </xf>
    <xf numFmtId="0" fontId="18" fillId="0" borderId="0" applyAlignment="1" pivotButton="0" quotePrefix="0" xfId="0">
      <alignment horizontal="general" vertical="bottom"/>
    </xf>
    <xf numFmtId="0" fontId="18" fillId="0" borderId="0" applyAlignment="1" pivotButton="0" quotePrefix="0" xfId="0">
      <alignment horizontal="center" vertical="bottom"/>
    </xf>
    <xf numFmtId="0" fontId="17" fillId="0" borderId="0" applyAlignment="1" pivotButton="0" quotePrefix="0" xfId="0">
      <alignment horizontal="center" vertical="bottom"/>
    </xf>
    <xf numFmtId="0" fontId="19" fillId="0" borderId="0" applyAlignment="1" pivotButton="0" quotePrefix="0" xfId="0">
      <alignment horizontal="general" vertical="bottom"/>
    </xf>
    <xf numFmtId="0" fontId="20" fillId="0" borderId="3" applyAlignment="1" pivotButton="0" quotePrefix="0" xfId="0">
      <alignment horizontal="general" vertical="bottom"/>
    </xf>
    <xf numFmtId="0" fontId="20" fillId="0" borderId="3" applyAlignment="1" pivotButton="0" quotePrefix="0" xfId="0">
      <alignment horizontal="center" vertical="bottom"/>
    </xf>
    <xf numFmtId="0" fontId="21" fillId="0" borderId="3" applyAlignment="1" pivotButton="0" quotePrefix="0" xfId="0">
      <alignment horizontal="center" vertical="bottom"/>
    </xf>
    <xf numFmtId="0" fontId="20" fillId="0" borderId="3" applyAlignment="1" pivotButton="0" quotePrefix="0" xfId="0">
      <alignment horizontal="left" vertical="bottom"/>
    </xf>
    <xf numFmtId="167" fontId="18" fillId="0" borderId="0" applyAlignment="1" pivotButton="0" quotePrefix="0" xfId="17">
      <alignment horizontal="center" vertical="bottom"/>
    </xf>
    <xf numFmtId="167" fontId="18" fillId="2" borderId="0" applyAlignment="1" pivotButton="0" quotePrefix="0" xfId="17">
      <alignment horizontal="general" vertical="bottom"/>
    </xf>
    <xf numFmtId="167" fontId="18" fillId="0" borderId="0" applyAlignment="1" pivotButton="0" quotePrefix="0" xfId="17">
      <alignment horizontal="general" vertical="bottom"/>
    </xf>
    <xf numFmtId="167" fontId="18" fillId="0" borderId="0" applyAlignment="1" pivotButton="0" quotePrefix="0" xfId="0">
      <alignment horizontal="general" vertical="bottom"/>
    </xf>
    <xf numFmtId="167" fontId="18" fillId="0" borderId="0" applyAlignment="1" pivotButton="0" quotePrefix="0" xfId="17">
      <alignment horizontal="center" vertical="center"/>
    </xf>
    <xf numFmtId="0" fontId="18" fillId="0" borderId="3" applyAlignment="1" pivotButton="0" quotePrefix="0" xfId="0">
      <alignment horizontal="center" vertical="bottom"/>
    </xf>
    <xf numFmtId="0" fontId="18" fillId="2" borderId="0" applyAlignment="1" pivotButton="0" quotePrefix="0" xfId="0">
      <alignment horizontal="general" vertical="bottom"/>
    </xf>
    <xf numFmtId="168" fontId="18" fillId="0" borderId="0" applyAlignment="1" pivotButton="0" quotePrefix="0" xfId="0">
      <alignment horizontal="center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Date" xfId="6"/>
    <cellStyle name="Excel Built-in Explanatory Text" xfId="7"/>
  </cellStyles>
  <colors>
    <indexedColors>
      <rgbColor rgb="FF000000"/>
      <rgbColor rgb="FFFFF3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3BCB8"/>
      <rgbColor rgb="FF3366FF"/>
      <rgbColor rgb="FF50B2C0"/>
      <rgbColor rgb="FF99CC00"/>
      <rgbColor rgb="FFFFCC00"/>
      <rgbColor rgb="FFD68F3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93D48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257040</colOff>
      <row>0</row>
      <rowOff>245520</rowOff>
    </from>
    <to>
      <col>8</col>
      <colOff>745200</colOff>
      <row>2</row>
      <rowOff>190080</rowOff>
    </to>
    <pic>
      <nvPicPr>
        <cNvPr id="0" name="Image 7" descr=""/>
        <cNvPicPr/>
      </nvPicPr>
      <blipFill>
        <a:blip r:embed="rId1"/>
        <a:stretch>
          <a:fillRect/>
        </a:stretch>
      </blipFill>
      <spPr>
        <a:xfrm>
          <a:off x="4680360" y="245520"/>
          <a:ext cx="1294560" cy="118260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benoithubaux@gmail.com" TargetMode="External" Id="rId1" /><Relationship Type="http://schemas.openxmlformats.org/officeDocument/2006/relationships/drawing" Target="/xl/drawings/drawing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I27"/>
  <sheetViews>
    <sheetView showFormulas="0" showGridLines="0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L10" activeCellId="0" sqref="L10"/>
    </sheetView>
  </sheetViews>
  <sheetFormatPr baseColWidth="8" defaultColWidth="11.4453125" defaultRowHeight="15" zeroHeight="0" outlineLevelRow="0"/>
  <cols>
    <col width="2.57" customWidth="1" style="52" min="1" max="1"/>
    <col width="3.98" customWidth="1" style="52" min="2" max="2"/>
    <col width="9.289999999999999" customWidth="1" style="52" min="3" max="3"/>
    <col width="15.87" customWidth="1" style="52" min="4" max="4"/>
    <col width="10.85" customWidth="1" style="52" min="5" max="5"/>
    <col width="8.41" customWidth="1" style="52" min="6" max="6"/>
    <col width="11.71" customWidth="1" style="52" min="7" max="7"/>
    <col width="13.14" customWidth="1" style="52" min="9" max="9"/>
    <col width="2.71" customWidth="1" style="52" min="11" max="11"/>
  </cols>
  <sheetData>
    <row r="1" ht="82.5" customHeight="1" s="53">
      <c r="A1" s="54" t="inlineStr">
        <is>
          <t>DEVIS — Chaballon</t>
        </is>
      </c>
      <c r="D1" s="55" t="inlineStr">
        <is>
          <t xml:space="preserve"> — Chaballon</t>
        </is>
      </c>
    </row>
    <row r="2" ht="15" customHeight="1" s="53">
      <c r="B2" s="56" t="inlineStr">
        <is>
          <t>Loli le ravioli</t>
        </is>
      </c>
    </row>
    <row r="3" ht="25.5" customHeight="1" s="53"/>
    <row r="4" ht="15.75" customHeight="1" s="53">
      <c r="B4" s="57" t="inlineStr">
        <is>
          <t>Charline Hubaux</t>
        </is>
      </c>
      <c r="C4" s="58" t="n"/>
      <c r="D4" s="58" t="n"/>
      <c r="E4" s="57" t="inlineStr">
        <is>
          <t>-</t>
        </is>
      </c>
      <c r="F4" s="57" t="n"/>
      <c r="H4" s="59" t="inlineStr">
        <is>
          <t>Date</t>
        </is>
      </c>
      <c r="I4" s="60">
        <f>TODAY()</f>
        <v/>
      </c>
    </row>
    <row r="5" ht="15.75" customHeight="1" s="53">
      <c r="B5" s="61" t="inlineStr">
        <is>
          <t>Rue du Fays 38B</t>
        </is>
      </c>
      <c r="C5" s="62" t="n"/>
      <c r="D5" s="62" t="n"/>
      <c r="E5" s="61" t="inlineStr">
        <is>
          <t>-</t>
        </is>
      </c>
      <c r="F5" s="61" t="n"/>
      <c r="H5" s="59" t="inlineStr">
        <is>
          <t>N° Devis</t>
        </is>
      </c>
      <c r="I5" s="63" t="inlineStr">
        <is>
          <t>00008</t>
        </is>
      </c>
    </row>
    <row r="6" ht="15.75" customHeight="1" s="53">
      <c r="B6" s="61" t="inlineStr">
        <is>
          <t>5336 Courrière (Belgique)</t>
        </is>
      </c>
      <c r="C6" s="62" t="n"/>
      <c r="D6" s="62" t="n"/>
      <c r="E6" s="61" t="inlineStr">
        <is>
          <t>-</t>
        </is>
      </c>
      <c r="F6" s="61" t="n"/>
      <c r="H6" s="59" t="inlineStr">
        <is>
          <t>Réf. Client</t>
        </is>
      </c>
      <c r="I6" s="61" t="inlineStr">
        <is>
          <t>LIM01</t>
        </is>
      </c>
    </row>
    <row r="7" ht="15.75" customHeight="1" s="53">
      <c r="B7" s="64" t="inlineStr">
        <is>
          <t>+32 472 03 61 44</t>
        </is>
      </c>
      <c r="C7" s="62" t="n"/>
      <c r="D7" s="62" t="n"/>
      <c r="E7" s="64" t="inlineStr">
        <is>
          <t>-</t>
        </is>
      </c>
      <c r="F7" s="64" t="n"/>
      <c r="H7" s="65" t="n"/>
      <c r="I7" s="61" t="n"/>
    </row>
    <row r="8" ht="15.75" customHeight="1" s="53">
      <c r="B8" s="61" t="inlineStr">
        <is>
          <t>charlinehubaux9@gmail.com</t>
        </is>
      </c>
      <c r="C8" s="62" t="n"/>
      <c r="D8" s="62" t="n"/>
      <c r="E8" s="61" t="inlineStr">
        <is>
          <t>-</t>
        </is>
      </c>
      <c r="F8" s="61" t="n"/>
      <c r="H8" s="65" t="n"/>
      <c r="I8" s="61" t="n"/>
    </row>
    <row r="9" ht="21" customHeight="1" s="53">
      <c r="B9" s="66" t="n"/>
    </row>
    <row r="10" ht="26.25" customFormat="1" customHeight="1" s="67">
      <c r="B10" s="68" t="inlineStr">
        <is>
          <t>Description</t>
        </is>
      </c>
      <c r="C10" s="69" t="n"/>
      <c r="D10" s="69" t="n"/>
      <c r="E10" s="69" t="n"/>
      <c r="F10" s="68" t="n"/>
      <c r="G10" s="68" t="inlineStr">
        <is>
          <t>Prix U.</t>
        </is>
      </c>
      <c r="H10" s="68" t="inlineStr">
        <is>
          <t>Nbr.</t>
        </is>
      </c>
      <c r="I10" s="68" t="inlineStr">
        <is>
          <t>Montant</t>
        </is>
      </c>
    </row>
    <row r="11" ht="15" customFormat="1" customHeight="1" s="67">
      <c r="B11" s="70" t="inlineStr">
        <is>
          <t>Conception visuel :</t>
        </is>
      </c>
      <c r="C11" s="71" t="n"/>
      <c r="D11" s="71" t="n"/>
      <c r="E11" s="71" t="n"/>
      <c r="F11" s="71" t="n"/>
      <c r="G11" s="72" t="n"/>
      <c r="H11" s="73" t="n"/>
      <c r="I11" s="74" t="n"/>
    </row>
    <row r="12" ht="15" customFormat="1" customHeight="1" s="67">
      <c r="B12" s="72" t="n"/>
      <c r="C12" s="75" t="inlineStr">
        <is>
          <t>Logo unicolore</t>
        </is>
      </c>
      <c r="D12" s="72" t="n"/>
      <c r="E12" s="72" t="n"/>
      <c r="F12" s="72" t="n"/>
      <c r="G12" s="76" t="n"/>
      <c r="H12" s="77" t="n"/>
      <c r="I12" s="74">
        <f>PRODUCT(G12:H12)</f>
        <v/>
      </c>
    </row>
    <row r="13" ht="15" customFormat="1" customHeight="1" s="67">
      <c r="B13" s="70" t="inlineStr">
        <is>
          <t>Supports :</t>
        </is>
      </c>
      <c r="C13" s="71" t="n"/>
      <c r="D13" s="71" t="n"/>
      <c r="E13" s="71" t="n"/>
      <c r="F13" s="71" t="n"/>
      <c r="G13" s="76" t="n"/>
      <c r="H13" s="77" t="n"/>
      <c r="I13" s="74" t="n"/>
    </row>
    <row r="14" ht="15" customHeight="1" s="53">
      <c r="B14" s="78" t="n"/>
      <c r="C14" s="75" t="inlineStr">
        <is>
          <t>Fourni par le client</t>
        </is>
      </c>
      <c r="D14" s="75" t="n"/>
      <c r="E14" s="75" t="n"/>
      <c r="F14" s="75" t="n"/>
      <c r="G14" s="76" t="n"/>
      <c r="H14" s="77" t="n"/>
      <c r="I14" s="74">
        <f>PRODUCT(G14:H14)</f>
        <v/>
      </c>
    </row>
    <row r="15" ht="15" customHeight="1" s="53">
      <c r="B15" s="70" t="inlineStr">
        <is>
          <t>Matériaux personnalisation :</t>
        </is>
      </c>
      <c r="C15" s="79" t="n"/>
      <c r="D15" s="79" t="n"/>
      <c r="E15" s="79" t="n"/>
      <c r="F15" s="79" t="n"/>
      <c r="G15" s="76" t="n"/>
      <c r="H15" s="77" t="n"/>
      <c r="I15" s="74" t="n"/>
    </row>
    <row r="16" ht="15" customHeight="1" s="53">
      <c r="B16" s="78" t="n"/>
      <c r="C16" s="75" t="inlineStr">
        <is>
          <t>Infusible Ink</t>
        </is>
      </c>
      <c r="D16" s="75" t="n"/>
      <c r="E16" s="75" t="n"/>
      <c r="F16" s="75" t="n"/>
      <c r="G16" s="76" t="n"/>
      <c r="H16" s="77" t="n"/>
      <c r="I16" s="74" t="n"/>
    </row>
    <row r="17" ht="15" customHeight="1" s="53">
      <c r="B17" s="78" t="n"/>
      <c r="C17" s="75" t="n"/>
      <c r="D17" s="75" t="n"/>
      <c r="E17" s="75" t="n"/>
      <c r="F17" s="75" t="n"/>
      <c r="G17" s="75" t="n"/>
      <c r="H17" s="80" t="n"/>
      <c r="I17" s="74">
        <f>PRODUCT(G17:H17)</f>
        <v/>
      </c>
    </row>
    <row r="18" ht="15" customHeight="1" s="53">
      <c r="B18" s="78" t="n"/>
      <c r="C18" s="75" t="n"/>
      <c r="D18" s="75" t="n"/>
      <c r="E18" s="75" t="n"/>
      <c r="F18" s="75" t="n"/>
      <c r="G18" s="75" t="n"/>
      <c r="H18" s="80" t="n"/>
      <c r="I18" s="74">
        <f>PRODUCT(G18:H18)</f>
        <v/>
      </c>
    </row>
    <row r="19" ht="15" customHeight="1" s="53">
      <c r="B19" s="75" t="n"/>
      <c r="C19" s="75" t="n"/>
      <c r="D19" s="75" t="n"/>
      <c r="E19" s="75" t="n"/>
      <c r="F19" s="75" t="n"/>
      <c r="G19" s="75" t="n"/>
      <c r="H19" s="80" t="n"/>
      <c r="I19" s="74" t="n"/>
    </row>
    <row r="20" ht="15" customHeight="1" s="53">
      <c r="B20" s="81" t="n"/>
      <c r="C20" s="81" t="n"/>
      <c r="D20" s="81" t="n"/>
      <c r="E20" s="81" t="n"/>
      <c r="F20" s="81" t="n"/>
      <c r="G20" s="81" t="n"/>
      <c r="H20" s="82" t="n"/>
      <c r="I20" s="82" t="n"/>
    </row>
    <row r="21" ht="5.25" customHeight="1" s="53">
      <c r="B21" s="83" t="n"/>
      <c r="C21" s="52" t="n"/>
      <c r="D21" s="52" t="n"/>
      <c r="E21" s="52" t="n"/>
      <c r="F21" s="52" t="n"/>
      <c r="G21" s="52" t="n"/>
      <c r="H21" s="52" t="n"/>
      <c r="I21" s="52" t="n"/>
    </row>
    <row r="22" ht="15.75" customHeight="1" s="53">
      <c r="H22" s="84" t="inlineStr">
        <is>
          <t>Subtotal</t>
        </is>
      </c>
      <c r="I22" s="74">
        <f>SUM(I11:I20)</f>
        <v/>
      </c>
    </row>
    <row r="23" ht="15.75" customHeight="1" s="53">
      <c r="H23" s="84" t="inlineStr">
        <is>
          <t>Livraison</t>
        </is>
      </c>
      <c r="I23" s="74" t="n">
        <v>0</v>
      </c>
    </row>
    <row r="24" ht="19.5" customHeight="1" s="53">
      <c r="H24" s="59" t="inlineStr">
        <is>
          <t>TOTAL</t>
        </is>
      </c>
      <c r="I24" s="85">
        <f>SUM(I22:I23)</f>
        <v/>
      </c>
    </row>
    <row r="25" ht="19.5" customHeight="1" s="53">
      <c r="H25" s="65" t="n"/>
    </row>
    <row r="26" ht="31.5" customHeight="1" s="53">
      <c r="B26" s="86" t="inlineStr">
        <is>
          <t>Si vous avez des questions concernant ce devis, n'hésitez pas à me contacter via mes réseaux sociaux, mon numéro de téléphone ou mon adresse mail</t>
        </is>
      </c>
    </row>
    <row r="27" ht="23.25" customHeight="1" s="53">
      <c r="B27" s="87" t="inlineStr">
        <is>
          <t>JE VOUS REMERCIE DE VOTRE CONFIANCE 🎈</t>
        </is>
      </c>
    </row>
  </sheetData>
  <mergeCells count="3">
    <mergeCell ref="B10:E10"/>
    <mergeCell ref="B27:I27"/>
    <mergeCell ref="B26:I26"/>
  </mergeCells>
  <dataValidations count="4">
    <dataValidation sqref="B2" showDropDown="0" showInputMessage="1" showErrorMessage="1" allowBlank="0" prompt="Entrez le slogan de la société dans cette cellule et son adresse postale dans les cellules ci-dessous, dans les cellules B3 à B5" errorStyle="stop" operator="between">
      <formula1>0</formula1>
      <formula2>0</formula2>
    </dataValidation>
    <dataValidation sqref="B7:B9 E7:F8" showDropDown="0" showInputMessage="1" showErrorMessage="1" allowBlank="0" prompt="Entrez le code postal, l’état et la ville de la société dans cette cellule" errorStyle="stop" operator="between">
      <formula1>0</formula1>
      <formula2>0</formula2>
    </dataValidation>
    <dataValidation sqref="B5:B6 E5:F6" showDropDown="0" showInputMessage="1" showErrorMessage="1" allowBlank="0" prompt="Entrez l’adresse postale de la société dans cette cellule" errorStyle="stop" operator="between">
      <formula1>0</formula1>
      <formula2>0</formula2>
    </dataValidation>
    <dataValidation sqref="I4" showDropDown="0" showInputMessage="1" showErrorMessage="1" allowBlank="0" prompt="Entrer la date de la cotation dans cette cellule" errorStyle="stop" operator="between">
      <formula1>0</formula1>
      <formula2>0</formula2>
    </dataValidation>
  </dataValidations>
  <hyperlinks>
    <hyperlink ref="E8" display="-" r:id="rId1"/>
  </hyperlinks>
  <printOptions horizontalCentered="0" verticalCentered="0" headings="0" gridLines="0" gridLinesSet="1"/>
  <pageMargins left="0.7" right="0.7" top="0.75" bottom="0.958333333333333" header="0.511805555555555" footer="0.3"/>
  <pageSetup orientation="portrait" paperSize="9" scale="100" fitToHeight="1" fitToWidth="1" pageOrder="downThenOver" blackAndWhite="0" draft="0" horizontalDpi="300" verticalDpi="300" copies="1"/>
  <headerFooter differentOddEven="0" differentFirst="0">
    <oddHeader/>
    <oddFooter>&amp;L&amp;"Raleway,Normal"&amp;10 &amp;K193d48- Termes et Conditions : Une bonne reception du virement sur mon compte est requise pour valider et commencer la réalisation du projet_x000a_- Merci de libeller votre virement avec votre numéro de devis et/ou votre référence client</oddFooter>
    <evenHeader/>
    <evenFooter/>
    <firstHeader/>
    <firstFooter/>
  </headerFooter>
  <drawing r:id="rId2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I49"/>
  <sheetViews>
    <sheetView showFormulas="0" showGridLines="0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14" activeCellId="0" sqref="E14"/>
    </sheetView>
  </sheetViews>
  <sheetFormatPr baseColWidth="8" defaultColWidth="11.43359375" defaultRowHeight="15" zeroHeight="0" outlineLevelRow="0"/>
  <cols>
    <col width="44.99" customWidth="1" style="88" min="1" max="1"/>
    <col width="16" customWidth="1" style="89" min="2" max="2"/>
    <col width="15.15" customWidth="1" style="89" min="3" max="3"/>
    <col width="13.14" customWidth="1" style="89" min="4" max="4"/>
    <col width="11.42" customWidth="1" style="90" min="5" max="5"/>
    <col width="11.42" customWidth="1" style="88" min="6" max="1024"/>
  </cols>
  <sheetData>
    <row r="1" ht="44.25" customHeight="1" s="53">
      <c r="A1" s="91" t="inlineStr">
        <is>
          <t>BUDGET DÉTAILLÉ</t>
        </is>
      </c>
    </row>
    <row r="3" ht="18.75" customHeight="1" s="53">
      <c r="A3" s="92" t="inlineStr">
        <is>
          <t>Blanks</t>
        </is>
      </c>
      <c r="B3" s="93" t="inlineStr">
        <is>
          <t>Prix lot</t>
        </is>
      </c>
      <c r="C3" s="93" t="inlineStr">
        <is>
          <t>Prix unité</t>
        </is>
      </c>
      <c r="D3" s="93" t="inlineStr">
        <is>
          <t>Quantité</t>
        </is>
      </c>
      <c r="E3" s="94" t="inlineStr">
        <is>
          <t>Montant</t>
        </is>
      </c>
      <c r="F3" s="94" t="inlineStr">
        <is>
          <t>TOTAL</t>
        </is>
      </c>
      <c r="G3" s="94" t="inlineStr">
        <is>
          <t>x2</t>
        </is>
      </c>
      <c r="I3" s="95" t="inlineStr">
        <is>
          <t>Support</t>
        </is>
      </c>
    </row>
    <row r="4" ht="15" customHeight="1" s="53">
      <c r="C4" s="96" t="n"/>
      <c r="E4" s="85" t="n"/>
      <c r="F4" s="97" t="n"/>
      <c r="G4" s="97">
        <f>F4*2</f>
        <v/>
      </c>
      <c r="I4" s="98">
        <f>G4+G28</f>
        <v/>
      </c>
    </row>
    <row r="5" ht="15" customHeight="1" s="53">
      <c r="C5" s="96" t="n"/>
      <c r="E5" s="85" t="n"/>
      <c r="F5" s="98" t="n"/>
      <c r="G5" s="98" t="n"/>
    </row>
    <row r="6" ht="18.75" customHeight="1" s="53">
      <c r="C6" s="96" t="n"/>
      <c r="E6" s="85" t="n"/>
      <c r="F6" s="98" t="n"/>
      <c r="G6" s="98" t="n"/>
      <c r="I6" s="95" t="inlineStr">
        <is>
          <t>Matériaux personnalisation</t>
        </is>
      </c>
    </row>
    <row r="7" ht="15" customHeight="1" s="53">
      <c r="C7" s="96" t="n"/>
      <c r="E7" s="85" t="n"/>
      <c r="F7" s="98" t="n"/>
      <c r="G7" s="98" t="n"/>
      <c r="I7" s="99">
        <f>G11+F21</f>
        <v/>
      </c>
    </row>
    <row r="8" ht="15" customHeight="1" s="53">
      <c r="C8" s="96" t="n"/>
      <c r="E8" s="85" t="n"/>
      <c r="F8" s="98" t="n"/>
      <c r="G8" s="98" t="n"/>
    </row>
    <row r="9" ht="15" customHeight="1" s="53">
      <c r="E9" s="85" t="n"/>
    </row>
    <row r="10" ht="18.75" customHeight="1" s="53">
      <c r="A10" s="92" t="inlineStr">
        <is>
          <t>Matériaux</t>
        </is>
      </c>
      <c r="B10" s="93" t="inlineStr">
        <is>
          <t>Prix - lot</t>
        </is>
      </c>
      <c r="C10" s="93" t="inlineStr">
        <is>
          <t>Prix / m</t>
        </is>
      </c>
      <c r="D10" s="93" t="inlineStr">
        <is>
          <t>Nbr cm</t>
        </is>
      </c>
      <c r="E10" s="94" t="inlineStr">
        <is>
          <t>Montant</t>
        </is>
      </c>
      <c r="F10" s="94" t="inlineStr">
        <is>
          <t>TOTAL</t>
        </is>
      </c>
      <c r="G10" s="94" t="inlineStr">
        <is>
          <t>x2</t>
        </is>
      </c>
    </row>
    <row r="11" ht="15" customHeight="1" s="53">
      <c r="A11" s="88" t="inlineStr">
        <is>
          <t>Vinyl permanent Base Cricut</t>
        </is>
      </c>
      <c r="B11" s="96" t="n">
        <v>11</v>
      </c>
      <c r="C11" s="96" t="n">
        <v>10</v>
      </c>
      <c r="E11" s="85">
        <f>(D11/100)*C13</f>
        <v/>
      </c>
      <c r="F11" s="97" t="n"/>
      <c r="G11" s="97">
        <f>F11*2</f>
        <v/>
      </c>
    </row>
    <row r="12" ht="15" customHeight="1" s="53">
      <c r="A12" s="88" t="inlineStr">
        <is>
          <t>Vinyl non-permanent Base Cricut</t>
        </is>
      </c>
      <c r="B12" s="96" t="n">
        <v>8</v>
      </c>
      <c r="C12" s="100" t="n">
        <v>9</v>
      </c>
      <c r="E12" s="85">
        <f>(D12/100)*C12</f>
        <v/>
      </c>
      <c r="F12" s="98" t="n"/>
      <c r="G12" s="98" t="n"/>
    </row>
    <row r="13" ht="15" customHeight="1" s="53">
      <c r="A13" s="88" t="inlineStr">
        <is>
          <t>Vinyl permanent</t>
        </is>
      </c>
      <c r="B13" s="96" t="n"/>
      <c r="C13" s="100" t="n">
        <v>15</v>
      </c>
      <c r="E13" s="85">
        <f>(D13/100)*C13</f>
        <v/>
      </c>
      <c r="F13" s="98" t="n"/>
      <c r="G13" s="98" t="n"/>
    </row>
    <row r="14" ht="15" customHeight="1" s="53">
      <c r="A14" s="88" t="inlineStr">
        <is>
          <t>Vinyl non-permanent</t>
        </is>
      </c>
      <c r="B14" s="96" t="n">
        <v>15</v>
      </c>
      <c r="C14" s="100" t="n">
        <v>5</v>
      </c>
      <c r="E14" s="85">
        <f>(D14/100)*C14</f>
        <v/>
      </c>
      <c r="F14" s="98" t="n"/>
      <c r="G14" s="98" t="n"/>
    </row>
    <row r="15" ht="15" customHeight="1" s="53">
      <c r="A15" s="88" t="inlineStr">
        <is>
          <t>Infusible Ink Cricut</t>
        </is>
      </c>
      <c r="B15" s="96" t="n">
        <v>14</v>
      </c>
      <c r="C15" s="100" t="n">
        <v>20</v>
      </c>
      <c r="E15" s="85">
        <f>(D15/100)*C15</f>
        <v/>
      </c>
      <c r="F15" s="98" t="n"/>
      <c r="G15" s="98" t="n"/>
    </row>
    <row r="16" ht="15" customHeight="1" s="53">
      <c r="A16" s="88" t="inlineStr">
        <is>
          <t>Infusible Ink</t>
        </is>
      </c>
      <c r="B16" s="96" t="n">
        <v>27</v>
      </c>
      <c r="C16" s="100" t="n">
        <v>10</v>
      </c>
      <c r="E16" s="85">
        <f>(D16/100)*C16</f>
        <v/>
      </c>
      <c r="F16" s="98" t="n"/>
      <c r="G16" s="98" t="n"/>
    </row>
    <row r="17" ht="15" customHeight="1" s="53">
      <c r="B17" s="96" t="n"/>
      <c r="C17" s="100" t="n"/>
      <c r="E17" s="85" t="n"/>
      <c r="F17" s="98" t="n"/>
      <c r="G17" s="98" t="n"/>
    </row>
    <row r="18" ht="15" customHeight="1" s="53">
      <c r="E18" s="85" t="n"/>
    </row>
    <row r="19" ht="15" customHeight="1" s="53">
      <c r="E19" s="85" t="n"/>
    </row>
    <row r="20" ht="18.75" customHeight="1" s="53">
      <c r="A20" s="92" t="inlineStr">
        <is>
          <t>Heures Boulot</t>
        </is>
      </c>
      <c r="B20" s="101" t="n"/>
      <c r="C20" s="93" t="inlineStr">
        <is>
          <t>Heures</t>
        </is>
      </c>
      <c r="D20" s="93" t="inlineStr">
        <is>
          <t>Prix / H</t>
        </is>
      </c>
      <c r="E20" s="94" t="inlineStr">
        <is>
          <t>Montant</t>
        </is>
      </c>
      <c r="F20" s="94" t="inlineStr">
        <is>
          <t>TOTAL</t>
        </is>
      </c>
    </row>
    <row r="21" ht="15" customHeight="1" s="53">
      <c r="E21" s="85" t="n"/>
      <c r="F21" s="102" t="n"/>
    </row>
    <row r="22" ht="15" customHeight="1" s="53">
      <c r="E22" s="85" t="n"/>
    </row>
    <row r="23" ht="15" customHeight="1" s="53">
      <c r="E23" s="85" t="n"/>
    </row>
    <row r="24" ht="15" customHeight="1" s="53">
      <c r="E24" s="85" t="n"/>
    </row>
    <row r="25" ht="15" customHeight="1" s="53">
      <c r="E25" s="85" t="n"/>
    </row>
    <row r="26" ht="15" customHeight="1" s="53">
      <c r="E26" s="85" t="n"/>
    </row>
    <row r="27" ht="18.75" customHeight="1" s="53">
      <c r="A27" s="92" t="inlineStr">
        <is>
          <t>Packaging</t>
        </is>
      </c>
      <c r="B27" s="93" t="n"/>
      <c r="C27" s="94" t="inlineStr">
        <is>
          <t>Prix / pc</t>
        </is>
      </c>
      <c r="D27" s="94" t="inlineStr">
        <is>
          <t>Nbr</t>
        </is>
      </c>
      <c r="E27" s="94" t="inlineStr">
        <is>
          <t>Montant</t>
        </is>
      </c>
      <c r="F27" s="94" t="inlineStr">
        <is>
          <t>TOTAL</t>
        </is>
      </c>
      <c r="G27" s="94" t="inlineStr">
        <is>
          <t>x2</t>
        </is>
      </c>
    </row>
    <row r="28" ht="15" customHeight="1" s="53">
      <c r="A28" s="88" t="inlineStr">
        <is>
          <t>Sachet thé + thé vrac</t>
        </is>
      </c>
      <c r="C28" s="85" t="n">
        <v>1</v>
      </c>
      <c r="D28" s="85" t="n"/>
      <c r="F28" s="97" t="n"/>
      <c r="G28" s="97">
        <f>F28*2</f>
        <v/>
      </c>
    </row>
    <row r="29" ht="15" customHeight="1" s="53">
      <c r="A29" s="88" t="inlineStr">
        <is>
          <t>Papier explicatif thé</t>
        </is>
      </c>
      <c r="C29" s="85" t="n">
        <v>0.5</v>
      </c>
      <c r="D29" s="85" t="n"/>
      <c r="F29" s="98" t="n"/>
      <c r="G29" s="98" t="n"/>
    </row>
    <row r="30" ht="15" customHeight="1" s="53">
      <c r="A30" s="88" t="inlineStr">
        <is>
          <t>Stickers</t>
        </is>
      </c>
      <c r="C30" s="85" t="n">
        <v>0.5</v>
      </c>
      <c r="D30" s="85" t="n"/>
      <c r="F30" s="98" t="n"/>
      <c r="G30" s="98" t="n"/>
    </row>
    <row r="31" ht="15" customHeight="1" s="53">
      <c r="D31" s="85" t="n"/>
      <c r="F31" s="98" t="n"/>
      <c r="G31" s="98" t="n"/>
    </row>
    <row r="32" ht="15" customHeight="1" s="53">
      <c r="E32" s="85" t="n"/>
    </row>
    <row r="33" ht="15" customHeight="1" s="53">
      <c r="E33" s="85" t="n"/>
    </row>
    <row r="34" ht="15" customHeight="1" s="53">
      <c r="E34" s="85" t="n"/>
    </row>
    <row r="35" ht="18.75" customHeight="1" s="53">
      <c r="A35" s="92" t="inlineStr">
        <is>
          <t>Frais livraison</t>
        </is>
      </c>
      <c r="B35" s="93" t="inlineStr">
        <is>
          <t>Prix/poids</t>
        </is>
      </c>
      <c r="C35" s="93" t="inlineStr">
        <is>
          <t>Poids</t>
        </is>
      </c>
      <c r="D35" s="93" t="inlineStr">
        <is>
          <t>Nombre</t>
        </is>
      </c>
      <c r="E35" s="94" t="inlineStr">
        <is>
          <t>Montant</t>
        </is>
      </c>
      <c r="F35" s="94" t="inlineStr">
        <is>
          <t>TOTAL</t>
        </is>
      </c>
    </row>
    <row r="36" ht="15" customHeight="1" s="53">
      <c r="A36" s="88" t="inlineStr">
        <is>
          <t>Mondial Relais - Point Relais</t>
        </is>
      </c>
      <c r="B36" s="89" t="inlineStr">
        <is>
          <t>3,75€ &lt; 5kg</t>
        </is>
      </c>
      <c r="E36" s="85" t="n"/>
      <c r="F36" s="102" t="n"/>
    </row>
    <row r="37" ht="15" customHeight="1" s="53">
      <c r="A37" s="88" t="inlineStr">
        <is>
          <t>Mondial Relais - A domicile</t>
        </is>
      </c>
      <c r="B37" s="89" t="inlineStr">
        <is>
          <t>5€ &lt; 1kg</t>
        </is>
      </c>
      <c r="E37" s="85" t="n"/>
    </row>
    <row r="38" ht="15" customHeight="1" s="53">
      <c r="A38" s="88" t="inlineStr">
        <is>
          <t>Mondial Relais - A domicile</t>
        </is>
      </c>
      <c r="B38" s="89" t="inlineStr">
        <is>
          <t>6€ &lt; 5kg</t>
        </is>
      </c>
      <c r="E38" s="85" t="n"/>
    </row>
    <row r="39" ht="15" customHeight="1" s="53">
      <c r="A39" s="88" t="inlineStr">
        <is>
          <t>UPS - Access Point</t>
        </is>
      </c>
      <c r="B39" s="103" t="n">
        <v>6.66</v>
      </c>
      <c r="E39" s="85" t="n"/>
    </row>
    <row r="40" ht="15" customHeight="1" s="53">
      <c r="A40" s="88" t="inlineStr">
        <is>
          <t>UPS - Standard</t>
        </is>
      </c>
      <c r="B40" s="103" t="n">
        <v>6.04</v>
      </c>
      <c r="E40" s="85" t="n"/>
    </row>
    <row r="41" ht="15" customHeight="1" s="53">
      <c r="A41" s="88" t="inlineStr">
        <is>
          <t>Bpost - Belgique</t>
        </is>
      </c>
      <c r="B41" s="103" t="n">
        <v>4.4</v>
      </c>
      <c r="E41" s="85" t="n"/>
    </row>
    <row r="42" ht="15" customHeight="1" s="53">
      <c r="A42" s="88" t="inlineStr">
        <is>
          <t>Bpost - A l'étranger</t>
        </is>
      </c>
      <c r="B42" s="103" t="n">
        <v>9.949999999999999</v>
      </c>
      <c r="E42" s="85" t="n"/>
    </row>
    <row r="43" ht="15" customHeight="1" s="53">
      <c r="A43" s="88" t="inlineStr">
        <is>
          <t>DPD - Puckup Parcelshop</t>
        </is>
      </c>
      <c r="B43" s="89" t="inlineStr">
        <is>
          <t>4,50€ &lt; 10kg</t>
        </is>
      </c>
      <c r="E43" s="85" t="n"/>
    </row>
    <row r="44" ht="15" customHeight="1" s="53">
      <c r="A44" s="88" t="inlineStr">
        <is>
          <t>DPD - A domicile</t>
        </is>
      </c>
      <c r="B44" s="89" t="inlineStr">
        <is>
          <t>6,50€ &lt; 10kg</t>
        </is>
      </c>
      <c r="E44" s="85" t="n"/>
    </row>
    <row r="45" ht="15" customHeight="1" s="53">
      <c r="A45" s="88" t="inlineStr">
        <is>
          <t>DPD - Puckup Parcelshop</t>
        </is>
      </c>
      <c r="B45" s="89" t="inlineStr">
        <is>
          <t>4,40€ &lt; 3kg</t>
        </is>
      </c>
      <c r="E45" s="85" t="n"/>
    </row>
    <row r="46" ht="15" customHeight="1" s="53">
      <c r="A46" s="88" t="inlineStr">
        <is>
          <t>DPD - A domicile</t>
        </is>
      </c>
      <c r="B46" s="89" t="inlineStr">
        <is>
          <t>6,40€ &lt; kg</t>
        </is>
      </c>
      <c r="E46" s="85" t="n"/>
    </row>
    <row r="47" ht="15" customHeight="1" s="53">
      <c r="E47" s="85" t="n"/>
    </row>
    <row r="48" ht="15" customHeight="1" s="53">
      <c r="E48" s="85" t="n"/>
    </row>
    <row r="49" ht="15" customHeight="1" s="53">
      <c r="E49" s="85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Charline Hubaux</dc:creator>
  <dc:language>fr-BE</dc:language>
  <dcterms:created xsi:type="dcterms:W3CDTF">2022-05-13T16:40:32Z</dcterms:created>
  <dcterms:modified xsi:type="dcterms:W3CDTF">2024-03-25T22:17:30Z</dcterms:modified>
  <cp:revision>2</cp:revision>
</cp:coreProperties>
</file>