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\"/>
    </mc:Choice>
  </mc:AlternateContent>
  <bookViews>
    <workbookView xWindow="0" yWindow="0" windowWidth="28800" windowHeight="12300" activeTab="1"/>
  </bookViews>
  <sheets>
    <sheet name="1" sheetId="2" r:id="rId1"/>
    <sheet name="Sheet5" sheetId="5" r:id="rId2"/>
    <sheet name="2" sheetId="3" r:id="rId3"/>
    <sheet name="3" sheetId="1" r:id="rId4"/>
    <sheet name="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G13" i="5"/>
  <c r="E13" i="5"/>
  <c r="C13" i="5"/>
  <c r="I12" i="5"/>
  <c r="G12" i="5"/>
  <c r="E12" i="5"/>
  <c r="C12" i="5"/>
  <c r="I4" i="5"/>
  <c r="I5" i="5"/>
  <c r="I6" i="5"/>
  <c r="I7" i="5"/>
  <c r="I8" i="5"/>
  <c r="I9" i="5"/>
  <c r="I10" i="5"/>
  <c r="I11" i="5"/>
  <c r="I3" i="5"/>
  <c r="G4" i="5"/>
  <c r="G5" i="5"/>
  <c r="G6" i="5"/>
  <c r="G7" i="5"/>
  <c r="G8" i="5"/>
  <c r="G9" i="5"/>
  <c r="G10" i="5"/>
  <c r="G11" i="5"/>
  <c r="G3" i="5"/>
  <c r="E4" i="5"/>
  <c r="E5" i="5"/>
  <c r="E6" i="5"/>
  <c r="E7" i="5"/>
  <c r="E8" i="5"/>
  <c r="E9" i="5"/>
  <c r="E10" i="5"/>
  <c r="E11" i="5"/>
  <c r="E3" i="5"/>
  <c r="C4" i="5"/>
  <c r="C5" i="5"/>
  <c r="C6" i="5"/>
  <c r="C7" i="5"/>
  <c r="C8" i="5"/>
  <c r="C9" i="5"/>
  <c r="C10" i="5"/>
  <c r="C11" i="5"/>
  <c r="C3" i="5"/>
  <c r="D9" i="4"/>
  <c r="D3" i="4"/>
  <c r="D9" i="2"/>
  <c r="D3" i="2"/>
  <c r="C4" i="4"/>
  <c r="C5" i="4"/>
  <c r="C6" i="4"/>
  <c r="C7" i="4"/>
  <c r="C8" i="4"/>
  <c r="C9" i="4"/>
  <c r="C10" i="4"/>
  <c r="C11" i="4"/>
  <c r="C12" i="4"/>
  <c r="C3" i="4"/>
  <c r="C4" i="1"/>
  <c r="C5" i="1"/>
  <c r="C6" i="1"/>
  <c r="C7" i="1"/>
  <c r="C8" i="1"/>
  <c r="C9" i="1"/>
  <c r="C10" i="1"/>
  <c r="C11" i="1"/>
  <c r="C12" i="1"/>
  <c r="C3" i="1"/>
  <c r="D3" i="1" s="1"/>
  <c r="C4" i="3"/>
  <c r="C5" i="3"/>
  <c r="C6" i="3"/>
  <c r="C7" i="3"/>
  <c r="C8" i="3"/>
  <c r="C9" i="3"/>
  <c r="C10" i="3"/>
  <c r="C11" i="3"/>
  <c r="C12" i="3"/>
  <c r="C3" i="3"/>
  <c r="C4" i="2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<sst xmlns="http://schemas.openxmlformats.org/spreadsheetml/2006/main" count="19" uniqueCount="11">
  <si>
    <t>Year</t>
  </si>
  <si>
    <t>Avg3Bedroom</t>
  </si>
  <si>
    <t>Avg1Bedroom</t>
  </si>
  <si>
    <t>Avg2Bedroom</t>
  </si>
  <si>
    <t>Avg4Bedroom</t>
  </si>
  <si>
    <t>Average:</t>
  </si>
  <si>
    <t>St. Dev:</t>
  </si>
  <si>
    <t>YoY Change 1B</t>
  </si>
  <si>
    <t>YoY Change 2B</t>
  </si>
  <si>
    <t>YoY Change 3B</t>
  </si>
  <si>
    <t>YoY Change 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</si>
</sst>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0.00000%"/>
    <numFmt numFmtId="168" formatCode="0.000000%"/>
    <numFmt numFmtId="169" formatCode="0.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169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1" xfId="0" applyBorder="1" applyAlignment="1">
      <alignment horizontal="center"/>
    </xf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Avg1Bedroom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xVal>
          <c:yVal>
            <c:numRef>
              <c:f>'1'!$B$2:$B$12</c:f>
              <c:numCache>
                <c:formatCode>General</c:formatCode>
                <c:ptCount val="11"/>
                <c:pt idx="0">
                  <c:v>87400</c:v>
                </c:pt>
                <c:pt idx="1">
                  <c:v>84833.333333333299</c:v>
                </c:pt>
                <c:pt idx="2">
                  <c:v>76175</c:v>
                </c:pt>
                <c:pt idx="3">
                  <c:v>69650</c:v>
                </c:pt>
                <c:pt idx="4">
                  <c:v>62216.666666666701</c:v>
                </c:pt>
                <c:pt idx="5">
                  <c:v>62291.666666666701</c:v>
                </c:pt>
                <c:pt idx="6">
                  <c:v>61300</c:v>
                </c:pt>
                <c:pt idx="7">
                  <c:v>64658.333333333299</c:v>
                </c:pt>
                <c:pt idx="8">
                  <c:v>68925</c:v>
                </c:pt>
                <c:pt idx="9">
                  <c:v>69841.666666666701</c:v>
                </c:pt>
                <c:pt idx="10">
                  <c:v>68525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C-4431-8C14-FF0D791D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65912"/>
        <c:axId val="413570832"/>
      </c:scatterChart>
      <c:valAx>
        <c:axId val="41356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0832"/>
        <c:crosses val="autoZero"/>
        <c:crossBetween val="midCat"/>
      </c:valAx>
      <c:valAx>
        <c:axId val="413570832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6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Avg2Bedroom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xVal>
          <c:yVal>
            <c:numRef>
              <c:f>'2'!$B$2:$B$12</c:f>
              <c:numCache>
                <c:formatCode>General</c:formatCode>
                <c:ptCount val="11"/>
                <c:pt idx="0">
                  <c:v>177025</c:v>
                </c:pt>
                <c:pt idx="1">
                  <c:v>169766.66666666701</c:v>
                </c:pt>
                <c:pt idx="2">
                  <c:v>157916.66666666701</c:v>
                </c:pt>
                <c:pt idx="3">
                  <c:v>160758.33333333299</c:v>
                </c:pt>
                <c:pt idx="4">
                  <c:v>154408.33333333299</c:v>
                </c:pt>
                <c:pt idx="5">
                  <c:v>151066.66666666701</c:v>
                </c:pt>
                <c:pt idx="6">
                  <c:v>150941.66666666701</c:v>
                </c:pt>
                <c:pt idx="7">
                  <c:v>151133.33333333299</c:v>
                </c:pt>
                <c:pt idx="8">
                  <c:v>154983.33333333299</c:v>
                </c:pt>
                <c:pt idx="9">
                  <c:v>159133.33333333299</c:v>
                </c:pt>
                <c:pt idx="10">
                  <c:v>164050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0-4A5E-83FB-E77AD3F2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11616"/>
        <c:axId val="496911944"/>
      </c:scatterChart>
      <c:valAx>
        <c:axId val="4969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1944"/>
        <c:crosses val="autoZero"/>
        <c:crossBetween val="midCat"/>
      </c:valAx>
      <c:valAx>
        <c:axId val="4969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Avg3Bedroom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xVal>
          <c:yVal>
            <c:numRef>
              <c:f>'3'!$B$2:$B$12</c:f>
              <c:numCache>
                <c:formatCode>General</c:formatCode>
                <c:ptCount val="11"/>
                <c:pt idx="0">
                  <c:v>222375</c:v>
                </c:pt>
                <c:pt idx="1">
                  <c:v>210983.33333333299</c:v>
                </c:pt>
                <c:pt idx="2">
                  <c:v>195316.66666666701</c:v>
                </c:pt>
                <c:pt idx="3">
                  <c:v>200675</c:v>
                </c:pt>
                <c:pt idx="4">
                  <c:v>189891.66666666701</c:v>
                </c:pt>
                <c:pt idx="5">
                  <c:v>187925</c:v>
                </c:pt>
                <c:pt idx="6">
                  <c:v>189258.33333333299</c:v>
                </c:pt>
                <c:pt idx="7">
                  <c:v>189033.33333333299</c:v>
                </c:pt>
                <c:pt idx="8">
                  <c:v>196158.33333333299</c:v>
                </c:pt>
                <c:pt idx="9">
                  <c:v>203516.66666666701</c:v>
                </c:pt>
                <c:pt idx="10">
                  <c:v>212075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7-4AEF-B3CF-74336A05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232"/>
        <c:axId val="508016344"/>
      </c:scatterChart>
      <c:valAx>
        <c:axId val="5080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16344"/>
        <c:crosses val="autoZero"/>
        <c:crossBetween val="midCat"/>
      </c:valAx>
      <c:valAx>
        <c:axId val="5080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Avg4Bedroom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xVal>
          <c:yVal>
            <c:numRef>
              <c:f>'4'!$B$2:$B$12</c:f>
              <c:numCache>
                <c:formatCode>General</c:formatCode>
                <c:ptCount val="11"/>
                <c:pt idx="0">
                  <c:v>238416.66666666701</c:v>
                </c:pt>
                <c:pt idx="1">
                  <c:v>230600</c:v>
                </c:pt>
                <c:pt idx="2">
                  <c:v>213458.33333333299</c:v>
                </c:pt>
                <c:pt idx="3">
                  <c:v>217508.33333333299</c:v>
                </c:pt>
                <c:pt idx="4">
                  <c:v>211125</c:v>
                </c:pt>
                <c:pt idx="5">
                  <c:v>208966.66666666701</c:v>
                </c:pt>
                <c:pt idx="6">
                  <c:v>211850</c:v>
                </c:pt>
                <c:pt idx="7">
                  <c:v>214091.66666666701</c:v>
                </c:pt>
                <c:pt idx="8">
                  <c:v>220966.66666666701</c:v>
                </c:pt>
                <c:pt idx="9">
                  <c:v>223716.66666666701</c:v>
                </c:pt>
                <c:pt idx="10">
                  <c:v>228900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9-4B14-83B0-8E72D925A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23160"/>
        <c:axId val="564613648"/>
      </c:scatterChart>
      <c:valAx>
        <c:axId val="56462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13648"/>
        <c:crosses val="autoZero"/>
        <c:crossBetween val="midCat"/>
      </c:valAx>
      <c:valAx>
        <c:axId val="5646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2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12</xdr:row>
      <xdr:rowOff>114300</xdr:rowOff>
    </xdr:from>
    <xdr:to>
      <xdr:col>18</xdr:col>
      <xdr:colOff>57150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12</xdr:row>
      <xdr:rowOff>114300</xdr:rowOff>
    </xdr:from>
    <xdr:to>
      <xdr:col>18</xdr:col>
      <xdr:colOff>57150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9" sqref="D9"/>
    </sheetView>
  </sheetViews>
  <sheetFormatPr defaultRowHeight="15" x14ac:dyDescent="0.25"/>
  <cols>
    <col min="2" max="2" width="13.5703125" bestFit="1" customWidth="1"/>
    <col min="4" max="4" width="11.140625" bestFit="1" customWidth="1"/>
  </cols>
  <sheetData>
    <row r="1" spans="1:4" x14ac:dyDescent="0.25">
      <c r="A1" t="s">
        <v>0</v>
      </c>
      <c r="B1" t="s">
        <v>2</v>
      </c>
    </row>
    <row r="2" spans="1:4" x14ac:dyDescent="0.25">
      <c r="A2">
        <v>2007</v>
      </c>
      <c r="B2">
        <v>87400</v>
      </c>
    </row>
    <row r="3" spans="1:4" x14ac:dyDescent="0.25">
      <c r="A3">
        <v>2008</v>
      </c>
      <c r="B3">
        <v>84833.333333333299</v>
      </c>
      <c r="C3">
        <f>(B3-B2)/B2</f>
        <v>-2.9366895499618999E-2</v>
      </c>
      <c r="D3" s="2">
        <f>AVERAGE(C3:C5)</f>
        <v>-7.2362596051717812E-2</v>
      </c>
    </row>
    <row r="4" spans="1:4" x14ac:dyDescent="0.25">
      <c r="A4">
        <v>2009</v>
      </c>
      <c r="B4">
        <v>76175</v>
      </c>
      <c r="C4">
        <f t="shared" ref="C4:C12" si="0">(B4-B3)/B3</f>
        <v>-0.10206286836935131</v>
      </c>
    </row>
    <row r="5" spans="1:4" x14ac:dyDescent="0.25">
      <c r="A5">
        <v>2010</v>
      </c>
      <c r="B5">
        <v>69650</v>
      </c>
      <c r="C5">
        <f t="shared" si="0"/>
        <v>-8.5658024286183132E-2</v>
      </c>
    </row>
    <row r="6" spans="1:4" x14ac:dyDescent="0.25">
      <c r="A6">
        <v>2011</v>
      </c>
      <c r="B6">
        <v>62216.666666666701</v>
      </c>
      <c r="C6">
        <f t="shared" si="0"/>
        <v>-0.10672409667384493</v>
      </c>
    </row>
    <row r="7" spans="1:4" x14ac:dyDescent="0.25">
      <c r="A7">
        <v>2012</v>
      </c>
      <c r="B7">
        <v>62291.666666666701</v>
      </c>
      <c r="C7">
        <f t="shared" si="0"/>
        <v>1.2054647736405031E-3</v>
      </c>
    </row>
    <row r="8" spans="1:4" x14ac:dyDescent="0.25">
      <c r="A8">
        <v>2013</v>
      </c>
      <c r="B8">
        <v>61300</v>
      </c>
      <c r="C8">
        <f t="shared" si="0"/>
        <v>-1.5919732441472108E-2</v>
      </c>
    </row>
    <row r="9" spans="1:4" x14ac:dyDescent="0.25">
      <c r="A9">
        <v>2014</v>
      </c>
      <c r="B9">
        <v>64658.333333333299</v>
      </c>
      <c r="C9">
        <f t="shared" si="0"/>
        <v>5.4785209352908634E-2</v>
      </c>
      <c r="D9" s="4">
        <f>AVERAGE(C9:C11)</f>
        <v>4.4690858166957746E-2</v>
      </c>
    </row>
    <row r="10" spans="1:4" x14ac:dyDescent="0.25">
      <c r="A10">
        <v>2015</v>
      </c>
      <c r="B10">
        <v>68925</v>
      </c>
      <c r="C10">
        <f t="shared" si="0"/>
        <v>6.59878850367321E-2</v>
      </c>
    </row>
    <row r="11" spans="1:4" x14ac:dyDescent="0.25">
      <c r="A11">
        <v>2016</v>
      </c>
      <c r="B11">
        <v>69841.666666666701</v>
      </c>
      <c r="C11">
        <f t="shared" si="0"/>
        <v>1.3299480111232508E-2</v>
      </c>
    </row>
    <row r="12" spans="1:4" x14ac:dyDescent="0.25">
      <c r="A12">
        <v>2017</v>
      </c>
      <c r="B12">
        <v>68525</v>
      </c>
      <c r="C12">
        <f t="shared" si="0"/>
        <v>-1.885216561269586E-2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12" sqref="H12"/>
    </sheetView>
  </sheetViews>
  <sheetFormatPr defaultRowHeight="15" x14ac:dyDescent="0.25"/>
  <cols>
    <col min="1" max="1" width="8.85546875" bestFit="1" customWidth="1"/>
    <col min="2" max="2" width="13.5703125" bestFit="1" customWidth="1"/>
    <col min="3" max="3" width="13.85546875" bestFit="1" customWidth="1"/>
    <col min="4" max="4" width="13.5703125" bestFit="1" customWidth="1"/>
    <col min="5" max="5" width="13.85546875" bestFit="1" customWidth="1"/>
    <col min="6" max="6" width="13.5703125" bestFit="1" customWidth="1"/>
    <col min="7" max="7" width="13.85546875" bestFit="1" customWidth="1"/>
    <col min="8" max="8" width="13.5703125" bestFit="1" customWidth="1"/>
    <col min="9" max="9" width="13.85546875" bestFit="1" customWidth="1"/>
  </cols>
  <sheetData>
    <row r="1" spans="1:9" ht="15.75" thickBot="1" x14ac:dyDescent="0.3">
      <c r="A1" s="10" t="s">
        <v>0</v>
      </c>
      <c r="B1" s="10" t="s">
        <v>2</v>
      </c>
      <c r="C1" s="10" t="s">
        <v>7</v>
      </c>
      <c r="D1" s="10" t="s">
        <v>3</v>
      </c>
      <c r="E1" s="10" t="s">
        <v>8</v>
      </c>
      <c r="F1" s="10" t="s">
        <v>1</v>
      </c>
      <c r="G1" s="10" t="s">
        <v>9</v>
      </c>
      <c r="H1" s="10" t="s">
        <v>4</v>
      </c>
      <c r="I1" s="10" t="s">
        <v>10</v>
      </c>
    </row>
    <row r="2" spans="1:9" x14ac:dyDescent="0.25">
      <c r="A2" s="6">
        <v>2007</v>
      </c>
      <c r="B2" s="5">
        <v>20849.658393150599</v>
      </c>
      <c r="C2" s="5"/>
      <c r="D2" s="5">
        <v>95033.303064371998</v>
      </c>
      <c r="E2" s="5"/>
      <c r="F2" s="5">
        <v>163719.207337581</v>
      </c>
      <c r="G2" s="5"/>
      <c r="H2" s="5">
        <v>188946.334572919</v>
      </c>
      <c r="I2" s="5"/>
    </row>
    <row r="3" spans="1:9" x14ac:dyDescent="0.25">
      <c r="A3" s="6">
        <v>2008</v>
      </c>
      <c r="B3" s="5">
        <v>17680.674080649998</v>
      </c>
      <c r="C3" s="1">
        <f>(B3-B2)/B2</f>
        <v>-0.1519921455183964</v>
      </c>
      <c r="D3" s="5">
        <v>80108.710920246507</v>
      </c>
      <c r="E3" s="1">
        <f>(D3-D2)/D2</f>
        <v>-0.15704591614600757</v>
      </c>
      <c r="F3" s="5">
        <v>138457.24219060899</v>
      </c>
      <c r="G3" s="1">
        <f>(F3-F2)/F2</f>
        <v>-0.15430055860753758</v>
      </c>
      <c r="H3" s="5">
        <v>160172.67686198701</v>
      </c>
      <c r="I3" s="1">
        <f>(H3-H2)/H2</f>
        <v>-0.15228481555871376</v>
      </c>
    </row>
    <row r="4" spans="1:9" x14ac:dyDescent="0.25">
      <c r="A4" s="6">
        <v>2009</v>
      </c>
      <c r="B4" s="5">
        <v>15262.2234522413</v>
      </c>
      <c r="C4" s="1">
        <f t="shared" ref="C4:C11" si="0">(B4-B3)/B3</f>
        <v>-0.13678497875007423</v>
      </c>
      <c r="D4" s="5">
        <v>69434.548436131707</v>
      </c>
      <c r="E4" s="1">
        <f t="shared" ref="E4:E11" si="1">(D4-D3)/D3</f>
        <v>-0.13324596490813129</v>
      </c>
      <c r="F4" s="5">
        <v>120808.26049601</v>
      </c>
      <c r="G4" s="1">
        <f t="shared" ref="G4:G11" si="2">(F4-F3)/F3</f>
        <v>-0.12746882297642678</v>
      </c>
      <c r="H4" s="5">
        <v>140076.10412570401</v>
      </c>
      <c r="I4" s="1">
        <f t="shared" ref="I4:I11" si="3">(H4-H3)/H3</f>
        <v>-0.12546817053946877</v>
      </c>
    </row>
    <row r="5" spans="1:9" x14ac:dyDescent="0.25">
      <c r="A5" s="6">
        <v>2010</v>
      </c>
      <c r="B5" s="5">
        <v>14911.562715693</v>
      </c>
      <c r="C5" s="1">
        <f t="shared" si="0"/>
        <v>-2.2975730741041148E-2</v>
      </c>
      <c r="D5" s="5">
        <v>66314.104756227694</v>
      </c>
      <c r="E5" s="1">
        <f t="shared" si="1"/>
        <v>-4.4940793166881529E-2</v>
      </c>
      <c r="F5" s="5">
        <v>113421.406161762</v>
      </c>
      <c r="G5" s="1">
        <f t="shared" si="2"/>
        <v>-6.1145275198230063E-2</v>
      </c>
      <c r="H5" s="5">
        <v>131650.68982556299</v>
      </c>
      <c r="I5" s="1">
        <f t="shared" si="3"/>
        <v>-6.0148833755256807E-2</v>
      </c>
    </row>
    <row r="6" spans="1:9" x14ac:dyDescent="0.25">
      <c r="A6" s="6">
        <v>2011</v>
      </c>
      <c r="B6" s="5">
        <v>14738.592012230099</v>
      </c>
      <c r="C6" s="1">
        <f t="shared" si="0"/>
        <v>-1.1599770376907964E-2</v>
      </c>
      <c r="D6" s="5">
        <v>64373.047200458597</v>
      </c>
      <c r="E6" s="1">
        <f t="shared" si="1"/>
        <v>-2.9270659129071761E-2</v>
      </c>
      <c r="F6" s="5">
        <v>108470.564876744</v>
      </c>
      <c r="G6" s="1">
        <f t="shared" si="2"/>
        <v>-4.3649972721702075E-2</v>
      </c>
      <c r="H6" s="5">
        <v>126494.284731512</v>
      </c>
      <c r="I6" s="1">
        <f t="shared" si="3"/>
        <v>-3.9167323018840405E-2</v>
      </c>
    </row>
    <row r="7" spans="1:9" x14ac:dyDescent="0.25">
      <c r="A7" s="6">
        <v>2012</v>
      </c>
      <c r="B7" s="5">
        <v>13119.767735420301</v>
      </c>
      <c r="C7" s="1">
        <f t="shared" si="0"/>
        <v>-0.10983574791041754</v>
      </c>
      <c r="D7" s="5">
        <v>57063.7045654592</v>
      </c>
      <c r="E7" s="1">
        <f t="shared" si="1"/>
        <v>-0.11354663097177921</v>
      </c>
      <c r="F7" s="5">
        <v>96700.042304359406</v>
      </c>
      <c r="G7" s="1">
        <f t="shared" si="2"/>
        <v>-0.10851351779867226</v>
      </c>
      <c r="H7" s="5">
        <v>113517.71358584</v>
      </c>
      <c r="I7" s="1">
        <f t="shared" si="3"/>
        <v>-0.10258622492877977</v>
      </c>
    </row>
    <row r="8" spans="1:9" x14ac:dyDescent="0.25">
      <c r="A8" s="6">
        <v>2013</v>
      </c>
      <c r="B8" s="5">
        <v>14268.9701750771</v>
      </c>
      <c r="C8" s="11">
        <f t="shared" si="0"/>
        <v>8.7593200034648627E-2</v>
      </c>
      <c r="D8" s="5">
        <v>59162.429885756697</v>
      </c>
      <c r="E8" s="1">
        <f t="shared" si="1"/>
        <v>3.6778637774734675E-2</v>
      </c>
      <c r="F8" s="5">
        <v>99255.953700887301</v>
      </c>
      <c r="G8" s="1">
        <f t="shared" si="2"/>
        <v>2.6431336901417992E-2</v>
      </c>
      <c r="H8" s="5">
        <v>116319.289879673</v>
      </c>
      <c r="I8" s="1">
        <f t="shared" si="3"/>
        <v>2.467963990231798E-2</v>
      </c>
    </row>
    <row r="9" spans="1:9" x14ac:dyDescent="0.25">
      <c r="A9" s="6">
        <v>2014</v>
      </c>
      <c r="B9" s="5">
        <v>15848.135413481499</v>
      </c>
      <c r="C9" s="11">
        <f t="shared" si="0"/>
        <v>0.11067128314295929</v>
      </c>
      <c r="D9" s="5">
        <v>63279.415381212297</v>
      </c>
      <c r="E9" s="1">
        <f t="shared" si="1"/>
        <v>6.9587836459819918E-2</v>
      </c>
      <c r="F9" s="5">
        <v>105204.076912567</v>
      </c>
      <c r="G9" s="1">
        <f t="shared" si="2"/>
        <v>5.9927117617595671E-2</v>
      </c>
      <c r="H9" s="5">
        <v>122698.634089534</v>
      </c>
      <c r="I9" s="1">
        <f t="shared" si="3"/>
        <v>5.4843390261925917E-2</v>
      </c>
    </row>
    <row r="10" spans="1:9" x14ac:dyDescent="0.25">
      <c r="A10" s="6">
        <v>2015</v>
      </c>
      <c r="B10" s="5">
        <v>16983.573954609001</v>
      </c>
      <c r="C10" s="11">
        <f t="shared" si="0"/>
        <v>7.1644929293172274E-2</v>
      </c>
      <c r="D10" s="5">
        <v>67033.640667910295</v>
      </c>
      <c r="E10" s="1">
        <f t="shared" si="1"/>
        <v>5.9327749222737446E-2</v>
      </c>
      <c r="F10" s="5">
        <v>110777.851183999</v>
      </c>
      <c r="G10" s="1">
        <f t="shared" si="2"/>
        <v>5.2980591959988797E-2</v>
      </c>
      <c r="H10" s="5">
        <v>128705.17837711801</v>
      </c>
      <c r="I10" s="1">
        <f t="shared" si="3"/>
        <v>4.8953636135843158E-2</v>
      </c>
    </row>
    <row r="11" spans="1:9" ht="15.75" thickBot="1" x14ac:dyDescent="0.3">
      <c r="A11" s="7">
        <v>2016</v>
      </c>
      <c r="B11" s="8">
        <v>18977.900437618398</v>
      </c>
      <c r="C11" s="9">
        <f t="shared" si="0"/>
        <v>0.11742678474739868</v>
      </c>
      <c r="D11" s="8">
        <v>74054.978622088805</v>
      </c>
      <c r="E11" s="9">
        <f t="shared" si="1"/>
        <v>0.10474349720855455</v>
      </c>
      <c r="F11" s="8">
        <v>121495.737831358</v>
      </c>
      <c r="G11" s="9">
        <f t="shared" si="2"/>
        <v>9.6751169415237023E-2</v>
      </c>
      <c r="H11" s="8">
        <v>140108.089066246</v>
      </c>
      <c r="I11" s="9">
        <f t="shared" si="3"/>
        <v>8.8597139858012694E-2</v>
      </c>
    </row>
    <row r="12" spans="1:9" x14ac:dyDescent="0.25">
      <c r="A12" t="s">
        <v>5</v>
      </c>
      <c r="B12" s="5"/>
      <c r="C12" s="1">
        <f>AVERAGE(C3:C11)</f>
        <v>-5.0946862309620517E-3</v>
      </c>
      <c r="D12" s="5"/>
      <c r="E12" s="1">
        <f>AVERAGE(E3:E11)</f>
        <v>-2.3068027072891642E-2</v>
      </c>
      <c r="F12" s="5"/>
      <c r="G12" s="1">
        <f>AVERAGE(G3:G11)</f>
        <v>-2.8776436823147695E-2</v>
      </c>
      <c r="H12" s="5"/>
      <c r="I12" s="1">
        <f>AVERAGE(I3:I11)</f>
        <v>-2.917572907143998E-2</v>
      </c>
    </row>
    <row r="13" spans="1:9" x14ac:dyDescent="0.25">
      <c r="A13" t="s">
        <v>6</v>
      </c>
      <c r="B13" s="5"/>
      <c r="C13" s="1">
        <f>STDEV(C3:C11)</f>
        <v>0.10790459786895858</v>
      </c>
      <c r="D13" s="5"/>
      <c r="E13" s="1">
        <f>STDEV(E3:E11)</f>
        <v>9.6231558675880388E-2</v>
      </c>
      <c r="F13" s="5"/>
      <c r="G13" s="1">
        <f>STDEV(G3:G11)</f>
        <v>9.1159934056974687E-2</v>
      </c>
      <c r="H13" s="5"/>
      <c r="I13" s="1">
        <f>STDEV(I3:I11)</f>
        <v>8.7185583003592651E-2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3" sqref="D3"/>
    </sheetView>
  </sheetViews>
  <sheetFormatPr defaultRowHeight="15" x14ac:dyDescent="0.25"/>
  <cols>
    <col min="4" max="4" width="9.85546875" bestFit="1" customWidth="1"/>
  </cols>
  <sheetData>
    <row r="1" spans="1:4" x14ac:dyDescent="0.25">
      <c r="A1" t="s">
        <v>0</v>
      </c>
      <c r="B1" t="s">
        <v>3</v>
      </c>
    </row>
    <row r="2" spans="1:4" x14ac:dyDescent="0.25">
      <c r="A2">
        <v>2007</v>
      </c>
      <c r="B2">
        <v>177025</v>
      </c>
    </row>
    <row r="3" spans="1:4" x14ac:dyDescent="0.25">
      <c r="A3">
        <v>2008</v>
      </c>
      <c r="B3">
        <v>169766.66666666701</v>
      </c>
      <c r="C3">
        <f>(B3-B2)/B2</f>
        <v>-4.1001741750221685E-2</v>
      </c>
      <c r="D3" s="2"/>
    </row>
    <row r="4" spans="1:4" x14ac:dyDescent="0.25">
      <c r="A4">
        <v>2009</v>
      </c>
      <c r="B4">
        <v>157916.66666666701</v>
      </c>
      <c r="C4">
        <f t="shared" ref="C4:C12" si="0">(B4-B3)/B3</f>
        <v>-6.9801688592185218E-2</v>
      </c>
    </row>
    <row r="5" spans="1:4" x14ac:dyDescent="0.25">
      <c r="A5">
        <v>2010</v>
      </c>
      <c r="B5">
        <v>160758.33333333299</v>
      </c>
      <c r="C5">
        <f t="shared" si="0"/>
        <v>1.799472295514078E-2</v>
      </c>
    </row>
    <row r="6" spans="1:4" x14ac:dyDescent="0.25">
      <c r="A6">
        <v>2011</v>
      </c>
      <c r="B6">
        <v>154408.33333333299</v>
      </c>
      <c r="C6">
        <f t="shared" si="0"/>
        <v>-3.950028510704482E-2</v>
      </c>
    </row>
    <row r="7" spans="1:4" x14ac:dyDescent="0.25">
      <c r="A7">
        <v>2012</v>
      </c>
      <c r="B7">
        <v>151066.66666666701</v>
      </c>
      <c r="C7">
        <f t="shared" si="0"/>
        <v>-2.1641750769060358E-2</v>
      </c>
    </row>
    <row r="8" spans="1:4" x14ac:dyDescent="0.25">
      <c r="A8">
        <v>2013</v>
      </c>
      <c r="B8">
        <v>150941.66666666701</v>
      </c>
      <c r="C8">
        <f t="shared" si="0"/>
        <v>-8.2744924977934506E-4</v>
      </c>
    </row>
    <row r="9" spans="1:4" x14ac:dyDescent="0.25">
      <c r="A9">
        <v>2014</v>
      </c>
      <c r="B9">
        <v>151133.33333333299</v>
      </c>
      <c r="C9">
        <f t="shared" si="0"/>
        <v>1.2698062165250625E-3</v>
      </c>
    </row>
    <row r="10" spans="1:4" x14ac:dyDescent="0.25">
      <c r="A10">
        <v>2015</v>
      </c>
      <c r="B10">
        <v>154983.33333333299</v>
      </c>
      <c r="C10">
        <f t="shared" si="0"/>
        <v>2.5474194971327802E-2</v>
      </c>
    </row>
    <row r="11" spans="1:4" x14ac:dyDescent="0.25">
      <c r="A11">
        <v>2016</v>
      </c>
      <c r="B11">
        <v>159133.33333333299</v>
      </c>
      <c r="C11">
        <f t="shared" si="0"/>
        <v>2.677707280352732E-2</v>
      </c>
    </row>
    <row r="12" spans="1:4" x14ac:dyDescent="0.25">
      <c r="A12">
        <v>2017</v>
      </c>
      <c r="B12">
        <v>164050</v>
      </c>
      <c r="C12">
        <f t="shared" si="0"/>
        <v>3.0896522832008902E-2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" sqref="C3"/>
    </sheetView>
  </sheetViews>
  <sheetFormatPr defaultRowHeight="15" x14ac:dyDescent="0.25"/>
  <cols>
    <col min="2" max="2" width="13.5703125" bestFit="1" customWidth="1"/>
    <col min="4" max="4" width="10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2007</v>
      </c>
      <c r="B2">
        <v>222375</v>
      </c>
    </row>
    <row r="3" spans="1:4" x14ac:dyDescent="0.25">
      <c r="A3">
        <v>2008</v>
      </c>
      <c r="B3">
        <v>210983.33333333299</v>
      </c>
      <c r="C3">
        <f>(B3-B2)/B2</f>
        <v>-5.1227281244146175E-2</v>
      </c>
      <c r="D3" s="3">
        <f>STDEV(C3:C12)</f>
        <v>4.2663454305939909E-2</v>
      </c>
    </row>
    <row r="4" spans="1:4" x14ac:dyDescent="0.25">
      <c r="A4">
        <v>2009</v>
      </c>
      <c r="B4">
        <v>195316.66666666701</v>
      </c>
      <c r="C4">
        <f t="shared" ref="C4:C12" si="0">(B4-B3)/B3</f>
        <v>-7.4255470416301511E-2</v>
      </c>
    </row>
    <row r="5" spans="1:4" x14ac:dyDescent="0.25">
      <c r="A5">
        <v>2010</v>
      </c>
      <c r="B5">
        <v>200675</v>
      </c>
      <c r="C5">
        <f t="shared" si="0"/>
        <v>2.7434081406261548E-2</v>
      </c>
    </row>
    <row r="6" spans="1:4" x14ac:dyDescent="0.25">
      <c r="A6">
        <v>2011</v>
      </c>
      <c r="B6">
        <v>189891.66666666701</v>
      </c>
      <c r="C6">
        <f t="shared" si="0"/>
        <v>-5.3735309995430393E-2</v>
      </c>
    </row>
    <row r="7" spans="1:4" x14ac:dyDescent="0.25">
      <c r="A7">
        <v>2012</v>
      </c>
      <c r="B7">
        <v>187925</v>
      </c>
      <c r="C7">
        <f t="shared" si="0"/>
        <v>-1.0356782375917863E-2</v>
      </c>
    </row>
    <row r="8" spans="1:4" x14ac:dyDescent="0.25">
      <c r="A8">
        <v>2013</v>
      </c>
      <c r="B8">
        <v>189258.33333333299</v>
      </c>
      <c r="C8">
        <f t="shared" si="0"/>
        <v>7.0950290452733477E-3</v>
      </c>
    </row>
    <row r="9" spans="1:4" x14ac:dyDescent="0.25">
      <c r="A9">
        <v>2014</v>
      </c>
      <c r="B9">
        <v>189033.33333333299</v>
      </c>
      <c r="C9">
        <f t="shared" si="0"/>
        <v>-1.188851217471712E-3</v>
      </c>
    </row>
    <row r="10" spans="1:4" x14ac:dyDescent="0.25">
      <c r="A10">
        <v>2015</v>
      </c>
      <c r="B10">
        <v>196158.33333333299</v>
      </c>
      <c r="C10">
        <f t="shared" si="0"/>
        <v>3.7691765120790054E-2</v>
      </c>
    </row>
    <row r="11" spans="1:4" x14ac:dyDescent="0.25">
      <c r="A11">
        <v>2016</v>
      </c>
      <c r="B11">
        <v>203516.66666666701</v>
      </c>
      <c r="C11">
        <f t="shared" si="0"/>
        <v>3.7512213772891073E-2</v>
      </c>
    </row>
    <row r="12" spans="1:4" x14ac:dyDescent="0.25">
      <c r="A12">
        <v>2017</v>
      </c>
      <c r="B12">
        <v>212075</v>
      </c>
      <c r="C12">
        <f t="shared" si="0"/>
        <v>4.2052247973137231E-2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9" sqref="D9"/>
    </sheetView>
  </sheetViews>
  <sheetFormatPr defaultRowHeight="15" x14ac:dyDescent="0.25"/>
  <cols>
    <col min="4" max="4" width="11.85546875" bestFit="1" customWidth="1"/>
  </cols>
  <sheetData>
    <row r="1" spans="1:4" x14ac:dyDescent="0.25">
      <c r="A1" t="s">
        <v>0</v>
      </c>
      <c r="B1" t="s">
        <v>4</v>
      </c>
    </row>
    <row r="2" spans="1:4" x14ac:dyDescent="0.25">
      <c r="A2">
        <v>2007</v>
      </c>
      <c r="B2">
        <v>238416.66666666701</v>
      </c>
    </row>
    <row r="3" spans="1:4" x14ac:dyDescent="0.25">
      <c r="A3">
        <v>2008</v>
      </c>
      <c r="B3">
        <v>230600</v>
      </c>
      <c r="C3">
        <f>(B3-B2)/B2</f>
        <v>-3.2785739252011163E-2</v>
      </c>
      <c r="D3" s="2">
        <f>AVERAGE(C3:C5)</f>
        <v>-2.9382516444666218E-2</v>
      </c>
    </row>
    <row r="4" spans="1:4" x14ac:dyDescent="0.25">
      <c r="A4">
        <v>2009</v>
      </c>
      <c r="B4">
        <v>213458.33333333299</v>
      </c>
      <c r="C4">
        <f t="shared" ref="C4:C12" si="0">(B4-B3)/B3</f>
        <v>-7.4335067938712085E-2</v>
      </c>
    </row>
    <row r="5" spans="1:4" x14ac:dyDescent="0.25">
      <c r="A5">
        <v>2010</v>
      </c>
      <c r="B5">
        <v>217508.33333333299</v>
      </c>
      <c r="C5">
        <f t="shared" si="0"/>
        <v>1.8973257856724605E-2</v>
      </c>
    </row>
    <row r="6" spans="1:4" x14ac:dyDescent="0.25">
      <c r="A6">
        <v>2011</v>
      </c>
      <c r="B6">
        <v>211125</v>
      </c>
      <c r="C6">
        <f t="shared" si="0"/>
        <v>-2.9347534577217747E-2</v>
      </c>
    </row>
    <row r="7" spans="1:4" x14ac:dyDescent="0.25">
      <c r="A7">
        <v>2012</v>
      </c>
      <c r="B7">
        <v>208966.66666666701</v>
      </c>
      <c r="C7">
        <f t="shared" si="0"/>
        <v>-1.0223011643969182E-2</v>
      </c>
    </row>
    <row r="8" spans="1:4" x14ac:dyDescent="0.25">
      <c r="A8">
        <v>2013</v>
      </c>
      <c r="B8">
        <v>211850</v>
      </c>
      <c r="C8">
        <f t="shared" si="0"/>
        <v>1.3798053916093424E-2</v>
      </c>
    </row>
    <row r="9" spans="1:4" x14ac:dyDescent="0.25">
      <c r="A9">
        <v>2014</v>
      </c>
      <c r="B9">
        <v>214091.66666666701</v>
      </c>
      <c r="C9">
        <f t="shared" si="0"/>
        <v>1.0581386200929932E-2</v>
      </c>
      <c r="D9" s="3">
        <f>AVERAGE(C9:C11)</f>
        <v>1.8379705047924928E-2</v>
      </c>
    </row>
    <row r="10" spans="1:4" x14ac:dyDescent="0.25">
      <c r="A10">
        <v>2015</v>
      </c>
      <c r="B10">
        <v>220966.66666666701</v>
      </c>
      <c r="C10">
        <f t="shared" si="0"/>
        <v>3.2112412907243731E-2</v>
      </c>
    </row>
    <row r="11" spans="1:4" x14ac:dyDescent="0.25">
      <c r="A11">
        <v>2016</v>
      </c>
      <c r="B11">
        <v>223716.66666666701</v>
      </c>
      <c r="C11">
        <f t="shared" si="0"/>
        <v>1.2445316035601128E-2</v>
      </c>
    </row>
    <row r="12" spans="1:4" x14ac:dyDescent="0.25">
      <c r="A12">
        <v>2017</v>
      </c>
      <c r="B12">
        <v>228900</v>
      </c>
      <c r="C12">
        <f t="shared" si="0"/>
        <v>2.316918721597103E-2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Sheet5</vt:lpstr>
      <vt:lpstr>2</vt:lpstr>
      <vt:lpstr>3</vt:lpstr>
      <vt:lpstr>4</vt:lpstr>
    </vt:vector>
  </TitlesOfParts>
  <Company>The University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penn109</dc:creator>
  <cp:lastModifiedBy>penn109</cp:lastModifiedBy>
  <dcterms:created xsi:type="dcterms:W3CDTF">2017-12-17T03:58:18Z</dcterms:created>
  <dcterms:modified xsi:type="dcterms:W3CDTF">2017-12-17T04:36:00Z</dcterms:modified>
</cp:coreProperties>
</file>