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THICK RAJA\Desktop\Financial project\"/>
    </mc:Choice>
  </mc:AlternateContent>
  <xr:revisionPtr revIDLastSave="0" documentId="13_ncr:1_{716AB9EC-5227-44C1-ACD6-D8DB21E566C9}" xr6:coauthVersionLast="47" xr6:coauthVersionMax="47" xr10:uidLastSave="{00000000-0000-0000-0000-000000000000}"/>
  <bookViews>
    <workbookView xWindow="-108" yWindow="-108" windowWidth="23256" windowHeight="13176" xr2:uid="{B7829E59-EC53-40D9-9095-C46D57C4C2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1" l="1"/>
  <c r="I29" i="1"/>
  <c r="I28" i="1"/>
  <c r="H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3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3" i="1"/>
</calcChain>
</file>

<file path=xl/sharedStrings.xml><?xml version="1.0" encoding="utf-8"?>
<sst xmlns="http://schemas.openxmlformats.org/spreadsheetml/2006/main" count="39" uniqueCount="36">
  <si>
    <t>SnP500</t>
  </si>
  <si>
    <t>Date</t>
  </si>
  <si>
    <t>Adj Close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</si>
  <si>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</si>
  <si>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</si>
  <si>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</si>
  <si>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</si>
  <si>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</si>
  <si>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</si>
  <si>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</si>
  <si>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</si>
  <si>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</si>
  <si>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</si>
  <si>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</si>
  <si>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</si>
  <si>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</si>
  <si>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</si>
  <si>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</si>
  <si>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</si>
  <si>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</si>
  <si>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</si>
  <si>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</si>
  <si>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</si>
  <si>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</si>
  <si>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</si>
  <si>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</si>
  <si>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</si>
  <si>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</si>
  <si>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 xml:space="preserve">CAPM </t>
  </si>
  <si>
    <t>rf</t>
  </si>
  <si>
    <t>rm</t>
  </si>
  <si>
    <t>Yearly</t>
  </si>
  <si>
    <t>Monthly</t>
  </si>
  <si>
    <t>RA</t>
  </si>
  <si>
    <t>Return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</si>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</sst>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%"/>
    <numFmt numFmtId="170" formatCode="yyyy\-mm\-dd;@"/>
  </numFmts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165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0" fontId="0" fillId="2" borderId="1" xfId="0" applyFill="1" applyBorder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131A4-391E-4863-A68A-60691A610CF9}">
  <dimension ref="A1:P61"/>
  <sheetViews>
    <sheetView tabSelected="1" workbookViewId="0">
      <selection activeCell="K6" sqref="K6"/>
    </sheetView>
  </sheetViews>
  <sheetFormatPr defaultRowHeight="14.4" x14ac:dyDescent="0.3"/>
  <cols>
    <col min="1" max="1" width="11.5546875" customWidth="1"/>
    <col min="2" max="2" width="14.88671875" customWidth="1"/>
    <col min="4" max="4" width="10.33203125" bestFit="1" customWidth="1"/>
    <col min="8" max="8" width="19.77734375" customWidth="1"/>
    <col min="9" max="9" width="20.33203125" bestFit="1" customWidth="1"/>
    <col min="13" max="13" width="13.6640625" customWidth="1"/>
  </cols>
  <sheetData>
    <row r="1" spans="1:13" x14ac:dyDescent="0.3">
      <c r="A1" t="s">
        <v>1</v>
      </c>
      <c r="B1" t="s">
        <v>0</v>
      </c>
      <c r="C1" t="s">
        <v>34</v>
      </c>
      <c r="D1" t="s">
        <v>1</v>
      </c>
      <c r="E1" t="s">
        <v>2</v>
      </c>
      <c r="F1" t="s">
        <v>34</v>
      </c>
    </row>
    <row r="2" spans="1:13" x14ac:dyDescent="0.3">
      <c r="A2" s="9">
        <v>43466</v>
      </c>
      <c r="B2" s="1">
        <v>2704.10009765625</v>
      </c>
      <c r="D2" s="9">
        <v>43466</v>
      </c>
      <c r="E2">
        <v>14.957502</v>
      </c>
    </row>
    <row r="3" spans="1:13" x14ac:dyDescent="0.3">
      <c r="A3" s="9">
        <v>43497</v>
      </c>
      <c r="B3" s="1">
        <v>2784.48999023437</v>
      </c>
      <c r="C3" s="1">
        <f>B3/B2</f>
        <v>1.0297288893439251</v>
      </c>
      <c r="D3" s="9">
        <v>43497</v>
      </c>
      <c r="E3">
        <v>15.826592</v>
      </c>
      <c r="F3" s="1">
        <f>E3/E2</f>
        <v>1.05810395345426</v>
      </c>
      <c r="H3" s="5">
        <f>SLOPE(F3:F61, C3:C61)</f>
        <v>0.56265602806301673</v>
      </c>
    </row>
    <row r="4" spans="1:13" x14ac:dyDescent="0.3">
      <c r="A4" s="9">
        <v>43525</v>
      </c>
      <c r="B4" s="1">
        <v>2834.39990234375</v>
      </c>
      <c r="C4" s="1">
        <f t="shared" ref="C4:C61" si="0">B4/B3</f>
        <v>1.0179242562495903</v>
      </c>
      <c r="D4" s="9">
        <v>43525</v>
      </c>
      <c r="E4">
        <v>15.948645000000001</v>
      </c>
      <c r="F4" s="1">
        <f t="shared" ref="F4:F61" si="1">E4/E3</f>
        <v>1.0077118940072507</v>
      </c>
    </row>
    <row r="5" spans="1:13" x14ac:dyDescent="0.3">
      <c r="A5" s="9">
        <v>43556</v>
      </c>
      <c r="B5" s="1">
        <v>2945.830078125</v>
      </c>
      <c r="C5" s="1">
        <f t="shared" si="0"/>
        <v>1.039313498313738</v>
      </c>
      <c r="D5" s="9">
        <v>43556</v>
      </c>
      <c r="E5">
        <v>15.745221000000001</v>
      </c>
      <c r="F5" s="1">
        <f t="shared" si="1"/>
        <v>0.98724506063054263</v>
      </c>
    </row>
    <row r="6" spans="1:13" x14ac:dyDescent="0.3">
      <c r="A6" s="9">
        <v>43586</v>
      </c>
      <c r="B6" s="1">
        <v>2752.06005859375</v>
      </c>
      <c r="C6" s="1">
        <f t="shared" si="0"/>
        <v>0.9342222686331646</v>
      </c>
      <c r="D6" s="9">
        <v>43586</v>
      </c>
      <c r="E6">
        <v>15.883088000000001</v>
      </c>
      <c r="F6" s="1">
        <f t="shared" si="1"/>
        <v>1.0087561171735855</v>
      </c>
      <c r="H6" t="s">
        <v>3</v>
      </c>
    </row>
    <row r="7" spans="1:13" ht="15" thickBot="1" x14ac:dyDescent="0.35">
      <c r="A7" s="9">
        <v>43617</v>
      </c>
      <c r="B7" s="1">
        <v>2941.76000976562</v>
      </c>
      <c r="C7" s="1">
        <f t="shared" si="0"/>
        <v>1.0689301639982389</v>
      </c>
      <c r="D7" s="9">
        <v>43617</v>
      </c>
      <c r="E7">
        <v>17.404909</v>
      </c>
      <c r="F7" s="1">
        <f t="shared" si="1"/>
        <v>1.0958139248488707</v>
      </c>
    </row>
    <row r="8" spans="1:13" x14ac:dyDescent="0.3">
      <c r="A8" s="9">
        <v>43647</v>
      </c>
      <c r="B8" s="1">
        <v>2980.3798828125</v>
      </c>
      <c r="C8" s="1">
        <f t="shared" si="0"/>
        <v>1.0131281521669597</v>
      </c>
      <c r="D8" s="9">
        <v>43647</v>
      </c>
      <c r="E8">
        <v>17.685381</v>
      </c>
      <c r="F8" s="1">
        <f t="shared" si="1"/>
        <v>1.0161145341236775</v>
      </c>
      <c r="H8" s="4" t="s">
        <v>4</v>
      </c>
      <c r="I8" s="4"/>
    </row>
    <row r="9" spans="1:13" x14ac:dyDescent="0.3">
      <c r="A9" s="9">
        <v>43678</v>
      </c>
      <c r="B9" s="1">
        <v>2926.4599609375</v>
      </c>
      <c r="C9" s="1">
        <f t="shared" si="0"/>
        <v>0.98190837275947607</v>
      </c>
      <c r="D9" s="9">
        <v>43678</v>
      </c>
      <c r="E9">
        <v>18.682168999999998</v>
      </c>
      <c r="F9" s="1">
        <f t="shared" si="1"/>
        <v>1.0563622576183118</v>
      </c>
      <c r="H9" t="s">
        <v>5</v>
      </c>
      <c r="I9">
        <v>0.45228586592629916</v>
      </c>
    </row>
    <row r="10" spans="1:13" x14ac:dyDescent="0.3">
      <c r="A10" s="9">
        <v>43709</v>
      </c>
      <c r="B10" s="1">
        <v>2976.73999023437</v>
      </c>
      <c r="C10" s="1">
        <f t="shared" si="0"/>
        <v>1.0171811779310189</v>
      </c>
      <c r="D10" s="9">
        <v>43709</v>
      </c>
      <c r="E10">
        <v>20.049157999999998</v>
      </c>
      <c r="F10" s="1">
        <f t="shared" si="1"/>
        <v>1.0731707865398286</v>
      </c>
      <c r="H10" t="s">
        <v>6</v>
      </c>
      <c r="I10">
        <v>0.20456250451670224</v>
      </c>
    </row>
    <row r="11" spans="1:13" x14ac:dyDescent="0.3">
      <c r="A11" s="9">
        <v>43739</v>
      </c>
      <c r="B11" s="1">
        <v>3037.56005859375</v>
      </c>
      <c r="C11" s="1">
        <f t="shared" si="0"/>
        <v>1.0204317705136858</v>
      </c>
      <c r="D11" s="9">
        <v>43739</v>
      </c>
      <c r="E11">
        <v>20.393554999999999</v>
      </c>
      <c r="F11" s="1">
        <f t="shared" si="1"/>
        <v>1.0171776291054218</v>
      </c>
      <c r="H11" t="s">
        <v>7</v>
      </c>
      <c r="I11">
        <v>0.1906074607362935</v>
      </c>
    </row>
    <row r="12" spans="1:13" x14ac:dyDescent="0.3">
      <c r="A12" s="9">
        <v>43770</v>
      </c>
      <c r="B12" s="1">
        <v>3140.97998046875</v>
      </c>
      <c r="C12" s="1">
        <f t="shared" si="0"/>
        <v>1.0340470377144999</v>
      </c>
      <c r="D12" s="9">
        <v>43770</v>
      </c>
      <c r="E12">
        <v>20.168790999999999</v>
      </c>
      <c r="F12" s="1">
        <f t="shared" si="1"/>
        <v>0.98897867488037272</v>
      </c>
      <c r="H12" t="s">
        <v>8</v>
      </c>
      <c r="I12">
        <v>5.9516162614931312E-2</v>
      </c>
    </row>
    <row r="13" spans="1:13" ht="15" thickBot="1" x14ac:dyDescent="0.35">
      <c r="A13" s="9">
        <v>43800</v>
      </c>
      <c r="B13" s="1">
        <v>3230.78002929687</v>
      </c>
      <c r="C13" s="1">
        <f t="shared" si="0"/>
        <v>1.0285898189057285</v>
      </c>
      <c r="D13" s="9">
        <v>43800</v>
      </c>
      <c r="E13">
        <v>21.086048000000002</v>
      </c>
      <c r="F13" s="1">
        <f t="shared" si="1"/>
        <v>1.0454790274736847</v>
      </c>
      <c r="H13" s="2" t="s">
        <v>9</v>
      </c>
      <c r="I13" s="2">
        <v>59</v>
      </c>
    </row>
    <row r="14" spans="1:13" x14ac:dyDescent="0.3">
      <c r="A14" s="9">
        <v>43831</v>
      </c>
      <c r="B14" s="1">
        <v>3225.52001953125</v>
      </c>
      <c r="C14" s="1">
        <f t="shared" si="0"/>
        <v>0.99837190718095259</v>
      </c>
      <c r="D14" s="9">
        <v>43831</v>
      </c>
      <c r="E14">
        <v>20.298285</v>
      </c>
      <c r="F14" s="1">
        <f t="shared" si="1"/>
        <v>0.96264055739605636</v>
      </c>
    </row>
    <row r="15" spans="1:13" ht="15" thickBot="1" x14ac:dyDescent="0.35">
      <c r="A15" s="9">
        <v>43862</v>
      </c>
      <c r="B15" s="1">
        <v>2954.21997070312</v>
      </c>
      <c r="C15" s="1">
        <f t="shared" si="0"/>
        <v>0.91588951636159532</v>
      </c>
      <c r="D15" s="9">
        <v>43862</v>
      </c>
      <c r="E15">
        <v>19.341571999999999</v>
      </c>
      <c r="F15" s="1">
        <f t="shared" si="1"/>
        <v>0.95286729888756605</v>
      </c>
      <c r="H15" t="s">
        <v>10</v>
      </c>
    </row>
    <row r="16" spans="1:13" x14ac:dyDescent="0.3">
      <c r="A16" s="9">
        <v>43891</v>
      </c>
      <c r="B16" s="1">
        <v>2584.59008789062</v>
      </c>
      <c r="C16" s="1">
        <f t="shared" si="0"/>
        <v>0.87488071759107156</v>
      </c>
      <c r="D16" s="9">
        <v>43891</v>
      </c>
      <c r="E16">
        <v>16.008147999999998</v>
      </c>
      <c r="F16" s="1">
        <f t="shared" si="1"/>
        <v>0.82765496000014882</v>
      </c>
      <c r="H16" s="3"/>
      <c r="I16" s="3" t="s">
        <v>15</v>
      </c>
      <c r="J16" s="3" t="s">
        <v>16</v>
      </c>
      <c r="K16" s="3" t="s">
        <v>17</v>
      </c>
      <c r="L16" s="3" t="s">
        <v>18</v>
      </c>
      <c r="M16" s="3" t="s">
        <v>19</v>
      </c>
    </row>
    <row r="17" spans="1:16" x14ac:dyDescent="0.3">
      <c r="A17" s="9">
        <v>43922</v>
      </c>
      <c r="B17" s="1">
        <v>2912.42993164062</v>
      </c>
      <c r="C17" s="1">
        <f t="shared" si="0"/>
        <v>1.1268440381652791</v>
      </c>
      <c r="D17" s="9">
        <v>43922</v>
      </c>
      <c r="E17">
        <v>16.733039999999999</v>
      </c>
      <c r="F17" s="1">
        <f t="shared" si="1"/>
        <v>1.0452826897902243</v>
      </c>
      <c r="H17" t="s">
        <v>11</v>
      </c>
      <c r="I17">
        <v>1</v>
      </c>
      <c r="J17">
        <v>5.1923585263429162E-2</v>
      </c>
      <c r="K17">
        <v>5.1923585263429162E-2</v>
      </c>
      <c r="L17">
        <v>14.658678807148162</v>
      </c>
      <c r="M17">
        <v>3.2276292972239888E-4</v>
      </c>
    </row>
    <row r="18" spans="1:16" x14ac:dyDescent="0.3">
      <c r="A18" s="9">
        <v>43952</v>
      </c>
      <c r="B18" s="1">
        <v>3044.31005859375</v>
      </c>
      <c r="C18" s="1">
        <f t="shared" si="0"/>
        <v>1.04528181966556</v>
      </c>
      <c r="D18" s="9">
        <v>43952</v>
      </c>
      <c r="E18">
        <v>17.344194000000002</v>
      </c>
      <c r="F18" s="1">
        <f t="shared" si="1"/>
        <v>1.0365237876679911</v>
      </c>
      <c r="H18" t="s">
        <v>12</v>
      </c>
      <c r="I18">
        <v>57</v>
      </c>
      <c r="J18">
        <v>0.20190389590719598</v>
      </c>
      <c r="K18">
        <v>3.5421736124069472E-3</v>
      </c>
    </row>
    <row r="19" spans="1:16" ht="15" thickBot="1" x14ac:dyDescent="0.35">
      <c r="A19" s="9">
        <v>43983</v>
      </c>
      <c r="B19" s="1">
        <v>3100.2900390625</v>
      </c>
      <c r="C19" s="1">
        <f t="shared" si="0"/>
        <v>1.0183883965139242</v>
      </c>
      <c r="D19" s="9">
        <v>43983</v>
      </c>
      <c r="E19">
        <v>16.990117999999999</v>
      </c>
      <c r="F19" s="1">
        <f t="shared" si="1"/>
        <v>0.97958532982276358</v>
      </c>
      <c r="H19" s="2" t="s">
        <v>13</v>
      </c>
      <c r="I19" s="2">
        <v>58</v>
      </c>
      <c r="J19" s="2">
        <v>0.25382748117062515</v>
      </c>
      <c r="K19" s="2"/>
      <c r="L19" s="2"/>
      <c r="M19" s="2"/>
    </row>
    <row r="20" spans="1:16" ht="15" thickBot="1" x14ac:dyDescent="0.35">
      <c r="A20" s="9">
        <v>44013</v>
      </c>
      <c r="B20" s="1">
        <v>3271.1201171875</v>
      </c>
      <c r="C20" s="1">
        <f t="shared" si="0"/>
        <v>1.0551013214804437</v>
      </c>
      <c r="D20" s="9">
        <v>44013</v>
      </c>
      <c r="E20">
        <v>16.6248</v>
      </c>
      <c r="F20" s="1">
        <f t="shared" si="1"/>
        <v>0.97849820701657286</v>
      </c>
    </row>
    <row r="21" spans="1:16" x14ac:dyDescent="0.3">
      <c r="A21" s="9">
        <v>44044</v>
      </c>
      <c r="B21" s="1">
        <v>3500.31005859375</v>
      </c>
      <c r="C21" s="1">
        <f t="shared" si="0"/>
        <v>1.0700646669017178</v>
      </c>
      <c r="D21" s="9">
        <v>44044</v>
      </c>
      <c r="E21">
        <v>17.141511999999999</v>
      </c>
      <c r="F21" s="1">
        <f t="shared" si="1"/>
        <v>1.0310807949569316</v>
      </c>
      <c r="H21" s="3"/>
      <c r="I21" s="3" t="s">
        <v>20</v>
      </c>
      <c r="J21" s="3" t="s">
        <v>8</v>
      </c>
      <c r="K21" s="3" t="s">
        <v>21</v>
      </c>
      <c r="L21" s="3" t="s">
        <v>22</v>
      </c>
      <c r="M21" s="3" t="s">
        <v>23</v>
      </c>
      <c r="N21" s="3" t="s">
        <v>24</v>
      </c>
      <c r="O21" s="3" t="s">
        <v>25</v>
      </c>
      <c r="P21" s="3" t="s">
        <v>26</v>
      </c>
    </row>
    <row r="22" spans="1:16" x14ac:dyDescent="0.3">
      <c r="A22" s="9">
        <v>44075</v>
      </c>
      <c r="B22" s="1">
        <v>3363</v>
      </c>
      <c r="C22" s="1">
        <f t="shared" si="0"/>
        <v>0.96077202982157694</v>
      </c>
      <c r="D22" s="9">
        <v>44075</v>
      </c>
      <c r="E22">
        <v>16.393979999999999</v>
      </c>
      <c r="F22" s="1">
        <f t="shared" si="1"/>
        <v>0.95639054477808028</v>
      </c>
      <c r="H22" t="s">
        <v>14</v>
      </c>
      <c r="I22">
        <v>0.43494391556771461</v>
      </c>
      <c r="J22">
        <v>0.14878648844920661</v>
      </c>
      <c r="K22">
        <v>2.9232756287288661</v>
      </c>
      <c r="L22">
        <v>4.9603784035613602E-3</v>
      </c>
      <c r="M22">
        <v>0.13700411163897808</v>
      </c>
      <c r="N22">
        <v>0.73288371949645115</v>
      </c>
      <c r="O22">
        <v>0.13700411163897808</v>
      </c>
      <c r="P22">
        <v>0.73288371949645115</v>
      </c>
    </row>
    <row r="23" spans="1:16" ht="15" thickBot="1" x14ac:dyDescent="0.35">
      <c r="A23" s="9">
        <v>44105</v>
      </c>
      <c r="B23" s="1">
        <v>3269.9599609375</v>
      </c>
      <c r="C23" s="1">
        <f t="shared" si="0"/>
        <v>0.97233421377862028</v>
      </c>
      <c r="D23" s="9">
        <v>44105</v>
      </c>
      <c r="E23">
        <v>15.537189</v>
      </c>
      <c r="F23" s="1">
        <f t="shared" si="1"/>
        <v>0.9477374621659902</v>
      </c>
      <c r="H23" s="2" t="s">
        <v>27</v>
      </c>
      <c r="I23" s="8">
        <v>0.56265602806301718</v>
      </c>
      <c r="J23" s="2">
        <v>0.14695878800829429</v>
      </c>
      <c r="K23" s="2">
        <v>3.828665408095643</v>
      </c>
      <c r="L23" s="2">
        <v>3.2276292972239573E-4</v>
      </c>
      <c r="M23" s="2">
        <v>0.26837613113713849</v>
      </c>
      <c r="N23" s="2">
        <v>0.85693592498889593</v>
      </c>
      <c r="O23" s="2">
        <v>0.26837613113713849</v>
      </c>
      <c r="P23" s="2">
        <v>0.85693592498889593</v>
      </c>
    </row>
    <row r="24" spans="1:16" x14ac:dyDescent="0.3">
      <c r="A24" s="9">
        <v>44136</v>
      </c>
      <c r="B24" s="1">
        <v>3621.6298828125</v>
      </c>
      <c r="C24" s="1">
        <f t="shared" si="0"/>
        <v>1.1075456354438591</v>
      </c>
      <c r="D24" s="9">
        <v>44136</v>
      </c>
      <c r="E24">
        <v>16.936871</v>
      </c>
      <c r="F24" s="1">
        <f t="shared" si="1"/>
        <v>1.0900859222347106</v>
      </c>
    </row>
    <row r="25" spans="1:16" x14ac:dyDescent="0.3">
      <c r="A25" s="9">
        <v>44166</v>
      </c>
      <c r="B25" s="1">
        <v>3756.07006835937</v>
      </c>
      <c r="C25" s="1">
        <f t="shared" si="0"/>
        <v>1.0371214590935687</v>
      </c>
      <c r="D25" s="9">
        <v>44166</v>
      </c>
      <c r="E25">
        <v>16.94276</v>
      </c>
      <c r="F25" s="1">
        <f t="shared" si="1"/>
        <v>1.0003477029493819</v>
      </c>
      <c r="H25" t="s">
        <v>28</v>
      </c>
    </row>
    <row r="26" spans="1:16" x14ac:dyDescent="0.3">
      <c r="A26" s="9">
        <v>44197</v>
      </c>
      <c r="B26" s="1">
        <v>3714.23999023437</v>
      </c>
      <c r="C26" s="1">
        <f t="shared" si="0"/>
        <v>0.98886333924455483</v>
      </c>
      <c r="D26" s="9">
        <v>44197</v>
      </c>
      <c r="E26">
        <v>16.866174999999998</v>
      </c>
      <c r="F26" s="1">
        <f t="shared" si="1"/>
        <v>0.99547978015388272</v>
      </c>
      <c r="H26" t="s">
        <v>35</v>
      </c>
      <c r="I26">
        <v>0.56299999999999994</v>
      </c>
    </row>
    <row r="27" spans="1:16" x14ac:dyDescent="0.3">
      <c r="A27" s="9">
        <v>44228</v>
      </c>
      <c r="B27" s="1">
        <v>3811.14990234375</v>
      </c>
      <c r="C27" s="1">
        <f t="shared" si="0"/>
        <v>1.0260914513774499</v>
      </c>
      <c r="D27" s="9">
        <v>44228</v>
      </c>
      <c r="E27">
        <v>16.817343000000001</v>
      </c>
      <c r="F27" s="1">
        <f t="shared" si="1"/>
        <v>0.99710473773692032</v>
      </c>
      <c r="H27" t="s">
        <v>29</v>
      </c>
      <c r="I27" s="6">
        <v>4.1700000000000001E-2</v>
      </c>
    </row>
    <row r="28" spans="1:16" x14ac:dyDescent="0.3">
      <c r="A28" s="9">
        <v>44256</v>
      </c>
      <c r="B28" s="1">
        <v>3972.88989257812</v>
      </c>
      <c r="C28" s="1">
        <f t="shared" si="0"/>
        <v>1.0424386325331638</v>
      </c>
      <c r="D28" s="9">
        <v>44256</v>
      </c>
      <c r="E28">
        <v>18.252459000000002</v>
      </c>
      <c r="F28" s="1">
        <f t="shared" si="1"/>
        <v>1.0853354777862354</v>
      </c>
      <c r="H28" t="s">
        <v>30</v>
      </c>
      <c r="I28" s="7">
        <f>GEOMEAN(C3:C61)-1</f>
        <v>9.665762179078552E-3</v>
      </c>
      <c r="J28" t="s">
        <v>32</v>
      </c>
    </row>
    <row r="29" spans="1:16" x14ac:dyDescent="0.3">
      <c r="A29" s="9">
        <v>44287</v>
      </c>
      <c r="B29" s="1">
        <v>4181.169921875</v>
      </c>
      <c r="C29" s="1">
        <f t="shared" si="0"/>
        <v>1.0524253213475598</v>
      </c>
      <c r="D29" s="9">
        <v>44287</v>
      </c>
      <c r="E29">
        <v>18.939858999999998</v>
      </c>
      <c r="F29" s="1">
        <f t="shared" si="1"/>
        <v>1.0376606790350822</v>
      </c>
      <c r="I29" s="6">
        <f>(1+I28)^12-1</f>
        <v>0.12235838305272484</v>
      </c>
      <c r="J29" t="s">
        <v>31</v>
      </c>
    </row>
    <row r="30" spans="1:16" x14ac:dyDescent="0.3">
      <c r="A30" s="9">
        <v>44317</v>
      </c>
      <c r="B30" s="1">
        <v>4204.10986328125</v>
      </c>
      <c r="C30" s="1">
        <f t="shared" si="0"/>
        <v>1.005486488670607</v>
      </c>
      <c r="D30" s="9">
        <v>44317</v>
      </c>
      <c r="E30">
        <v>18.149954000000001</v>
      </c>
      <c r="F30" s="1">
        <f t="shared" si="1"/>
        <v>0.95829404009818675</v>
      </c>
    </row>
    <row r="31" spans="1:16" x14ac:dyDescent="0.3">
      <c r="A31" s="9">
        <v>44348</v>
      </c>
      <c r="B31" s="1">
        <v>4297.5</v>
      </c>
      <c r="C31" s="1">
        <f t="shared" si="0"/>
        <v>1.0222140095658347</v>
      </c>
      <c r="D31" s="9">
        <v>44348</v>
      </c>
      <c r="E31">
        <v>17.749084</v>
      </c>
      <c r="F31" s="1">
        <f t="shared" si="1"/>
        <v>0.97791344264563973</v>
      </c>
      <c r="H31" t="s">
        <v>33</v>
      </c>
      <c r="I31" s="7">
        <f>I27+I26*(I29-I27)</f>
        <v>8.7110669658684081E-2</v>
      </c>
    </row>
    <row r="32" spans="1:16" x14ac:dyDescent="0.3">
      <c r="A32" s="9">
        <v>44378</v>
      </c>
      <c r="B32" s="1">
        <v>4395.259765625</v>
      </c>
      <c r="C32" s="1">
        <f t="shared" si="0"/>
        <v>1.0227480548283887</v>
      </c>
      <c r="D32" s="9">
        <v>44378</v>
      </c>
      <c r="E32">
        <v>17.298881999999999</v>
      </c>
      <c r="F32" s="1">
        <f t="shared" si="1"/>
        <v>0.97463519807557386</v>
      </c>
    </row>
    <row r="33" spans="1:6" x14ac:dyDescent="0.3">
      <c r="A33" s="9">
        <v>44409</v>
      </c>
      <c r="B33" s="1">
        <v>4522.68017578125</v>
      </c>
      <c r="C33" s="1">
        <f t="shared" si="0"/>
        <v>1.0289904162554386</v>
      </c>
      <c r="D33" s="9">
        <v>44409</v>
      </c>
      <c r="E33">
        <v>17.322596000000001</v>
      </c>
      <c r="F33" s="1">
        <f t="shared" si="1"/>
        <v>1.0013708400346335</v>
      </c>
    </row>
    <row r="34" spans="1:6" x14ac:dyDescent="0.3">
      <c r="A34" s="9">
        <v>44440</v>
      </c>
      <c r="B34" s="1">
        <v>4307.5400390625</v>
      </c>
      <c r="C34" s="1">
        <f t="shared" si="0"/>
        <v>0.9524308311980989</v>
      </c>
      <c r="D34" s="9">
        <v>44440</v>
      </c>
      <c r="E34">
        <v>17.063578</v>
      </c>
      <c r="F34" s="1">
        <f t="shared" si="1"/>
        <v>0.98504739128015217</v>
      </c>
    </row>
    <row r="35" spans="1:6" x14ac:dyDescent="0.3">
      <c r="A35" s="9">
        <v>44470</v>
      </c>
      <c r="B35" s="1">
        <v>4605.3798828125</v>
      </c>
      <c r="C35" s="1">
        <f t="shared" si="0"/>
        <v>1.0691438364006065</v>
      </c>
      <c r="D35" s="9">
        <v>44470</v>
      </c>
      <c r="E35">
        <v>15.958012999999999</v>
      </c>
      <c r="F35" s="1">
        <f t="shared" si="1"/>
        <v>0.93520907514238805</v>
      </c>
    </row>
    <row r="36" spans="1:6" x14ac:dyDescent="0.3">
      <c r="A36" s="9">
        <v>44501</v>
      </c>
      <c r="B36" s="1">
        <v>4567</v>
      </c>
      <c r="C36" s="1">
        <f t="shared" si="0"/>
        <v>0.99166629381525384</v>
      </c>
      <c r="D36" s="9">
        <v>44501</v>
      </c>
      <c r="E36">
        <v>14.795862</v>
      </c>
      <c r="F36" s="1">
        <f t="shared" si="1"/>
        <v>0.92717445461411774</v>
      </c>
    </row>
    <row r="37" spans="1:6" x14ac:dyDescent="0.3">
      <c r="A37" s="9">
        <v>44531</v>
      </c>
      <c r="B37" s="1">
        <v>4766.18017578125</v>
      </c>
      <c r="C37" s="1">
        <f t="shared" si="0"/>
        <v>1.0436129134620649</v>
      </c>
      <c r="D37" s="9">
        <v>44531</v>
      </c>
      <c r="E37">
        <v>15.942978999999999</v>
      </c>
      <c r="F37" s="1">
        <f t="shared" si="1"/>
        <v>1.0775295822575257</v>
      </c>
    </row>
    <row r="38" spans="1:6" x14ac:dyDescent="0.3">
      <c r="A38" s="9">
        <v>44562</v>
      </c>
      <c r="B38" s="1">
        <v>4515.5498046875</v>
      </c>
      <c r="C38" s="1">
        <f t="shared" si="0"/>
        <v>0.94741483497260615</v>
      </c>
      <c r="D38" s="9">
        <v>44562</v>
      </c>
      <c r="E38">
        <v>16.526257999999999</v>
      </c>
      <c r="F38" s="1">
        <f t="shared" si="1"/>
        <v>1.0365853207233102</v>
      </c>
    </row>
    <row r="39" spans="1:6" x14ac:dyDescent="0.3">
      <c r="A39" s="9">
        <v>44593</v>
      </c>
      <c r="B39" s="1">
        <v>4373.93994140625</v>
      </c>
      <c r="C39" s="1">
        <f t="shared" si="0"/>
        <v>0.96863950805409171</v>
      </c>
      <c r="D39" s="9">
        <v>44593</v>
      </c>
      <c r="E39">
        <v>15.769024</v>
      </c>
      <c r="F39" s="1">
        <f t="shared" si="1"/>
        <v>0.95417994805599682</v>
      </c>
    </row>
    <row r="40" spans="1:6" x14ac:dyDescent="0.3">
      <c r="A40" s="9">
        <v>44621</v>
      </c>
      <c r="B40" s="1">
        <v>4530.41015625</v>
      </c>
      <c r="C40" s="1">
        <f t="shared" si="0"/>
        <v>1.0357732883715463</v>
      </c>
      <c r="D40" s="9">
        <v>44621</v>
      </c>
      <c r="E40">
        <v>15.729085</v>
      </c>
      <c r="F40" s="1">
        <f t="shared" si="1"/>
        <v>0.99746724971691336</v>
      </c>
    </row>
    <row r="41" spans="1:6" x14ac:dyDescent="0.3">
      <c r="A41" s="9">
        <v>44652</v>
      </c>
      <c r="B41" s="1">
        <v>4131.93017578125</v>
      </c>
      <c r="C41" s="1">
        <f t="shared" si="0"/>
        <v>0.91204328819565694</v>
      </c>
      <c r="D41" s="9">
        <v>44652</v>
      </c>
      <c r="E41">
        <v>16.621469000000001</v>
      </c>
      <c r="F41" s="1">
        <f t="shared" si="1"/>
        <v>1.0567346415891326</v>
      </c>
    </row>
    <row r="42" spans="1:6" x14ac:dyDescent="0.3">
      <c r="A42" s="9">
        <v>44682</v>
      </c>
      <c r="B42" s="1">
        <v>4132.14990234375</v>
      </c>
      <c r="C42" s="1">
        <f t="shared" si="0"/>
        <v>1.0000531777046446</v>
      </c>
      <c r="D42" s="9">
        <v>44682</v>
      </c>
      <c r="E42">
        <v>19.033566</v>
      </c>
      <c r="F42" s="1">
        <f t="shared" si="1"/>
        <v>1.1451193633968213</v>
      </c>
    </row>
    <row r="43" spans="1:6" x14ac:dyDescent="0.3">
      <c r="A43" s="9">
        <v>44713</v>
      </c>
      <c r="B43" s="1">
        <v>3785.3798828125</v>
      </c>
      <c r="C43" s="1">
        <f t="shared" si="0"/>
        <v>0.91608000006617318</v>
      </c>
      <c r="D43" s="9">
        <v>44713</v>
      </c>
      <c r="E43">
        <v>18.738541000000001</v>
      </c>
      <c r="F43" s="1">
        <f t="shared" si="1"/>
        <v>0.98449975164927062</v>
      </c>
    </row>
    <row r="44" spans="1:6" x14ac:dyDescent="0.3">
      <c r="A44" s="9">
        <v>44743</v>
      </c>
      <c r="B44" s="1">
        <v>4130.2900390625</v>
      </c>
      <c r="C44" s="1">
        <f t="shared" si="0"/>
        <v>1.09111639173021</v>
      </c>
      <c r="D44" s="9">
        <v>44743</v>
      </c>
      <c r="E44">
        <v>16.789593</v>
      </c>
      <c r="F44" s="1">
        <f t="shared" si="1"/>
        <v>0.89599254285592456</v>
      </c>
    </row>
    <row r="45" spans="1:6" x14ac:dyDescent="0.3">
      <c r="A45" s="9">
        <v>44774</v>
      </c>
      <c r="B45" s="1">
        <v>3955</v>
      </c>
      <c r="C45" s="1">
        <f t="shared" si="0"/>
        <v>0.95755987172700163</v>
      </c>
      <c r="D45" s="9">
        <v>44774</v>
      </c>
      <c r="E45">
        <v>15.889874000000001</v>
      </c>
      <c r="F45" s="1">
        <f t="shared" si="1"/>
        <v>0.94641210182998481</v>
      </c>
    </row>
    <row r="46" spans="1:6" x14ac:dyDescent="0.3">
      <c r="A46" s="9">
        <v>44805</v>
      </c>
      <c r="B46" s="1">
        <v>3585.6201171875</v>
      </c>
      <c r="C46" s="1">
        <f t="shared" si="0"/>
        <v>0.90660432798672563</v>
      </c>
      <c r="D46" s="9">
        <v>44805</v>
      </c>
      <c r="E46">
        <v>13.896844</v>
      </c>
      <c r="F46" s="1">
        <f t="shared" si="1"/>
        <v>0.87457232197058321</v>
      </c>
    </row>
    <row r="47" spans="1:6" x14ac:dyDescent="0.3">
      <c r="A47" s="9">
        <v>44835</v>
      </c>
      <c r="B47" s="1">
        <v>3871.97998046875</v>
      </c>
      <c r="C47" s="1">
        <f t="shared" si="0"/>
        <v>1.0798634138370089</v>
      </c>
      <c r="D47" s="9">
        <v>44835</v>
      </c>
      <c r="E47">
        <v>16.514953999999999</v>
      </c>
      <c r="F47" s="1">
        <f t="shared" si="1"/>
        <v>1.1883960127925448</v>
      </c>
    </row>
    <row r="48" spans="1:6" x14ac:dyDescent="0.3">
      <c r="A48" s="9">
        <v>44866</v>
      </c>
      <c r="B48" s="1">
        <v>4080.11010742187</v>
      </c>
      <c r="C48" s="1">
        <f t="shared" si="0"/>
        <v>1.0537528933524918</v>
      </c>
      <c r="D48" s="9">
        <v>44866</v>
      </c>
      <c r="E48">
        <v>17.776398</v>
      </c>
      <c r="F48" s="1">
        <f t="shared" si="1"/>
        <v>1.0763819263438457</v>
      </c>
    </row>
    <row r="49" spans="1:6" x14ac:dyDescent="0.3">
      <c r="A49" s="9">
        <v>44896</v>
      </c>
      <c r="B49" s="1">
        <v>3839.5</v>
      </c>
      <c r="C49" s="1">
        <f t="shared" si="0"/>
        <v>0.94102852592527064</v>
      </c>
      <c r="D49" s="9">
        <v>44896</v>
      </c>
      <c r="E49">
        <v>16.974245</v>
      </c>
      <c r="F49" s="1">
        <f t="shared" si="1"/>
        <v>0.95487539151632406</v>
      </c>
    </row>
    <row r="50" spans="1:6" x14ac:dyDescent="0.3">
      <c r="A50" s="9">
        <v>44927</v>
      </c>
      <c r="B50" s="1">
        <v>4076.60009765625</v>
      </c>
      <c r="C50" s="1">
        <f t="shared" si="0"/>
        <v>1.0617528578346791</v>
      </c>
      <c r="D50" s="9">
        <v>44927</v>
      </c>
      <c r="E50">
        <v>18.781393000000001</v>
      </c>
      <c r="F50" s="1">
        <f t="shared" si="1"/>
        <v>1.1064641166661611</v>
      </c>
    </row>
    <row r="51" spans="1:6" x14ac:dyDescent="0.3">
      <c r="A51" s="9">
        <v>44958</v>
      </c>
      <c r="B51" s="1">
        <v>3970.14990234375</v>
      </c>
      <c r="C51" s="1">
        <f t="shared" si="0"/>
        <v>0.97388750606818142</v>
      </c>
      <c r="D51" s="9">
        <v>44958</v>
      </c>
      <c r="E51">
        <v>17.687017000000001</v>
      </c>
      <c r="F51" s="1">
        <f t="shared" si="1"/>
        <v>0.94173083966668503</v>
      </c>
    </row>
    <row r="52" spans="1:6" x14ac:dyDescent="0.3">
      <c r="A52" s="9">
        <v>44986</v>
      </c>
      <c r="B52" s="1">
        <v>4109.31005859375</v>
      </c>
      <c r="C52" s="1">
        <f t="shared" si="0"/>
        <v>1.035051612577109</v>
      </c>
      <c r="D52" s="9">
        <v>44986</v>
      </c>
      <c r="E52">
        <v>18.005032</v>
      </c>
      <c r="F52" s="1">
        <f t="shared" si="1"/>
        <v>1.0179801376342885</v>
      </c>
    </row>
    <row r="53" spans="1:6" x14ac:dyDescent="0.3">
      <c r="A53" s="9">
        <v>45017</v>
      </c>
      <c r="B53" s="1">
        <v>4169.47998046875</v>
      </c>
      <c r="C53" s="1">
        <f t="shared" si="0"/>
        <v>1.014642341662481</v>
      </c>
      <c r="D53" s="9">
        <v>45017</v>
      </c>
      <c r="E53">
        <v>16.527215999999999</v>
      </c>
      <c r="F53" s="1">
        <f t="shared" si="1"/>
        <v>0.91792205645621727</v>
      </c>
    </row>
    <row r="54" spans="1:6" x14ac:dyDescent="0.3">
      <c r="A54" s="9">
        <v>45047</v>
      </c>
      <c r="B54" s="1">
        <v>4179.830078125</v>
      </c>
      <c r="C54" s="1">
        <f t="shared" si="0"/>
        <v>1.002482347368193</v>
      </c>
      <c r="D54" s="9">
        <v>45047</v>
      </c>
      <c r="E54">
        <v>14.921340000000001</v>
      </c>
      <c r="F54" s="1">
        <f t="shared" si="1"/>
        <v>0.90283445197303658</v>
      </c>
    </row>
    <row r="55" spans="1:6" x14ac:dyDescent="0.3">
      <c r="A55" s="9">
        <v>45078</v>
      </c>
      <c r="B55" s="1">
        <v>4450.3798828125</v>
      </c>
      <c r="C55" s="1">
        <f t="shared" si="0"/>
        <v>1.0647274649042346</v>
      </c>
      <c r="D55" s="9">
        <v>45078</v>
      </c>
      <c r="E55">
        <v>15.13003</v>
      </c>
      <c r="F55" s="1">
        <f t="shared" si="1"/>
        <v>1.0139860092994328</v>
      </c>
    </row>
    <row r="56" spans="1:6" x14ac:dyDescent="0.3">
      <c r="A56" s="9">
        <v>45108</v>
      </c>
      <c r="B56" s="1">
        <v>4588.9599609375</v>
      </c>
      <c r="C56" s="1">
        <f t="shared" si="0"/>
        <v>1.0311389323550109</v>
      </c>
      <c r="D56" s="9">
        <v>45108</v>
      </c>
      <c r="E56">
        <v>13.773545</v>
      </c>
      <c r="F56" s="1">
        <f t="shared" si="1"/>
        <v>0.91034485721442726</v>
      </c>
    </row>
    <row r="57" spans="1:6" x14ac:dyDescent="0.3">
      <c r="A57" s="9">
        <v>45139</v>
      </c>
      <c r="B57" s="1">
        <v>4507.66015625</v>
      </c>
      <c r="C57" s="1">
        <f t="shared" si="0"/>
        <v>0.98228360992914598</v>
      </c>
      <c r="D57" s="9">
        <v>45139</v>
      </c>
      <c r="E57">
        <v>14.279807999999999</v>
      </c>
      <c r="F57" s="1">
        <f t="shared" si="1"/>
        <v>1.0367561873141591</v>
      </c>
    </row>
    <row r="58" spans="1:6" x14ac:dyDescent="0.3">
      <c r="A58" s="9">
        <v>45170</v>
      </c>
      <c r="B58" s="1">
        <v>4288.0498046875</v>
      </c>
      <c r="C58" s="1">
        <f t="shared" si="0"/>
        <v>0.95128063253437511</v>
      </c>
      <c r="D58" s="9">
        <v>45170</v>
      </c>
      <c r="E58">
        <v>14.501875</v>
      </c>
      <c r="F58" s="1">
        <f t="shared" si="1"/>
        <v>1.0155511194548275</v>
      </c>
    </row>
    <row r="59" spans="1:6" x14ac:dyDescent="0.3">
      <c r="A59" s="9">
        <v>45200</v>
      </c>
      <c r="B59" s="1">
        <v>4193.7998046875</v>
      </c>
      <c r="C59" s="1">
        <f t="shared" si="0"/>
        <v>0.97802031126201705</v>
      </c>
      <c r="D59" s="9">
        <v>45200</v>
      </c>
      <c r="E59">
        <v>14.868766000000001</v>
      </c>
      <c r="F59" s="1">
        <f t="shared" si="1"/>
        <v>1.0252995560918847</v>
      </c>
    </row>
    <row r="60" spans="1:6" x14ac:dyDescent="0.3">
      <c r="A60" s="9">
        <v>45231</v>
      </c>
      <c r="B60" s="1">
        <v>4567.7998046875</v>
      </c>
      <c r="C60" s="1">
        <f t="shared" si="0"/>
        <v>1.0891792687819701</v>
      </c>
      <c r="D60" s="9">
        <v>45231</v>
      </c>
      <c r="E60">
        <v>16.304037000000001</v>
      </c>
      <c r="F60" s="1">
        <f t="shared" si="1"/>
        <v>1.0965292614060911</v>
      </c>
    </row>
    <row r="61" spans="1:6" x14ac:dyDescent="0.3">
      <c r="A61" s="9">
        <v>45261</v>
      </c>
      <c r="B61" s="1">
        <v>4769.830078125</v>
      </c>
      <c r="C61" s="1">
        <f t="shared" si="0"/>
        <v>1.0442292311563601</v>
      </c>
      <c r="D61" s="9">
        <v>45261</v>
      </c>
      <c r="E61">
        <v>16.510667999999999</v>
      </c>
      <c r="F61" s="1">
        <f t="shared" si="1"/>
        <v>1.0126736096096935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Karthick Raja Dhanuskodi</dc:creator>
  <cp:lastModifiedBy>Karthick Raja Dhanuskodi</cp:lastModifiedBy>
  <dcterms:created xsi:type="dcterms:W3CDTF">2024-03-31T01:50:58Z</dcterms:created>
  <dcterms:modified xsi:type="dcterms:W3CDTF">2024-04-01T18:30:06Z</dcterms:modified>
</cp:coreProperties>
</file>