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\Downloads\"/>
    </mc:Choice>
  </mc:AlternateContent>
  <xr:revisionPtr revIDLastSave="0" documentId="8_{59646E41-8970-4155-848F-A369BFF45B2C}" xr6:coauthVersionLast="47" xr6:coauthVersionMax="47" xr10:uidLastSave="{00000000-0000-0000-0000-000000000000}"/>
  <bookViews>
    <workbookView xWindow="0" yWindow="600" windowWidth="28800" windowHeight="15600" xr2:uid="{ADEE70DC-CB98-49ED-ADFC-17734B3F41DB}"/>
  </bookViews>
  <sheets>
    <sheet name="Лист1" sheetId="2" r:id="rId1"/>
    <sheet name="Расчёт по Холму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A2" i="1"/>
  <c r="A3" i="1"/>
  <c r="A4" i="1"/>
  <c r="A5" i="1"/>
  <c r="B4" i="1" s="1"/>
  <c r="A6" i="1"/>
  <c r="A7" i="1"/>
  <c r="A8" i="1"/>
  <c r="A9" i="1"/>
  <c r="A10" i="1"/>
  <c r="A11" i="1"/>
  <c r="A12" i="1"/>
  <c r="A13" i="1"/>
  <c r="B13" i="1" s="1"/>
  <c r="A14" i="1"/>
  <c r="A15" i="1"/>
  <c r="A16" i="1"/>
  <c r="A17" i="1"/>
  <c r="B17" i="1" s="1"/>
  <c r="A18" i="1"/>
  <c r="A19" i="1"/>
  <c r="A20" i="1"/>
  <c r="A1" i="1"/>
  <c r="G1" i="1" s="1"/>
  <c r="B3" i="1"/>
  <c r="B7" i="1"/>
  <c r="B8" i="1"/>
  <c r="B10" i="1"/>
  <c r="B11" i="1"/>
  <c r="B12" i="1"/>
  <c r="B14" i="1"/>
  <c r="B15" i="1"/>
  <c r="B16" i="1"/>
  <c r="B18" i="1"/>
  <c r="B19" i="1"/>
  <c r="B20" i="1"/>
  <c r="C10" i="1"/>
  <c r="G10" i="1" s="1"/>
  <c r="C11" i="1"/>
  <c r="H11" i="1" s="1"/>
  <c r="I11" i="1" s="1"/>
  <c r="J11" i="1" s="1"/>
  <c r="K11" i="1" s="1" a="1"/>
  <c r="K11" i="1" s="1"/>
  <c r="B12" i="2" s="1"/>
  <c r="C12" i="1"/>
  <c r="H12" i="1" s="1"/>
  <c r="I12" i="1" s="1"/>
  <c r="J12" i="1" s="1"/>
  <c r="K12" i="1" s="1" a="1"/>
  <c r="K12" i="1" s="1"/>
  <c r="B13" i="2" s="1"/>
  <c r="C14" i="1"/>
  <c r="G14" i="1" s="1"/>
  <c r="C15" i="1"/>
  <c r="H15" i="1" s="1"/>
  <c r="I15" i="1" s="1"/>
  <c r="J15" i="1" s="1"/>
  <c r="K15" i="1" s="1" a="1"/>
  <c r="K15" i="1" s="1"/>
  <c r="B16" i="2" s="1"/>
  <c r="C16" i="1"/>
  <c r="H16" i="1" s="1"/>
  <c r="I16" i="1" s="1"/>
  <c r="J16" i="1" s="1"/>
  <c r="K16" i="1" s="1" a="1"/>
  <c r="K16" i="1" s="1"/>
  <c r="B17" i="2" s="1"/>
  <c r="C18" i="1"/>
  <c r="G18" i="1" s="1"/>
  <c r="C19" i="1"/>
  <c r="H19" i="1" s="1"/>
  <c r="I19" i="1" s="1"/>
  <c r="J19" i="1" s="1"/>
  <c r="K19" i="1" s="1" a="1"/>
  <c r="K19" i="1" s="1"/>
  <c r="B20" i="2" s="1"/>
  <c r="C20" i="1"/>
  <c r="H20" i="1" s="1"/>
  <c r="I20" i="1" s="1"/>
  <c r="J20" i="1" s="1"/>
  <c r="K20" i="1" s="1" a="1"/>
  <c r="K20" i="1" s="1"/>
  <c r="B1" i="1" l="1"/>
  <c r="B6" i="1"/>
  <c r="B2" i="1"/>
  <c r="C17" i="1"/>
  <c r="H17" i="1" s="1"/>
  <c r="I17" i="1" s="1"/>
  <c r="J17" i="1" s="1"/>
  <c r="K17" i="1" s="1" a="1"/>
  <c r="K17" i="1" s="1"/>
  <c r="B18" i="2" s="1"/>
  <c r="C13" i="1"/>
  <c r="H13" i="1" s="1"/>
  <c r="I13" i="1" s="1"/>
  <c r="J13" i="1" s="1"/>
  <c r="K13" i="1" s="1" a="1"/>
  <c r="K13" i="1" s="1"/>
  <c r="B14" i="2" s="1"/>
  <c r="C9" i="1"/>
  <c r="H9" i="1" s="1"/>
  <c r="I9" i="1" s="1"/>
  <c r="J9" i="1" s="1"/>
  <c r="K9" i="1" s="1" a="1"/>
  <c r="K9" i="1" s="1"/>
  <c r="B10" i="2" s="1"/>
  <c r="B9" i="1"/>
  <c r="B5" i="1"/>
  <c r="H18" i="1"/>
  <c r="I18" i="1" s="1"/>
  <c r="J18" i="1" s="1"/>
  <c r="K18" i="1" s="1" a="1"/>
  <c r="K18" i="1" s="1"/>
  <c r="B19" i="2" s="1"/>
  <c r="H14" i="1"/>
  <c r="I14" i="1" s="1"/>
  <c r="J14" i="1" s="1"/>
  <c r="K14" i="1" s="1" a="1"/>
  <c r="K14" i="1" s="1"/>
  <c r="B15" i="2" s="1"/>
  <c r="H10" i="1"/>
  <c r="I10" i="1" s="1"/>
  <c r="J10" i="1" s="1"/>
  <c r="K10" i="1" s="1" a="1"/>
  <c r="K10" i="1" s="1"/>
  <c r="B11" i="2" s="1"/>
  <c r="G17" i="1"/>
  <c r="G9" i="1"/>
  <c r="G20" i="1"/>
  <c r="G16" i="1"/>
  <c r="G12" i="1"/>
  <c r="G19" i="1"/>
  <c r="G15" i="1"/>
  <c r="G11" i="1"/>
  <c r="C8" i="1"/>
  <c r="C7" i="1"/>
  <c r="G13" i="1" l="1"/>
  <c r="H7" i="1"/>
  <c r="I7" i="1" s="1"/>
  <c r="J7" i="1" s="1"/>
  <c r="K7" i="1" s="1" a="1"/>
  <c r="K7" i="1" s="1"/>
  <c r="B8" i="2" s="1"/>
  <c r="G7" i="1"/>
  <c r="H8" i="1"/>
  <c r="I8" i="1" s="1"/>
  <c r="J8" i="1" s="1"/>
  <c r="K8" i="1" s="1" a="1"/>
  <c r="K8" i="1" s="1"/>
  <c r="B9" i="2" s="1"/>
  <c r="G8" i="1"/>
  <c r="C1" i="1"/>
  <c r="H1" i="1" s="1"/>
  <c r="I1" i="1" s="1"/>
  <c r="J1" i="1" s="1"/>
  <c r="C6" i="1"/>
  <c r="C5" i="1"/>
  <c r="C4" i="1"/>
  <c r="C3" i="1"/>
  <c r="C2" i="1"/>
  <c r="G2" i="1" l="1"/>
  <c r="G3" i="1" s="1"/>
  <c r="G4" i="1" l="1"/>
  <c r="H3" i="1"/>
  <c r="I3" i="1" s="1"/>
  <c r="H2" i="1"/>
  <c r="I2" i="1" s="1"/>
  <c r="J2" i="1" s="1"/>
  <c r="K2" i="1" s="1" a="1"/>
  <c r="K2" i="1" s="1"/>
  <c r="B3" i="2" s="1"/>
  <c r="H4" i="1"/>
  <c r="I4" i="1" s="1"/>
  <c r="J4" i="1" s="1"/>
  <c r="K4" i="1" s="1" a="1"/>
  <c r="K4" i="1" s="1"/>
  <c r="B5" i="2" s="1"/>
  <c r="G5" i="1"/>
  <c r="J3" i="1" l="1"/>
  <c r="K3" i="1" s="1" a="1"/>
  <c r="K3" i="1" s="1"/>
  <c r="B4" i="2" s="1"/>
  <c r="G6" i="1"/>
  <c r="H6" i="1" s="1"/>
  <c r="I6" i="1" s="1"/>
  <c r="H5" i="1"/>
  <c r="I5" i="1" s="1"/>
  <c r="J5" i="1" s="1"/>
  <c r="K1" i="1" l="1" a="1"/>
  <c r="K1" i="1" s="1"/>
  <c r="B2" i="2" s="1"/>
  <c r="J6" i="1"/>
  <c r="K6" i="1" s="1" a="1"/>
  <c r="K6" i="1" s="1"/>
  <c r="B7" i="2" s="1"/>
  <c r="K5" i="1" l="1" a="1"/>
  <c r="K5" i="1" s="1"/>
  <c r="B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<sst xmlns="http://schemas.openxmlformats.org/spreadsheetml/2006/main" count="3" uniqueCount="3">
  <si>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</t>
  </si>
  <si>
    <t>p</t>
  </si>
  <si>
    <t>p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</si>
</sst>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C895-2076-4D96-BF79-AFB0672DFC31}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</cols>
  <sheetData>
    <row r="1" spans="1:2" ht="15.75" thickBot="1" x14ac:dyDescent="0.3">
      <c r="A1" s="2" t="s">
        <v>1</v>
      </c>
      <c r="B1" s="2" t="s">
        <v>2</v>
      </c>
    </row>
    <row r="2" spans="1:2" x14ac:dyDescent="0.25">
      <c r="A2" s="1">
        <v>0.75</v>
      </c>
      <c r="B2" s="1">
        <f>IF('Расчёт по Холму'!K1&lt;&gt;"",'Расчёт по Холму'!K1,"")</f>
        <v>1</v>
      </c>
    </row>
    <row r="3" spans="1:2" x14ac:dyDescent="0.25">
      <c r="A3" s="1">
        <v>1E-3</v>
      </c>
      <c r="B3" s="1">
        <f>IF('Расчёт по Холму'!K2&lt;&gt;"",'Расчёт по Холму'!K2,"")</f>
        <v>5.0000000000000001E-3</v>
      </c>
    </row>
    <row r="4" spans="1:2" x14ac:dyDescent="0.25">
      <c r="A4" s="1">
        <v>0.08</v>
      </c>
      <c r="B4" s="1">
        <f>IF('Расчёт по Холму'!K3&lt;&gt;"",'Расчёт по Холму'!K3,"")</f>
        <v>0.24</v>
      </c>
    </row>
    <row r="5" spans="1:2" x14ac:dyDescent="0.25">
      <c r="A5" s="1">
        <v>1.5E-3</v>
      </c>
      <c r="B5" s="1">
        <f>IF('Расчёт по Холму'!K4&lt;&gt;"",'Расчёт по Холму'!K4,"")</f>
        <v>6.0000000000000001E-3</v>
      </c>
    </row>
    <row r="6" spans="1:2" x14ac:dyDescent="0.25">
      <c r="A6" s="1">
        <v>0.85</v>
      </c>
      <c r="B6" s="1">
        <f>IF('Расчёт по Холму'!K5&lt;&gt;"",'Расчёт по Холму'!K5,"")</f>
        <v>1</v>
      </c>
    </row>
    <row r="7" spans="1:2" x14ac:dyDescent="0.25">
      <c r="B7" t="str">
        <f>IF('Расчёт по Холму'!K6&lt;&gt;"",'Расчёт по Холму'!K6,"")</f>
        <v/>
      </c>
    </row>
    <row r="8" spans="1:2" x14ac:dyDescent="0.25">
      <c r="B8" t="str">
        <f>IF('Расчёт по Холму'!K7&lt;&gt;"",'Расчёт по Холму'!K7,"")</f>
        <v/>
      </c>
    </row>
    <row r="9" spans="1:2" x14ac:dyDescent="0.25">
      <c r="B9" t="str">
        <f>IF('Расчёт по Холму'!K8&lt;&gt;"",'Расчёт по Холму'!K8,"")</f>
        <v/>
      </c>
    </row>
    <row r="10" spans="1:2" x14ac:dyDescent="0.25">
      <c r="B10" t="str">
        <f>IF('Расчёт по Холму'!K9&lt;&gt;"",'Расчёт по Холму'!K9,"")</f>
        <v/>
      </c>
    </row>
    <row r="11" spans="1:2" x14ac:dyDescent="0.25">
      <c r="B11" t="str">
        <f>IF('Расчёт по Холму'!K10&lt;&gt;"",'Расчёт по Холму'!K10,"")</f>
        <v/>
      </c>
    </row>
    <row r="12" spans="1:2" x14ac:dyDescent="0.25">
      <c r="B12" t="str">
        <f>IF('Расчёт по Холму'!K11&lt;&gt;"",'Расчёт по Холму'!K11,"")</f>
        <v/>
      </c>
    </row>
    <row r="13" spans="1:2" x14ac:dyDescent="0.25">
      <c r="B13" t="str">
        <f>IF('Расчёт по Холму'!K12&lt;&gt;"",'Расчёт по Холму'!K12,"")</f>
        <v/>
      </c>
    </row>
    <row r="14" spans="1:2" x14ac:dyDescent="0.25">
      <c r="B14" t="str">
        <f>IF('Расчёт по Холму'!K13&lt;&gt;"",'Расчёт по Холму'!K13,"")</f>
        <v/>
      </c>
    </row>
    <row r="15" spans="1:2" x14ac:dyDescent="0.25">
      <c r="B15" t="str">
        <f>IF('Расчёт по Холму'!K14&lt;&gt;"",'Расчёт по Холму'!K14,"")</f>
        <v/>
      </c>
    </row>
    <row r="16" spans="1:2" x14ac:dyDescent="0.25">
      <c r="B16" t="str">
        <f>IF('Расчёт по Холму'!K15&lt;&gt;"",'Расчёт по Холму'!K15,"")</f>
        <v/>
      </c>
    </row>
    <row r="17" spans="2:2" x14ac:dyDescent="0.25">
      <c r="B17" t="str">
        <f>IF('Расчёт по Холму'!K16&lt;&gt;"",'Расчёт по Холму'!K16,"")</f>
        <v/>
      </c>
    </row>
    <row r="18" spans="2:2" x14ac:dyDescent="0.25">
      <c r="B18" t="str">
        <f>IF('Расчёт по Холму'!K17&lt;&gt;"",'Расчёт по Холму'!K17,"")</f>
        <v/>
      </c>
    </row>
    <row r="19" spans="2:2" x14ac:dyDescent="0.25">
      <c r="B19" t="str">
        <f>IF('Расчёт по Холму'!K18&lt;&gt;"",'Расчёт по Холму'!K18,"")</f>
        <v/>
      </c>
    </row>
    <row r="20" spans="2:2" x14ac:dyDescent="0.25">
      <c r="B20" t="str">
        <f>IF('Расчёт по Холму'!K19&lt;&gt;"",'Расчёт по Холму'!K19,"")</f>
        <v/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58B2-FCF9-4A54-BCED-2B91CB0A6498}">
  <dimension ref="A1:K20"/>
  <sheetViews>
    <sheetView workbookViewId="0">
      <selection activeCell="H9" sqref="H9"/>
    </sheetView>
  </sheetViews>
  <sheetFormatPr defaultRowHeight="15" x14ac:dyDescent="0.25"/>
  <sheetData>
    <row r="1" spans="1:11" x14ac:dyDescent="0.25">
      <c r="A1">
        <f>IF(Лист1!A2&lt;&gt;"",Лист1!A2,"")</f>
        <v>0.75</v>
      </c>
      <c r="B1">
        <f>IF(A1&lt;&gt;"",COUNTIF($A$1:$A$20,"&lt;"&amp;A1)+COUNTIF($A$1:A1,A1),"")</f>
        <v>4</v>
      </c>
      <c r="C1">
        <f t="shared" ref="C1:C20" si="0">IF(A1&lt;&gt;"",INDEX($A$1:$A$20, MATCH(ROW(A1),$B$1:$B$20,0)),"")</f>
        <v>1E-3</v>
      </c>
      <c r="E1" t="s">
        <v>0</v>
      </c>
      <c r="G1">
        <f>E2</f>
        <v>5</v>
      </c>
      <c r="H1">
        <f>IF(C1&lt;&gt;"",C1*G1,"")</f>
        <v>5.0000000000000001E-3</v>
      </c>
      <c r="I1">
        <f>IF(H1&lt;&gt;"",IF(H1&gt;1,1,H1),"")</f>
        <v>5.0000000000000001E-3</v>
      </c>
      <c r="J1">
        <f>I1</f>
        <v>5.0000000000000001E-3</v>
      </c>
      <c r="K1" cm="1">
        <f t="array" ref="K1">IF(J1&lt;&gt;"",INDEX($J$1:$J$20,B1),"")</f>
        <v>1</v>
      </c>
    </row>
    <row r="2" spans="1:11" x14ac:dyDescent="0.25">
      <c r="A2">
        <f>IF(Лист1!A3&lt;&gt;"",Лист1!A3,"")</f>
        <v>1E-3</v>
      </c>
      <c r="B2">
        <f>IF(A2&lt;&gt;"",COUNTIF($A$1:$A$20,"&lt;"&amp;A2)+COUNTIF($A$1:A2,A2),"")</f>
        <v>1</v>
      </c>
      <c r="C2">
        <f t="shared" si="0"/>
        <v>1.5E-3</v>
      </c>
      <c r="E2">
        <f>COUNT(A1:A20)</f>
        <v>5</v>
      </c>
      <c r="G2">
        <f t="shared" ref="G2:G20" si="1">IF(C2&lt;&gt;"",G1-1,"")</f>
        <v>4</v>
      </c>
      <c r="H2">
        <f t="shared" ref="H2:H20" si="2">IF(C2&lt;&gt;"",C2*G2,"")</f>
        <v>6.0000000000000001E-3</v>
      </c>
      <c r="I2">
        <f t="shared" ref="I2:I20" si="3">IF(H2&lt;&gt;"",IF(H2&gt;1,1,H2),"")</f>
        <v>6.0000000000000001E-3</v>
      </c>
      <c r="J2">
        <f>IF(I2&lt;&gt;"",IF(I2&lt;I1,I1,I2),"")</f>
        <v>6.0000000000000001E-3</v>
      </c>
      <c r="K2" cm="1">
        <f t="array" ref="K2">IF(J2&lt;&gt;"",INDEX($J$1:$J$20,B2),"")</f>
        <v>5.0000000000000001E-3</v>
      </c>
    </row>
    <row r="3" spans="1:11" x14ac:dyDescent="0.25">
      <c r="A3">
        <f>IF(Лист1!A4&lt;&gt;"",Лист1!A4,"")</f>
        <v>0.08</v>
      </c>
      <c r="B3">
        <f>IF(A3&lt;&gt;"",COUNTIF($A$1:$A$20,"&lt;"&amp;A3)+COUNTIF($A$1:A3,A3),"")</f>
        <v>3</v>
      </c>
      <c r="C3">
        <f t="shared" si="0"/>
        <v>0.08</v>
      </c>
      <c r="G3">
        <f t="shared" si="1"/>
        <v>3</v>
      </c>
      <c r="H3">
        <f t="shared" si="2"/>
        <v>0.24</v>
      </c>
      <c r="I3">
        <f t="shared" si="3"/>
        <v>0.24</v>
      </c>
      <c r="J3">
        <f t="shared" ref="J3:J20" si="4">IF(I3&lt;&gt;"",IF(I3&lt;I2,I2,I3),"")</f>
        <v>0.24</v>
      </c>
      <c r="K3" cm="1">
        <f t="array" ref="K3">IF(J3&lt;&gt;"",INDEX($J$1:$J$20,B3),"")</f>
        <v>0.24</v>
      </c>
    </row>
    <row r="4" spans="1:11" x14ac:dyDescent="0.25">
      <c r="A4">
        <f>IF(Лист1!A5&lt;&gt;"",Лист1!A5,"")</f>
        <v>1.5E-3</v>
      </c>
      <c r="B4">
        <f>IF(A4&lt;&gt;"",COUNTIF($A$1:$A$20,"&lt;"&amp;A4)+COUNTIF($A$1:A4,A4),"")</f>
        <v>2</v>
      </c>
      <c r="C4">
        <f t="shared" si="0"/>
        <v>0.75</v>
      </c>
      <c r="G4">
        <f t="shared" si="1"/>
        <v>2</v>
      </c>
      <c r="H4">
        <f t="shared" si="2"/>
        <v>1.5</v>
      </c>
      <c r="I4">
        <f t="shared" si="3"/>
        <v>1</v>
      </c>
      <c r="J4">
        <f t="shared" si="4"/>
        <v>1</v>
      </c>
      <c r="K4" cm="1">
        <f t="array" ref="K4">IF(J4&lt;&gt;"",INDEX($J$1:$J$20,B4),"")</f>
        <v>6.0000000000000001E-3</v>
      </c>
    </row>
    <row r="5" spans="1:11" x14ac:dyDescent="0.25">
      <c r="A5">
        <f>IF(Лист1!A6&lt;&gt;"",Лист1!A6,"")</f>
        <v>0.85</v>
      </c>
      <c r="B5">
        <f>IF(A5&lt;&gt;"",COUNTIF($A$1:$A$20,"&lt;"&amp;A5)+COUNTIF($A$1:A5,A5),"")</f>
        <v>5</v>
      </c>
      <c r="C5">
        <f t="shared" si="0"/>
        <v>0.85</v>
      </c>
      <c r="G5">
        <f t="shared" si="1"/>
        <v>1</v>
      </c>
      <c r="H5">
        <f t="shared" si="2"/>
        <v>0.85</v>
      </c>
      <c r="I5">
        <f t="shared" si="3"/>
        <v>0.85</v>
      </c>
      <c r="J5">
        <f t="shared" si="4"/>
        <v>1</v>
      </c>
      <c r="K5" cm="1">
        <f t="array" ref="K5">IF(J5&lt;&gt;"",INDEX($J$1:$J$20,B5),"")</f>
        <v>1</v>
      </c>
    </row>
    <row r="6" spans="1:11" x14ac:dyDescent="0.25">
      <c r="A6" t="str">
        <f>IF(Лист1!A7&lt;&gt;"",Лист1!A7,"")</f>
        <v/>
      </c>
      <c r="B6" t="str">
        <f>IF(A6&lt;&gt;"",COUNTIF($A$1:$A$20,"&lt;"&amp;A6)+COUNTIF($A$1:A6,A6),"")</f>
        <v/>
      </c>
      <c r="C6" t="str">
        <f t="shared" si="0"/>
        <v/>
      </c>
      <c r="G6" t="str">
        <f t="shared" si="1"/>
        <v/>
      </c>
      <c r="H6" t="str">
        <f t="shared" si="2"/>
        <v/>
      </c>
      <c r="I6" t="str">
        <f t="shared" si="3"/>
        <v/>
      </c>
      <c r="J6" t="str">
        <f t="shared" si="4"/>
        <v/>
      </c>
      <c r="K6" t="str" cm="1">
        <f t="array" ref="K6">IF(J6&lt;&gt;"",INDEX($J$1:$J$20,B6),"")</f>
        <v/>
      </c>
    </row>
    <row r="7" spans="1:11" x14ac:dyDescent="0.25">
      <c r="A7" t="str">
        <f>IF(Лист1!A8&lt;&gt;"",Лист1!A8,"")</f>
        <v/>
      </c>
      <c r="B7" t="str">
        <f>IF(A7&lt;&gt;"",COUNTIF($A$1:$A$20,"&lt;"&amp;A7)+COUNTIF($A$1:A7,A7),"")</f>
        <v/>
      </c>
      <c r="C7" t="str">
        <f t="shared" si="0"/>
        <v/>
      </c>
      <c r="G7" t="str">
        <f t="shared" si="1"/>
        <v/>
      </c>
      <c r="H7" t="str">
        <f t="shared" si="2"/>
        <v/>
      </c>
      <c r="I7" t="str">
        <f t="shared" si="3"/>
        <v/>
      </c>
      <c r="J7" t="str">
        <f t="shared" si="4"/>
        <v/>
      </c>
      <c r="K7" t="str" cm="1">
        <f t="array" ref="K7">IF(J7&lt;&gt;"",INDEX($J$1:$J$20,B7),"")</f>
        <v/>
      </c>
    </row>
    <row r="8" spans="1:11" x14ac:dyDescent="0.25">
      <c r="A8" t="str">
        <f>IF(Лист1!A9&lt;&gt;"",Лист1!A9,"")</f>
        <v/>
      </c>
      <c r="B8" t="str">
        <f>IF(A8&lt;&gt;"",COUNTIF($A$1:$A$20,"&lt;"&amp;A8)+COUNTIF($A$1:A8,A8),"")</f>
        <v/>
      </c>
      <c r="C8" t="str">
        <f t="shared" si="0"/>
        <v/>
      </c>
      <c r="G8" t="str">
        <f t="shared" si="1"/>
        <v/>
      </c>
      <c r="H8" t="str">
        <f t="shared" si="2"/>
        <v/>
      </c>
      <c r="I8" t="str">
        <f t="shared" si="3"/>
        <v/>
      </c>
      <c r="J8" t="str">
        <f t="shared" si="4"/>
        <v/>
      </c>
      <c r="K8" t="str" cm="1">
        <f t="array" ref="K8">IF(J8&lt;&gt;"",INDEX($J$1:$J$20,B8),"")</f>
        <v/>
      </c>
    </row>
    <row r="9" spans="1:11" x14ac:dyDescent="0.25">
      <c r="A9" t="str">
        <f>IF(Лист1!A10&lt;&gt;"",Лист1!A10,"")</f>
        <v/>
      </c>
      <c r="B9" t="str">
        <f>IF(A9&lt;&gt;"",COUNTIF($A$1:$A$20,"&lt;"&amp;A9)+COUNTIF($A$1:A9,A9),"")</f>
        <v/>
      </c>
      <c r="C9" t="str">
        <f t="shared" si="0"/>
        <v/>
      </c>
      <c r="G9" t="str">
        <f t="shared" si="1"/>
        <v/>
      </c>
      <c r="H9" t="str">
        <f t="shared" si="2"/>
        <v/>
      </c>
      <c r="I9" t="str">
        <f t="shared" si="3"/>
        <v/>
      </c>
      <c r="J9" t="str">
        <f t="shared" si="4"/>
        <v/>
      </c>
      <c r="K9" t="str" cm="1">
        <f t="array" ref="K9">IF(J9&lt;&gt;"",INDEX($J$1:$J$20,B9),"")</f>
        <v/>
      </c>
    </row>
    <row r="10" spans="1:11" x14ac:dyDescent="0.25">
      <c r="A10" t="str">
        <f>IF(Лист1!A11&lt;&gt;"",Лист1!A11,"")</f>
        <v/>
      </c>
      <c r="B10" t="str">
        <f>IF(A10&lt;&gt;"",COUNTIF($A$1:$A$20,"&lt;"&amp;A10)+COUNTIF($A$1:A10,A10),"")</f>
        <v/>
      </c>
      <c r="C10" t="str">
        <f t="shared" si="0"/>
        <v/>
      </c>
      <c r="G10" t="str">
        <f t="shared" si="1"/>
        <v/>
      </c>
      <c r="H10" t="str">
        <f t="shared" si="2"/>
        <v/>
      </c>
      <c r="I10" t="str">
        <f t="shared" si="3"/>
        <v/>
      </c>
      <c r="J10" t="str">
        <f t="shared" si="4"/>
        <v/>
      </c>
      <c r="K10" t="str" cm="1">
        <f t="array" ref="K10">IF(J10&lt;&gt;"",INDEX($J$1:$J$20,B10),"")</f>
        <v/>
      </c>
    </row>
    <row r="11" spans="1:11" x14ac:dyDescent="0.25">
      <c r="A11" t="str">
        <f>IF(Лист1!A12&lt;&gt;"",Лист1!A12,"")</f>
        <v/>
      </c>
      <c r="B11" t="str">
        <f>IF(A11&lt;&gt;"",COUNTIF($A$1:$A$20,"&lt;"&amp;A11)+COUNTIF($A$1:A11,A11),"")</f>
        <v/>
      </c>
      <c r="C11" t="str">
        <f t="shared" si="0"/>
        <v/>
      </c>
      <c r="G11" t="str">
        <f t="shared" si="1"/>
        <v/>
      </c>
      <c r="H11" t="str">
        <f t="shared" si="2"/>
        <v/>
      </c>
      <c r="I11" t="str">
        <f t="shared" si="3"/>
        <v/>
      </c>
      <c r="J11" t="str">
        <f t="shared" si="4"/>
        <v/>
      </c>
      <c r="K11" t="str" cm="1">
        <f t="array" ref="K11">IF(J11&lt;&gt;"",INDEX($J$1:$J$20,B11),"")</f>
        <v/>
      </c>
    </row>
    <row r="12" spans="1:11" x14ac:dyDescent="0.25">
      <c r="A12" t="str">
        <f>IF(Лист1!A13&lt;&gt;"",Лист1!A13,"")</f>
        <v/>
      </c>
      <c r="B12" t="str">
        <f>IF(A12&lt;&gt;"",COUNTIF($A$1:$A$20,"&lt;"&amp;A12)+COUNTIF($A$1:A12,A12),"")</f>
        <v/>
      </c>
      <c r="C12" t="str">
        <f t="shared" si="0"/>
        <v/>
      </c>
      <c r="G12" t="str">
        <f t="shared" si="1"/>
        <v/>
      </c>
      <c r="H12" t="str">
        <f t="shared" si="2"/>
        <v/>
      </c>
      <c r="I12" t="str">
        <f t="shared" si="3"/>
        <v/>
      </c>
      <c r="J12" t="str">
        <f t="shared" si="4"/>
        <v/>
      </c>
      <c r="K12" t="str" cm="1">
        <f t="array" ref="K12">IF(J12&lt;&gt;"",INDEX($J$1:$J$20,B12),"")</f>
        <v/>
      </c>
    </row>
    <row r="13" spans="1:11" x14ac:dyDescent="0.25">
      <c r="A13" t="str">
        <f>IF(Лист1!A14&lt;&gt;"",Лист1!A14,"")</f>
        <v/>
      </c>
      <c r="B13" t="str">
        <f>IF(A13&lt;&gt;"",COUNTIF($A$1:$A$20,"&lt;"&amp;A13)+COUNTIF($A$1:A13,A13),"")</f>
        <v/>
      </c>
      <c r="C13" t="str">
        <f t="shared" si="0"/>
        <v/>
      </c>
      <c r="G13" t="str">
        <f t="shared" si="1"/>
        <v/>
      </c>
      <c r="H13" t="str">
        <f t="shared" si="2"/>
        <v/>
      </c>
      <c r="I13" t="str">
        <f t="shared" si="3"/>
        <v/>
      </c>
      <c r="J13" t="str">
        <f t="shared" si="4"/>
        <v/>
      </c>
      <c r="K13" t="str" cm="1">
        <f t="array" ref="K13">IF(J13&lt;&gt;"",INDEX($J$1:$J$20,B13),"")</f>
        <v/>
      </c>
    </row>
    <row r="14" spans="1:11" x14ac:dyDescent="0.25">
      <c r="A14" t="str">
        <f>IF(Лист1!A15&lt;&gt;"",Лист1!A15,"")</f>
        <v/>
      </c>
      <c r="B14" t="str">
        <f>IF(A14&lt;&gt;"",COUNTIF($A$1:$A$20,"&lt;"&amp;A14)+COUNTIF($A$1:A14,A14),"")</f>
        <v/>
      </c>
      <c r="C14" t="str">
        <f t="shared" si="0"/>
        <v/>
      </c>
      <c r="G14" t="str">
        <f t="shared" si="1"/>
        <v/>
      </c>
      <c r="H14" t="str">
        <f t="shared" si="2"/>
        <v/>
      </c>
      <c r="I14" t="str">
        <f t="shared" si="3"/>
        <v/>
      </c>
      <c r="J14" t="str">
        <f t="shared" si="4"/>
        <v/>
      </c>
      <c r="K14" t="str" cm="1">
        <f t="array" ref="K14">IF(J14&lt;&gt;"",INDEX($J$1:$J$20,B14),"")</f>
        <v/>
      </c>
    </row>
    <row r="15" spans="1:11" x14ac:dyDescent="0.25">
      <c r="A15" t="str">
        <f>IF(Лист1!A16&lt;&gt;"",Лист1!A16,"")</f>
        <v/>
      </c>
      <c r="B15" t="str">
        <f>IF(A15&lt;&gt;"",COUNTIF($A$1:$A$20,"&lt;"&amp;A15)+COUNTIF($A$1:A15,A15),"")</f>
        <v/>
      </c>
      <c r="C15" t="str">
        <f t="shared" si="0"/>
        <v/>
      </c>
      <c r="G15" t="str">
        <f t="shared" si="1"/>
        <v/>
      </c>
      <c r="H15" t="str">
        <f t="shared" si="2"/>
        <v/>
      </c>
      <c r="I15" t="str">
        <f t="shared" si="3"/>
        <v/>
      </c>
      <c r="J15" t="str">
        <f t="shared" si="4"/>
        <v/>
      </c>
      <c r="K15" t="str" cm="1">
        <f t="array" ref="K15">IF(J15&lt;&gt;"",INDEX($J$1:$J$20,B15),"")</f>
        <v/>
      </c>
    </row>
    <row r="16" spans="1:11" x14ac:dyDescent="0.25">
      <c r="A16" t="str">
        <f>IF(Лист1!A17&lt;&gt;"",Лист1!A17,"")</f>
        <v/>
      </c>
      <c r="B16" t="str">
        <f>IF(A16&lt;&gt;"",COUNTIF($A$1:$A$20,"&lt;"&amp;A16)+COUNTIF($A$1:A16,A16),"")</f>
        <v/>
      </c>
      <c r="C16" t="str">
        <f t="shared" si="0"/>
        <v/>
      </c>
      <c r="G16" t="str">
        <f t="shared" si="1"/>
        <v/>
      </c>
      <c r="H16" t="str">
        <f t="shared" si="2"/>
        <v/>
      </c>
      <c r="I16" t="str">
        <f t="shared" si="3"/>
        <v/>
      </c>
      <c r="J16" t="str">
        <f t="shared" si="4"/>
        <v/>
      </c>
      <c r="K16" t="str" cm="1">
        <f t="array" ref="K16">IF(J16&lt;&gt;"",INDEX($J$1:$J$20,B16),"")</f>
        <v/>
      </c>
    </row>
    <row r="17" spans="1:11" x14ac:dyDescent="0.25">
      <c r="A17" t="str">
        <f>IF(Лист1!A18&lt;&gt;"",Лист1!A18,"")</f>
        <v/>
      </c>
      <c r="B17" t="str">
        <f>IF(A17&lt;&gt;"",COUNTIF($A$1:$A$20,"&lt;"&amp;A17)+COUNTIF($A$1:A17,A17),"")</f>
        <v/>
      </c>
      <c r="C17" t="str">
        <f t="shared" si="0"/>
        <v/>
      </c>
      <c r="G17" t="str">
        <f t="shared" si="1"/>
        <v/>
      </c>
      <c r="H17" t="str">
        <f t="shared" si="2"/>
        <v/>
      </c>
      <c r="I17" t="str">
        <f t="shared" si="3"/>
        <v/>
      </c>
      <c r="J17" t="str">
        <f t="shared" si="4"/>
        <v/>
      </c>
      <c r="K17" t="str" cm="1">
        <f t="array" ref="K17">IF(J17&lt;&gt;"",INDEX($J$1:$J$20,B17),"")</f>
        <v/>
      </c>
    </row>
    <row r="18" spans="1:11" x14ac:dyDescent="0.25">
      <c r="A18" t="str">
        <f>IF(Лист1!A19&lt;&gt;"",Лист1!A19,"")</f>
        <v/>
      </c>
      <c r="B18" t="str">
        <f>IF(A18&lt;&gt;"",COUNTIF($A$1:$A$20,"&lt;"&amp;A18)+COUNTIF($A$1:A18,A18),"")</f>
        <v/>
      </c>
      <c r="C18" t="str">
        <f t="shared" si="0"/>
        <v/>
      </c>
      <c r="G18" t="str">
        <f t="shared" si="1"/>
        <v/>
      </c>
      <c r="H18" t="str">
        <f t="shared" si="2"/>
        <v/>
      </c>
      <c r="I18" t="str">
        <f t="shared" si="3"/>
        <v/>
      </c>
      <c r="J18" t="str">
        <f t="shared" si="4"/>
        <v/>
      </c>
      <c r="K18" t="str" cm="1">
        <f t="array" ref="K18">IF(J18&lt;&gt;"",INDEX($J$1:$J$20,B18),"")</f>
        <v/>
      </c>
    </row>
    <row r="19" spans="1:11" x14ac:dyDescent="0.25">
      <c r="A19" t="str">
        <f>IF(Лист1!A20&lt;&gt;"",Лист1!A20,"")</f>
        <v/>
      </c>
      <c r="B19" t="str">
        <f>IF(A19&lt;&gt;"",COUNTIF($A$1:$A$20,"&lt;"&amp;A19)+COUNTIF($A$1:A19,A19),"")</f>
        <v/>
      </c>
      <c r="C19" t="str">
        <f t="shared" si="0"/>
        <v/>
      </c>
      <c r="G19" t="str">
        <f t="shared" si="1"/>
        <v/>
      </c>
      <c r="H19" t="str">
        <f t="shared" si="2"/>
        <v/>
      </c>
      <c r="I19" t="str">
        <f t="shared" si="3"/>
        <v/>
      </c>
      <c r="J19" t="str">
        <f t="shared" si="4"/>
        <v/>
      </c>
      <c r="K19" t="str" cm="1">
        <f t="array" ref="K19">IF(J19&lt;&gt;"",INDEX($J$1:$J$20,B19),"")</f>
        <v/>
      </c>
    </row>
    <row r="20" spans="1:11" x14ac:dyDescent="0.25">
      <c r="A20" t="str">
        <f>IF(Лист1!A21&lt;&gt;"",Лист1!A21,"")</f>
        <v/>
      </c>
      <c r="B20" t="str">
        <f>IF(A20&lt;&gt;"",COUNTIF($A$1:$A$20,"&lt;"&amp;A20)+COUNTIF($A$1:A20,A20),"")</f>
        <v/>
      </c>
      <c r="C20" t="str">
        <f t="shared" si="0"/>
        <v/>
      </c>
      <c r="G20" t="str">
        <f t="shared" si="1"/>
        <v/>
      </c>
      <c r="H20" t="str">
        <f t="shared" si="2"/>
        <v/>
      </c>
      <c r="I20" t="str">
        <f t="shared" si="3"/>
        <v/>
      </c>
      <c r="J20" t="str">
        <f t="shared" si="4"/>
        <v/>
      </c>
      <c r="K20" t="str" cm="1">
        <f t="array" ref="K20">IF(J20&lt;&gt;"",INDEX($J$1:$J$20,B20),"")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Расчёт по Холму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</dc:creator>
  <cp:lastModifiedBy>And</cp:lastModifiedBy>
  <dcterms:created xsi:type="dcterms:W3CDTF">2025-01-30T11:25:41Z</dcterms:created>
  <dcterms:modified xsi:type="dcterms:W3CDTF">2025-02-12T09:42:55Z</dcterms:modified>
</cp:coreProperties>
</file>