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EAD" sheetId="1" r:id="rId1"/>
    <sheet name="Units" sheetId="2" r:id="rId2"/>
  </sheets>
  <calcPr calcId="152511"/>
</workbook>
</file>

<file path=xl/calcChain.xml><?xml version="1.0" encoding="utf-8"?>
<calcChain xmlns="http://schemas.openxmlformats.org/spreadsheetml/2006/main">
  <c r="AC22" i="1" l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G22" i="1"/>
  <c r="AC15" i="1" l="1"/>
  <c r="AC16" i="1"/>
  <c r="AC17" i="1"/>
  <c r="AC18" i="1"/>
  <c r="AC19" i="1"/>
  <c r="AC20" i="1"/>
  <c r="AC21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2" i="1"/>
</calcChain>
</file>

<file path=xl/sharedStrings.xml><?xml version="1.0" encoding="utf-8"?>
<sst xmlns="http://schemas.openxmlformats.org/spreadsheetml/2006/main" count="151" uniqueCount="76">
  <si>
    <t>Latitude</t>
  </si>
  <si>
    <t>longitude</t>
  </si>
  <si>
    <t>Emirate</t>
  </si>
  <si>
    <t>Authority</t>
  </si>
  <si>
    <t>SO2</t>
  </si>
  <si>
    <t>NO2</t>
  </si>
  <si>
    <t>O3</t>
  </si>
  <si>
    <t>CO</t>
  </si>
  <si>
    <t>PM10</t>
  </si>
  <si>
    <t>PM2.5</t>
  </si>
  <si>
    <t>Lower Ambient Temperature</t>
  </si>
  <si>
    <t>Upper Ambient Temperature</t>
  </si>
  <si>
    <t>Barometric Pressure</t>
  </si>
  <si>
    <t>RelativeHumidity</t>
  </si>
  <si>
    <t>Wind Direction</t>
  </si>
  <si>
    <t>Wind Speed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</si>
  <si>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</si>
  <si>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</si>
  <si>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</si>
  <si>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</si>
  <si>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</si>
  <si>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</si>
  <si>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</si>
  <si>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</si>
  <si>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</si>
  <si>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</si>
  <si>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</si>
  <si>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</si>
  <si>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</si>
  <si>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</si>
  <si>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</si>
  <si>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</si>
  <si>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</si>
  <si>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</si>
  <si>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</si>
  <si>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</si>
  <si>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</si>
  <si>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Hamdan Street</t>
  </si>
  <si>
    <t>Khadeja Primary School</t>
  </si>
  <si>
    <t>Khalifa High School</t>
  </si>
  <si>
    <t>Mussafah</t>
  </si>
  <si>
    <t>Bida Zayed</t>
  </si>
  <si>
    <t>Gayathi School</t>
  </si>
  <si>
    <t>Liwa Oasis</t>
  </si>
  <si>
    <t>Al Ruwais</t>
  </si>
  <si>
    <t>Habshan</t>
  </si>
  <si>
    <t>Bain Aljesrain</t>
  </si>
  <si>
    <t>Khalifa City A</t>
  </si>
  <si>
    <t>Sweihan</t>
  </si>
  <si>
    <t>Al Tawia</t>
  </si>
  <si>
    <t>Zakher</t>
  </si>
  <si>
    <t>Abu Dhabi</t>
  </si>
  <si>
    <t>EAD</t>
  </si>
  <si>
    <t>Site Type</t>
  </si>
  <si>
    <t>Site</t>
  </si>
  <si>
    <t>Urban Traffic</t>
  </si>
  <si>
    <t>Urban Background</t>
  </si>
  <si>
    <t>Suburban Background</t>
  </si>
  <si>
    <t>Suburban Industrial</t>
  </si>
  <si>
    <t>Rural Background Regional</t>
  </si>
  <si>
    <t>Suburban Industrial site downwind of industrial area.</t>
  </si>
  <si>
    <t>Rural Industrial site downwind of industrial area.</t>
  </si>
  <si>
    <t>Urban background station with impact from both industry and traffic</t>
  </si>
  <si>
    <t>Suburban background station with new developments</t>
  </si>
  <si>
    <t>Suburban Industrial area with sources to be identified</t>
  </si>
  <si>
    <t>Suburban Background station to determine the incoming flux from Northern Emirates and Dubai.</t>
  </si>
  <si>
    <t>Regional Rural Background</t>
  </si>
  <si>
    <t>Stoped 2014</t>
  </si>
  <si>
    <t>Suburban background station Al Ain</t>
  </si>
  <si>
    <t>Urban background station Al Ain</t>
  </si>
  <si>
    <t>Baniyas School</t>
  </si>
  <si>
    <t>Al Ain Islamic Ins</t>
  </si>
  <si>
    <t>Al Ain Street</t>
  </si>
  <si>
    <t>E11 Road</t>
  </si>
  <si>
    <t>Al Mafraq</t>
  </si>
  <si>
    <t xml:space="preserve">Al Qua'a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</si>
</sst>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  <font>
      <sz val="10"/>
      <color rgb="FF333333"/>
      <name val="Verdana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1"/>
      <color rgb="FF70AD47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/>
    <xf numFmtId="0" fontId="3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1" fillId="0" borderId="0" xfId="0" applyNumberFormat="1" applyFont="1" applyFill="1"/>
    <xf numFmtId="1" fontId="0" fillId="0" borderId="0" xfId="0" applyNumberFormat="1" applyFill="1"/>
    <xf numFmtId="0" fontId="5" fillId="0" borderId="0" xfId="0" applyFont="1"/>
    <xf numFmtId="0" fontId="0" fillId="0" borderId="0" xfId="0"/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6" fillId="0" borderId="0" xfId="0" applyFont="1" applyBorder="1" applyAlignment="1">
      <alignment horizontal="center" vertical="center" wrapText="1"/>
    </xf>
  </cellXfs>
  <cellStyles count="31">
    <cellStyle name="Normal" xfId="0" builtinId="0"/>
    <cellStyle name="Normal 10" xfId="5"/>
    <cellStyle name="Normal 11" xfId="6"/>
    <cellStyle name="Normal 12" xfId="7"/>
    <cellStyle name="Normal 13" xfId="8"/>
    <cellStyle name="Normal 16" xfId="9"/>
    <cellStyle name="Normal 17" xfId="10"/>
    <cellStyle name="Normal 18" xfId="11"/>
    <cellStyle name="Normal 2" xfId="1"/>
    <cellStyle name="Normal 2 2" xfId="3"/>
    <cellStyle name="Normal 20" xfId="12"/>
    <cellStyle name="Normal 21" xfId="13"/>
    <cellStyle name="Normal 25" xfId="14"/>
    <cellStyle name="Normal 27" xfId="15"/>
    <cellStyle name="Normal 28" xfId="16"/>
    <cellStyle name="Normal 3" xfId="2"/>
    <cellStyle name="Normal 3 2" xfId="4"/>
    <cellStyle name="Normal 31" xfId="17"/>
    <cellStyle name="Normal 33" xfId="18"/>
    <cellStyle name="Normal 34" xfId="19"/>
    <cellStyle name="Normal 35" xfId="20"/>
    <cellStyle name="Normal 47" xfId="21"/>
    <cellStyle name="Normal 48" xfId="22"/>
    <cellStyle name="Normal 49" xfId="23"/>
    <cellStyle name="Normal 52" xfId="24"/>
    <cellStyle name="Normal 54" xfId="25"/>
    <cellStyle name="Normal 55" xfId="26"/>
    <cellStyle name="Normal 58" xfId="27"/>
    <cellStyle name="Normal 60" xfId="28"/>
    <cellStyle name="Normal 7" xfId="29"/>
    <cellStyle name="Normal 8" xfId="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zoomScaleNormal="100" workbookViewId="0">
      <pane xSplit="1" topLeftCell="V1" activePane="topRight" state="frozen"/>
      <selection pane="topRight" activeCell="A22" sqref="A22"/>
    </sheetView>
  </sheetViews>
  <sheetFormatPr defaultRowHeight="15" x14ac:dyDescent="0.25"/>
  <cols>
    <col min="1" max="1" width="41.7109375" bestFit="1" customWidth="1"/>
    <col min="2" max="2" width="64.28515625" style="9" customWidth="1"/>
    <col min="3" max="3" width="12.42578125" customWidth="1"/>
    <col min="4" max="4" width="13.42578125" customWidth="1"/>
  </cols>
  <sheetData>
    <row r="1" spans="1:29" x14ac:dyDescent="0.25">
      <c r="A1" t="s">
        <v>54</v>
      </c>
      <c r="B1" s="18" t="s">
        <v>53</v>
      </c>
      <c r="C1" s="20" t="s">
        <v>0</v>
      </c>
      <c r="D1" s="20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31</v>
      </c>
    </row>
    <row r="2" spans="1:29" x14ac:dyDescent="0.25">
      <c r="A2" s="8" t="s">
        <v>37</v>
      </c>
      <c r="B2" s="19" t="s">
        <v>55</v>
      </c>
      <c r="C2" s="20">
        <v>24.488928000000001</v>
      </c>
      <c r="D2" s="20">
        <v>54.363717000000001</v>
      </c>
      <c r="E2" t="s">
        <v>51</v>
      </c>
      <c r="F2" t="s">
        <v>52</v>
      </c>
      <c r="G2" s="5">
        <v>1</v>
      </c>
      <c r="H2" s="5">
        <v>1</v>
      </c>
      <c r="I2" s="5"/>
      <c r="J2" s="5">
        <v>1</v>
      </c>
      <c r="K2" s="5">
        <v>1</v>
      </c>
      <c r="L2" s="5">
        <v>1</v>
      </c>
      <c r="M2" s="5">
        <v>1</v>
      </c>
      <c r="N2" s="5">
        <v>1</v>
      </c>
      <c r="O2" s="5"/>
      <c r="P2" s="5"/>
      <c r="Q2" s="5">
        <v>1</v>
      </c>
      <c r="R2" s="5">
        <v>1</v>
      </c>
      <c r="S2" s="5"/>
      <c r="T2" s="5">
        <v>1</v>
      </c>
      <c r="U2" s="5">
        <v>1</v>
      </c>
      <c r="V2" s="5">
        <v>1</v>
      </c>
      <c r="W2" s="5">
        <v>1</v>
      </c>
      <c r="X2" s="5">
        <v>1</v>
      </c>
      <c r="Y2" s="5"/>
      <c r="Z2" s="5"/>
      <c r="AA2" s="5"/>
      <c r="AB2" s="5">
        <v>1</v>
      </c>
      <c r="AC2">
        <f t="shared" ref="AC2:AC21" si="0">SUM(G2:AB2)</f>
        <v>15</v>
      </c>
    </row>
    <row r="3" spans="1:29" x14ac:dyDescent="0.25">
      <c r="A3" s="8" t="s">
        <v>38</v>
      </c>
      <c r="B3" s="21" t="s">
        <v>56</v>
      </c>
      <c r="C3" s="20">
        <v>24.481558</v>
      </c>
      <c r="D3" s="20">
        <v>54.369331000000003</v>
      </c>
      <c r="E3" s="9" t="s">
        <v>51</v>
      </c>
      <c r="F3" s="9" t="s">
        <v>52</v>
      </c>
      <c r="G3" s="5">
        <v>1</v>
      </c>
      <c r="H3" s="5">
        <v>1</v>
      </c>
      <c r="I3" s="5">
        <v>1</v>
      </c>
      <c r="J3" s="5"/>
      <c r="K3" s="5">
        <v>1</v>
      </c>
      <c r="L3" s="5">
        <v>1</v>
      </c>
      <c r="M3" s="5">
        <v>1</v>
      </c>
      <c r="N3" s="5"/>
      <c r="O3" s="5"/>
      <c r="P3" s="5"/>
      <c r="Q3" s="5">
        <v>1</v>
      </c>
      <c r="R3" s="5">
        <v>1</v>
      </c>
      <c r="S3" s="5">
        <v>1</v>
      </c>
      <c r="T3" s="5"/>
      <c r="U3" s="5"/>
      <c r="V3" s="5"/>
      <c r="W3" s="5"/>
      <c r="X3" s="5"/>
      <c r="Y3" s="5"/>
      <c r="Z3" s="5"/>
      <c r="AA3" s="5"/>
      <c r="AB3" s="5"/>
      <c r="AC3" s="1">
        <f t="shared" si="0"/>
        <v>9</v>
      </c>
    </row>
    <row r="4" spans="1:29" x14ac:dyDescent="0.25">
      <c r="A4" s="8" t="s">
        <v>39</v>
      </c>
      <c r="B4" s="8" t="s">
        <v>57</v>
      </c>
      <c r="C4" s="20">
        <v>24.430091999999998</v>
      </c>
      <c r="D4" s="20">
        <v>54.408431</v>
      </c>
      <c r="E4" s="9" t="s">
        <v>51</v>
      </c>
      <c r="F4" s="9" t="s">
        <v>52</v>
      </c>
      <c r="G4" s="5">
        <v>1</v>
      </c>
      <c r="H4" s="5">
        <v>1</v>
      </c>
      <c r="I4" s="5">
        <v>1</v>
      </c>
      <c r="J4" s="5"/>
      <c r="K4" s="5">
        <v>1</v>
      </c>
      <c r="L4" s="5">
        <v>1</v>
      </c>
      <c r="M4" s="5">
        <v>1</v>
      </c>
      <c r="N4" s="5"/>
      <c r="O4" s="5"/>
      <c r="P4" s="5">
        <v>1</v>
      </c>
      <c r="Q4" s="5">
        <v>1</v>
      </c>
      <c r="R4" s="5">
        <v>1</v>
      </c>
      <c r="S4" s="5">
        <v>1</v>
      </c>
      <c r="T4" s="5"/>
      <c r="U4" s="5"/>
      <c r="V4" s="5"/>
      <c r="W4" s="5"/>
      <c r="X4" s="5"/>
      <c r="Y4" s="5"/>
      <c r="Z4" s="5"/>
      <c r="AA4" s="5"/>
      <c r="AB4" s="5">
        <v>1</v>
      </c>
      <c r="AC4" s="1">
        <f t="shared" si="0"/>
        <v>11</v>
      </c>
    </row>
    <row r="5" spans="1:29" s="3" customFormat="1" ht="15" customHeight="1" x14ac:dyDescent="0.25">
      <c r="A5" s="8" t="s">
        <v>40</v>
      </c>
      <c r="B5" s="8" t="s">
        <v>58</v>
      </c>
      <c r="C5" s="20">
        <v>24.347200000000001</v>
      </c>
      <c r="D5" s="20">
        <v>54.502882999999997</v>
      </c>
      <c r="E5" s="22" t="s">
        <v>51</v>
      </c>
      <c r="F5" s="9" t="s">
        <v>52</v>
      </c>
      <c r="G5" s="7">
        <v>1</v>
      </c>
      <c r="H5" s="7">
        <v>1</v>
      </c>
      <c r="I5" s="7"/>
      <c r="J5" s="7"/>
      <c r="K5" s="7">
        <v>1</v>
      </c>
      <c r="L5" s="7">
        <v>1</v>
      </c>
      <c r="M5" s="7">
        <v>1</v>
      </c>
      <c r="N5" s="7">
        <v>1</v>
      </c>
      <c r="O5" s="5"/>
      <c r="P5" s="7"/>
      <c r="Q5" s="7">
        <v>1</v>
      </c>
      <c r="R5" s="7">
        <v>1</v>
      </c>
      <c r="S5" s="7">
        <v>1</v>
      </c>
      <c r="T5" s="5"/>
      <c r="U5" s="5"/>
      <c r="V5" s="5"/>
      <c r="W5" s="5"/>
      <c r="X5" s="5"/>
      <c r="Y5" s="5"/>
      <c r="Z5" s="5"/>
      <c r="AA5" s="5"/>
      <c r="AB5" s="7">
        <v>1</v>
      </c>
      <c r="AC5" s="3">
        <f t="shared" si="0"/>
        <v>10</v>
      </c>
    </row>
    <row r="6" spans="1:29" s="3" customFormat="1" x14ac:dyDescent="0.25">
      <c r="A6" s="8" t="s">
        <v>70</v>
      </c>
      <c r="B6" s="8" t="s">
        <v>57</v>
      </c>
      <c r="C6" s="20">
        <v>24.321338999999998</v>
      </c>
      <c r="D6" s="20">
        <v>54.635928</v>
      </c>
      <c r="E6" s="9" t="s">
        <v>51</v>
      </c>
      <c r="F6" s="9" t="s">
        <v>52</v>
      </c>
      <c r="G6" s="7">
        <v>1</v>
      </c>
      <c r="H6" s="7">
        <v>1</v>
      </c>
      <c r="I6" s="7">
        <v>1</v>
      </c>
      <c r="J6" s="7"/>
      <c r="K6" s="7">
        <v>1</v>
      </c>
      <c r="L6" s="7">
        <v>1</v>
      </c>
      <c r="M6" s="7">
        <v>1</v>
      </c>
      <c r="N6" s="7">
        <v>1</v>
      </c>
      <c r="O6" s="5">
        <v>1</v>
      </c>
      <c r="P6" s="7">
        <v>1</v>
      </c>
      <c r="Q6" s="7">
        <v>1</v>
      </c>
      <c r="R6" s="7">
        <v>1</v>
      </c>
      <c r="S6" s="7">
        <v>1</v>
      </c>
      <c r="T6" s="5"/>
      <c r="U6" s="5"/>
      <c r="V6" s="5"/>
      <c r="W6" s="5"/>
      <c r="X6" s="5"/>
      <c r="Y6" s="5"/>
      <c r="Z6" s="5"/>
      <c r="AA6" s="5"/>
      <c r="AB6" s="7">
        <v>1</v>
      </c>
      <c r="AC6" s="3">
        <f t="shared" si="0"/>
        <v>13</v>
      </c>
    </row>
    <row r="7" spans="1:29" s="3" customFormat="1" x14ac:dyDescent="0.25">
      <c r="A7" s="8" t="s">
        <v>71</v>
      </c>
      <c r="B7" s="8" t="s">
        <v>57</v>
      </c>
      <c r="C7" s="20">
        <v>24.219058</v>
      </c>
      <c r="D7" s="20">
        <v>55.734864000000002</v>
      </c>
      <c r="E7" s="9" t="s">
        <v>51</v>
      </c>
      <c r="F7" s="9" t="s">
        <v>52</v>
      </c>
      <c r="G7" s="7">
        <v>1</v>
      </c>
      <c r="H7" s="7">
        <v>1</v>
      </c>
      <c r="I7" s="7">
        <v>1</v>
      </c>
      <c r="J7" s="7"/>
      <c r="K7" s="7">
        <v>1</v>
      </c>
      <c r="L7" s="7">
        <v>1</v>
      </c>
      <c r="M7" s="7">
        <v>1</v>
      </c>
      <c r="N7" s="7"/>
      <c r="O7" s="5"/>
      <c r="P7" s="7"/>
      <c r="Q7" s="7">
        <v>1</v>
      </c>
      <c r="R7" s="7">
        <v>1</v>
      </c>
      <c r="S7" s="7">
        <v>1</v>
      </c>
      <c r="T7" s="5"/>
      <c r="U7" s="5"/>
      <c r="V7" s="5"/>
      <c r="W7" s="5"/>
      <c r="X7" s="5"/>
      <c r="Y7" s="5"/>
      <c r="Z7" s="5"/>
      <c r="AA7" s="5"/>
      <c r="AB7" s="7">
        <v>1</v>
      </c>
      <c r="AC7" s="3">
        <f t="shared" si="0"/>
        <v>10</v>
      </c>
    </row>
    <row r="8" spans="1:29" s="3" customFormat="1" x14ac:dyDescent="0.25">
      <c r="A8" s="8" t="s">
        <v>72</v>
      </c>
      <c r="B8" s="23" t="s">
        <v>55</v>
      </c>
      <c r="C8" s="20">
        <v>24.225857999999999</v>
      </c>
      <c r="D8" s="20">
        <v>54.635928</v>
      </c>
      <c r="E8" s="9" t="s">
        <v>51</v>
      </c>
      <c r="F8" s="9" t="s">
        <v>52</v>
      </c>
      <c r="G8" s="7">
        <v>1</v>
      </c>
      <c r="H8" s="7">
        <v>1</v>
      </c>
      <c r="I8" s="7"/>
      <c r="J8" s="7">
        <v>1</v>
      </c>
      <c r="K8" s="7">
        <v>1</v>
      </c>
      <c r="L8" s="7">
        <v>1</v>
      </c>
      <c r="M8" s="7">
        <v>1</v>
      </c>
      <c r="N8" s="7">
        <v>1</v>
      </c>
      <c r="O8" s="5"/>
      <c r="P8" s="7"/>
      <c r="Q8" s="7">
        <v>1</v>
      </c>
      <c r="R8" s="7">
        <v>1</v>
      </c>
      <c r="S8" s="7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/>
      <c r="Z8" s="5"/>
      <c r="AA8" s="5"/>
      <c r="AB8" s="7"/>
      <c r="AC8" s="3">
        <f t="shared" si="0"/>
        <v>15</v>
      </c>
    </row>
    <row r="9" spans="1:29" s="3" customFormat="1" x14ac:dyDescent="0.25">
      <c r="A9" s="8" t="s">
        <v>41</v>
      </c>
      <c r="B9" s="8" t="s">
        <v>57</v>
      </c>
      <c r="C9" s="20">
        <v>23.652263999999999</v>
      </c>
      <c r="D9" s="20">
        <v>53.703892000000003</v>
      </c>
      <c r="E9" s="9" t="s">
        <v>51</v>
      </c>
      <c r="F9" s="9" t="s">
        <v>52</v>
      </c>
      <c r="G9" s="7">
        <v>1</v>
      </c>
      <c r="H9" s="7">
        <v>1</v>
      </c>
      <c r="I9" s="7">
        <v>1</v>
      </c>
      <c r="J9" s="7"/>
      <c r="K9" s="7">
        <v>1</v>
      </c>
      <c r="L9" s="7">
        <v>1</v>
      </c>
      <c r="M9" s="7">
        <v>1</v>
      </c>
      <c r="N9" s="7">
        <v>1</v>
      </c>
      <c r="O9" s="5"/>
      <c r="P9" s="7"/>
      <c r="Q9" s="7">
        <v>1</v>
      </c>
      <c r="R9" s="7">
        <v>1</v>
      </c>
      <c r="S9" s="7">
        <v>1</v>
      </c>
      <c r="T9" s="5"/>
      <c r="U9" s="5"/>
      <c r="V9" s="5"/>
      <c r="W9" s="5"/>
      <c r="X9" s="5"/>
      <c r="Y9" s="5"/>
      <c r="Z9" s="5"/>
      <c r="AA9" s="5"/>
      <c r="AB9" s="7">
        <v>1</v>
      </c>
      <c r="AC9" s="3">
        <f t="shared" si="0"/>
        <v>11</v>
      </c>
    </row>
    <row r="10" spans="1:29" s="3" customFormat="1" x14ac:dyDescent="0.25">
      <c r="A10" s="8" t="s">
        <v>42</v>
      </c>
      <c r="B10" s="8" t="s">
        <v>57</v>
      </c>
      <c r="C10" s="20">
        <v>23.835511</v>
      </c>
      <c r="D10" s="20">
        <v>52.810327999999998</v>
      </c>
      <c r="E10" s="9" t="s">
        <v>51</v>
      </c>
      <c r="F10" s="9" t="s">
        <v>52</v>
      </c>
      <c r="G10" s="7">
        <v>1</v>
      </c>
      <c r="H10" s="7">
        <v>1</v>
      </c>
      <c r="I10" s="7">
        <v>1</v>
      </c>
      <c r="J10" s="7"/>
      <c r="K10" s="7">
        <v>1</v>
      </c>
      <c r="L10" s="7">
        <v>1</v>
      </c>
      <c r="M10" s="7">
        <v>1</v>
      </c>
      <c r="N10" s="7">
        <v>1</v>
      </c>
      <c r="O10" s="5"/>
      <c r="P10" s="7"/>
      <c r="Q10" s="7">
        <v>1</v>
      </c>
      <c r="R10" s="7">
        <v>1</v>
      </c>
      <c r="S10" s="7">
        <v>1</v>
      </c>
      <c r="T10" s="5"/>
      <c r="U10" s="5"/>
      <c r="V10" s="5"/>
      <c r="W10" s="5"/>
      <c r="X10" s="5"/>
      <c r="Y10" s="5"/>
      <c r="Z10" s="5"/>
      <c r="AA10" s="5"/>
      <c r="AB10" s="7">
        <v>1</v>
      </c>
      <c r="AC10" s="3">
        <f t="shared" si="0"/>
        <v>11</v>
      </c>
    </row>
    <row r="11" spans="1:29" s="3" customFormat="1" x14ac:dyDescent="0.25">
      <c r="A11" s="8" t="s">
        <v>43</v>
      </c>
      <c r="B11" s="8" t="s">
        <v>59</v>
      </c>
      <c r="C11" s="20">
        <v>23.095786</v>
      </c>
      <c r="D11" s="20">
        <v>53.606414000000001</v>
      </c>
      <c r="E11" s="9" t="s">
        <v>51</v>
      </c>
      <c r="F11" s="9" t="s">
        <v>52</v>
      </c>
      <c r="G11" s="7">
        <v>1</v>
      </c>
      <c r="H11" s="7">
        <v>1</v>
      </c>
      <c r="I11" s="7">
        <v>1</v>
      </c>
      <c r="J11" s="7"/>
      <c r="K11" s="7">
        <v>1</v>
      </c>
      <c r="L11" s="7">
        <v>1</v>
      </c>
      <c r="M11" s="7">
        <v>1</v>
      </c>
      <c r="N11" s="7">
        <v>1</v>
      </c>
      <c r="O11" s="5"/>
      <c r="P11" s="7"/>
      <c r="Q11" s="7">
        <v>1</v>
      </c>
      <c r="R11" s="7">
        <v>1</v>
      </c>
      <c r="S11" s="7"/>
      <c r="T11" s="5"/>
      <c r="U11" s="5"/>
      <c r="V11" s="5"/>
      <c r="W11" s="5"/>
      <c r="X11" s="5"/>
      <c r="Y11" s="5"/>
      <c r="Z11" s="5"/>
      <c r="AA11" s="5"/>
      <c r="AB11" s="7">
        <v>1</v>
      </c>
      <c r="AC11" s="3">
        <f t="shared" si="0"/>
        <v>10</v>
      </c>
    </row>
    <row r="12" spans="1:29" s="4" customFormat="1" x14ac:dyDescent="0.25">
      <c r="A12" s="8" t="s">
        <v>44</v>
      </c>
      <c r="B12" s="8" t="s">
        <v>60</v>
      </c>
      <c r="C12" s="20">
        <v>24.090855000000001</v>
      </c>
      <c r="D12" s="20">
        <v>52.754804</v>
      </c>
      <c r="E12" s="9" t="s">
        <v>51</v>
      </c>
      <c r="F12" s="9" t="s">
        <v>52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/>
      <c r="O12" s="5"/>
      <c r="P12" s="6">
        <v>1</v>
      </c>
      <c r="Q12" s="6">
        <v>1</v>
      </c>
      <c r="R12" s="6">
        <v>1</v>
      </c>
      <c r="S12" s="6">
        <v>1</v>
      </c>
      <c r="T12" s="5"/>
      <c r="U12" s="5"/>
      <c r="V12" s="5"/>
      <c r="W12" s="5"/>
      <c r="X12" s="5"/>
      <c r="Y12" s="5"/>
      <c r="Z12" s="5"/>
      <c r="AA12" s="5"/>
      <c r="AB12" s="6">
        <v>1</v>
      </c>
      <c r="AC12" s="4">
        <f t="shared" si="0"/>
        <v>12</v>
      </c>
    </row>
    <row r="13" spans="1:29" s="3" customFormat="1" x14ac:dyDescent="0.25">
      <c r="A13" s="8" t="s">
        <v>45</v>
      </c>
      <c r="B13" s="8" t="s">
        <v>61</v>
      </c>
      <c r="C13" s="20">
        <v>23.750404</v>
      </c>
      <c r="D13" s="20">
        <v>53.745289</v>
      </c>
      <c r="E13" s="9" t="s">
        <v>51</v>
      </c>
      <c r="F13" s="9" t="s">
        <v>52</v>
      </c>
      <c r="G13" s="7">
        <v>1</v>
      </c>
      <c r="H13" s="7">
        <v>1</v>
      </c>
      <c r="I13" s="7">
        <v>1</v>
      </c>
      <c r="J13" s="7"/>
      <c r="K13" s="7">
        <v>1</v>
      </c>
      <c r="L13" s="7">
        <v>1</v>
      </c>
      <c r="M13" s="7">
        <v>1</v>
      </c>
      <c r="N13" s="7"/>
      <c r="O13" s="5"/>
      <c r="P13" s="7">
        <v>1</v>
      </c>
      <c r="Q13" s="7">
        <v>1</v>
      </c>
      <c r="R13" s="7">
        <v>1</v>
      </c>
      <c r="S13" s="7">
        <v>1</v>
      </c>
      <c r="T13" s="5"/>
      <c r="U13" s="5"/>
      <c r="V13" s="5"/>
      <c r="W13" s="5"/>
      <c r="X13" s="5"/>
      <c r="Y13" s="5"/>
      <c r="Z13" s="5"/>
      <c r="AA13" s="5"/>
      <c r="AB13" s="7">
        <v>1</v>
      </c>
      <c r="AC13" s="3">
        <f t="shared" si="0"/>
        <v>11</v>
      </c>
    </row>
    <row r="14" spans="1:29" x14ac:dyDescent="0.25">
      <c r="A14" s="8" t="s">
        <v>73</v>
      </c>
      <c r="B14" s="8" t="s">
        <v>67</v>
      </c>
      <c r="C14" s="20">
        <v>24.035157000000002</v>
      </c>
      <c r="D14" s="20">
        <v>53.885309999999997</v>
      </c>
      <c r="E14" s="9" t="s">
        <v>51</v>
      </c>
      <c r="F14" s="9" t="s">
        <v>52</v>
      </c>
      <c r="G14" s="7">
        <v>1</v>
      </c>
      <c r="H14" s="7">
        <v>1</v>
      </c>
      <c r="I14" s="5"/>
      <c r="J14" s="5">
        <v>1</v>
      </c>
      <c r="K14" s="7">
        <v>1</v>
      </c>
      <c r="L14" s="5">
        <v>1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">
        <f t="shared" si="0"/>
        <v>5</v>
      </c>
    </row>
    <row r="15" spans="1:29" x14ac:dyDescent="0.25">
      <c r="A15" s="8" t="s">
        <v>46</v>
      </c>
      <c r="B15" s="8" t="s">
        <v>62</v>
      </c>
      <c r="C15" s="20">
        <v>24.403521000000001</v>
      </c>
      <c r="D15" s="20">
        <v>54.516095</v>
      </c>
      <c r="E15" s="9" t="s">
        <v>51</v>
      </c>
      <c r="F15" s="9" t="s">
        <v>52</v>
      </c>
      <c r="G15" s="7">
        <v>1</v>
      </c>
      <c r="H15" s="7">
        <v>1</v>
      </c>
      <c r="I15" s="5">
        <v>1</v>
      </c>
      <c r="J15">
        <v>1</v>
      </c>
      <c r="K15" s="7">
        <v>1</v>
      </c>
      <c r="L15" s="5">
        <v>1</v>
      </c>
      <c r="M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W15" s="5">
        <v>1</v>
      </c>
      <c r="X15" s="5">
        <v>1</v>
      </c>
      <c r="AB15" s="5">
        <v>1</v>
      </c>
      <c r="AC15" s="9">
        <f t="shared" si="0"/>
        <v>16</v>
      </c>
    </row>
    <row r="16" spans="1:29" x14ac:dyDescent="0.25">
      <c r="A16" s="8" t="s">
        <v>47</v>
      </c>
      <c r="B16" s="8" t="s">
        <v>63</v>
      </c>
      <c r="C16" s="20">
        <v>24.419917999999999</v>
      </c>
      <c r="D16" s="20">
        <v>54.578195000000001</v>
      </c>
      <c r="E16" s="9" t="s">
        <v>51</v>
      </c>
      <c r="F16" s="9" t="s">
        <v>52</v>
      </c>
      <c r="G16" s="7">
        <v>1</v>
      </c>
      <c r="H16" s="7">
        <v>1</v>
      </c>
      <c r="I16" s="5">
        <v>1</v>
      </c>
      <c r="K16" s="7">
        <v>1</v>
      </c>
      <c r="L16" s="5">
        <v>1</v>
      </c>
      <c r="M16" s="5">
        <v>1</v>
      </c>
      <c r="P16" s="5">
        <v>1</v>
      </c>
      <c r="Q16" s="5">
        <v>1</v>
      </c>
      <c r="R16" s="5">
        <v>1</v>
      </c>
      <c r="S16" s="5">
        <v>1</v>
      </c>
      <c r="AB16" s="5">
        <v>1</v>
      </c>
      <c r="AC16" s="9">
        <f t="shared" si="0"/>
        <v>11</v>
      </c>
    </row>
    <row r="17" spans="1:37" x14ac:dyDescent="0.25">
      <c r="A17" s="8" t="s">
        <v>74</v>
      </c>
      <c r="B17" s="8" t="s">
        <v>64</v>
      </c>
      <c r="C17" s="20">
        <v>24.286283999999998</v>
      </c>
      <c r="D17" s="20">
        <v>54.588875000000002</v>
      </c>
      <c r="E17" s="9" t="s">
        <v>51</v>
      </c>
      <c r="F17" s="9" t="s">
        <v>52</v>
      </c>
      <c r="G17" s="7">
        <v>1</v>
      </c>
      <c r="H17" s="7">
        <v>1</v>
      </c>
      <c r="K17" s="7">
        <v>1</v>
      </c>
      <c r="L17" s="5">
        <v>1</v>
      </c>
      <c r="M17" s="5">
        <v>1</v>
      </c>
      <c r="P17" s="5">
        <v>1</v>
      </c>
      <c r="Q17" s="5">
        <v>1</v>
      </c>
      <c r="R17" s="5">
        <v>1</v>
      </c>
      <c r="S17" s="5">
        <v>1</v>
      </c>
      <c r="AB17" s="5">
        <v>1</v>
      </c>
      <c r="AC17" s="9">
        <f t="shared" si="0"/>
        <v>10</v>
      </c>
    </row>
    <row r="18" spans="1:37" x14ac:dyDescent="0.25">
      <c r="A18" s="8" t="s">
        <v>48</v>
      </c>
      <c r="B18" s="8" t="s">
        <v>65</v>
      </c>
      <c r="C18" s="20">
        <v>24.466660000000001</v>
      </c>
      <c r="D18" s="20">
        <v>55.342883</v>
      </c>
      <c r="E18" s="9" t="s">
        <v>51</v>
      </c>
      <c r="F18" s="9" t="s">
        <v>52</v>
      </c>
      <c r="G18" s="7">
        <v>1</v>
      </c>
      <c r="H18" s="7">
        <v>1</v>
      </c>
      <c r="I18" s="5">
        <v>1</v>
      </c>
      <c r="J18">
        <v>1</v>
      </c>
      <c r="K18" s="7">
        <v>1</v>
      </c>
      <c r="L18" s="5">
        <v>1</v>
      </c>
      <c r="M18" s="5">
        <v>1</v>
      </c>
      <c r="P18" s="5">
        <v>1</v>
      </c>
      <c r="Q18" s="5">
        <v>1</v>
      </c>
      <c r="R18" s="5">
        <v>1</v>
      </c>
      <c r="AB18" s="5">
        <v>1</v>
      </c>
      <c r="AC18" s="9">
        <f t="shared" si="0"/>
        <v>11</v>
      </c>
    </row>
    <row r="19" spans="1:37" x14ac:dyDescent="0.25">
      <c r="A19" s="8" t="s">
        <v>49</v>
      </c>
      <c r="B19" s="8" t="s">
        <v>68</v>
      </c>
      <c r="C19" s="20">
        <v>24.259183</v>
      </c>
      <c r="D19" s="20">
        <v>55.704869000000002</v>
      </c>
      <c r="E19" s="9" t="s">
        <v>51</v>
      </c>
      <c r="F19" s="9" t="s">
        <v>52</v>
      </c>
      <c r="G19" s="7">
        <v>1</v>
      </c>
      <c r="H19" s="7">
        <v>1</v>
      </c>
      <c r="I19" s="5">
        <v>1</v>
      </c>
      <c r="K19" s="7">
        <v>1</v>
      </c>
      <c r="L19" s="5">
        <v>1</v>
      </c>
      <c r="M19" s="5">
        <v>1</v>
      </c>
      <c r="P19" s="5">
        <v>1</v>
      </c>
      <c r="Q19" s="5">
        <v>1</v>
      </c>
      <c r="R19" s="5">
        <v>1</v>
      </c>
      <c r="S19" s="5">
        <v>1</v>
      </c>
      <c r="AB19" s="5">
        <v>1</v>
      </c>
      <c r="AC19" s="9">
        <f t="shared" si="0"/>
        <v>11</v>
      </c>
    </row>
    <row r="20" spans="1:37" x14ac:dyDescent="0.25">
      <c r="A20" s="8" t="s">
        <v>50</v>
      </c>
      <c r="B20" s="8" t="s">
        <v>69</v>
      </c>
      <c r="C20" s="20">
        <v>24.163467000000001</v>
      </c>
      <c r="D20" s="20">
        <v>55.702106000000001</v>
      </c>
      <c r="E20" s="9" t="s">
        <v>51</v>
      </c>
      <c r="F20" s="9" t="s">
        <v>52</v>
      </c>
      <c r="G20" s="7">
        <v>1</v>
      </c>
      <c r="H20" s="7">
        <v>1</v>
      </c>
      <c r="K20" s="7">
        <v>1</v>
      </c>
      <c r="L20" s="5">
        <v>1</v>
      </c>
      <c r="M20" s="5">
        <v>1</v>
      </c>
      <c r="P20" s="5">
        <v>1</v>
      </c>
      <c r="Q20" s="5">
        <v>1</v>
      </c>
      <c r="R20" s="5">
        <v>1</v>
      </c>
      <c r="S20" s="5">
        <v>1</v>
      </c>
      <c r="AB20" s="5">
        <v>1</v>
      </c>
      <c r="AC20" s="9">
        <f t="shared" si="0"/>
        <v>10</v>
      </c>
    </row>
    <row r="21" spans="1:37" x14ac:dyDescent="0.25">
      <c r="A21" s="8" t="s">
        <v>75</v>
      </c>
      <c r="B21" s="8" t="s">
        <v>66</v>
      </c>
      <c r="C21" s="20">
        <v>23.531154000000001</v>
      </c>
      <c r="D21" s="20">
        <v>55.485959999999999</v>
      </c>
      <c r="E21" s="9" t="s">
        <v>51</v>
      </c>
      <c r="F21" s="9" t="s">
        <v>52</v>
      </c>
      <c r="G21" s="7">
        <v>1</v>
      </c>
      <c r="H21" s="7">
        <v>1</v>
      </c>
      <c r="I21" s="5">
        <v>1</v>
      </c>
      <c r="J21">
        <v>1</v>
      </c>
      <c r="K21" s="7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AB21" s="5">
        <v>1</v>
      </c>
      <c r="AC21" s="9">
        <f t="shared" si="0"/>
        <v>13</v>
      </c>
    </row>
    <row r="22" spans="1:37" x14ac:dyDescent="0.25">
      <c r="C22" s="20"/>
      <c r="D22" s="20"/>
      <c r="G22" s="7">
        <f>IF(SUM(G2:G21)&gt;=1,1,0)</f>
        <v>1</v>
      </c>
      <c r="H22" s="7">
        <f t="shared" ref="H22:AB22" si="1">IF(SUM(H2:H21)&gt;=1,1,0)</f>
        <v>1</v>
      </c>
      <c r="I22" s="7">
        <f t="shared" si="1"/>
        <v>1</v>
      </c>
      <c r="J22" s="7">
        <f t="shared" si="1"/>
        <v>1</v>
      </c>
      <c r="K22" s="7">
        <f t="shared" si="1"/>
        <v>1</v>
      </c>
      <c r="L22" s="7">
        <f t="shared" si="1"/>
        <v>1</v>
      </c>
      <c r="M22" s="7">
        <f t="shared" si="1"/>
        <v>1</v>
      </c>
      <c r="N22" s="7">
        <f t="shared" si="1"/>
        <v>1</v>
      </c>
      <c r="O22" s="7">
        <f t="shared" si="1"/>
        <v>1</v>
      </c>
      <c r="P22" s="7">
        <f t="shared" si="1"/>
        <v>1</v>
      </c>
      <c r="Q22" s="7">
        <f t="shared" si="1"/>
        <v>1</v>
      </c>
      <c r="R22" s="7">
        <f t="shared" si="1"/>
        <v>1</v>
      </c>
      <c r="S22" s="7">
        <f t="shared" si="1"/>
        <v>1</v>
      </c>
      <c r="T22" s="7">
        <f t="shared" si="1"/>
        <v>1</v>
      </c>
      <c r="U22" s="7">
        <f t="shared" si="1"/>
        <v>1</v>
      </c>
      <c r="V22" s="7">
        <f t="shared" si="1"/>
        <v>1</v>
      </c>
      <c r="W22" s="7">
        <f t="shared" si="1"/>
        <v>1</v>
      </c>
      <c r="X22" s="7">
        <f t="shared" si="1"/>
        <v>1</v>
      </c>
      <c r="Y22" s="7">
        <f t="shared" si="1"/>
        <v>0</v>
      </c>
      <c r="Z22" s="7">
        <f t="shared" si="1"/>
        <v>0</v>
      </c>
      <c r="AA22" s="7">
        <f t="shared" si="1"/>
        <v>0</v>
      </c>
      <c r="AB22" s="7">
        <f t="shared" si="1"/>
        <v>1</v>
      </c>
      <c r="AC22" s="7">
        <f>SUM(G22:AB22)</f>
        <v>19</v>
      </c>
    </row>
    <row r="23" spans="1:37" x14ac:dyDescent="0.25"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F26" s="11"/>
      <c r="G26" s="12"/>
      <c r="H26" s="12"/>
      <c r="I26" s="12"/>
      <c r="J26" s="12"/>
      <c r="K26" s="12"/>
      <c r="L26" s="12"/>
      <c r="M26" s="12"/>
      <c r="N26" s="12"/>
      <c r="O26" s="24"/>
      <c r="P26" s="24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1"/>
      <c r="AF26" s="11"/>
      <c r="AG26" s="11"/>
      <c r="AH26" s="11"/>
      <c r="AI26" s="11"/>
      <c r="AJ26" s="11"/>
      <c r="AK26" s="11"/>
    </row>
    <row r="27" spans="1:37" x14ac:dyDescent="0.25">
      <c r="F27" s="11"/>
      <c r="G27" s="13"/>
      <c r="H27" s="13"/>
      <c r="I27" s="13"/>
      <c r="J27" s="14"/>
      <c r="K27" s="13"/>
      <c r="L27" s="13"/>
      <c r="M27" s="13"/>
      <c r="N27" s="13"/>
      <c r="O27" s="24"/>
      <c r="P27" s="24"/>
      <c r="Q27" s="12"/>
      <c r="R27" s="12"/>
      <c r="S27" s="13"/>
      <c r="T27" s="12"/>
      <c r="U27" s="12"/>
      <c r="V27" s="13"/>
      <c r="W27" s="13"/>
      <c r="X27" s="13"/>
      <c r="Y27" s="13"/>
      <c r="Z27" s="13"/>
      <c r="AA27" s="12"/>
      <c r="AB27" s="13"/>
      <c r="AC27" s="13"/>
      <c r="AD27" s="13"/>
      <c r="AE27" s="11"/>
      <c r="AF27" s="11"/>
      <c r="AG27" s="11"/>
      <c r="AH27" s="11"/>
      <c r="AI27" s="11"/>
      <c r="AJ27" s="11"/>
      <c r="AK27" s="11"/>
    </row>
    <row r="28" spans="1:37" x14ac:dyDescent="0.25">
      <c r="F28" s="11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1"/>
      <c r="AF28" s="11"/>
      <c r="AG28" s="11"/>
      <c r="AH28" s="11"/>
      <c r="AI28" s="11"/>
      <c r="AJ28" s="11"/>
      <c r="AK28" s="11"/>
    </row>
    <row r="29" spans="1:37" x14ac:dyDescent="0.25">
      <c r="F29" s="16"/>
      <c r="G29" s="17"/>
      <c r="H29" s="17"/>
      <c r="I29" s="17"/>
      <c r="J29" s="17"/>
      <c r="K29" s="10"/>
      <c r="L29" s="10"/>
      <c r="M29" s="17"/>
      <c r="N29" s="17"/>
      <c r="O29" s="17"/>
      <c r="P29" s="17"/>
      <c r="Q29" s="17"/>
      <c r="R29" s="17"/>
      <c r="S29" s="17"/>
      <c r="T29" s="17"/>
      <c r="U29" s="10"/>
      <c r="V29" s="10"/>
      <c r="W29" s="10"/>
      <c r="X29" s="10"/>
      <c r="Y29" s="10"/>
      <c r="Z29" s="10"/>
      <c r="AA29" s="17"/>
      <c r="AB29" s="10"/>
      <c r="AC29" s="10"/>
      <c r="AD29" s="10"/>
      <c r="AE29" s="10"/>
      <c r="AF29" s="11"/>
      <c r="AG29" s="11"/>
      <c r="AH29" s="11"/>
      <c r="AI29" s="11"/>
      <c r="AJ29" s="11"/>
      <c r="AK29" s="11"/>
    </row>
    <row r="30" spans="1:37" x14ac:dyDescent="0.25"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</sheetData>
  <mergeCells count="2">
    <mergeCell ref="O26:O27"/>
    <mergeCell ref="P26:P2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opLeftCell="K1" workbookViewId="0">
      <selection activeCell="V1" sqref="V1"/>
    </sheetView>
  </sheetViews>
  <sheetFormatPr defaultRowHeight="15" x14ac:dyDescent="0.25"/>
  <sheetData>
    <row r="1" spans="1:24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</row>
    <row r="2" spans="1:24" x14ac:dyDescent="0.25">
      <c r="A2" s="1" t="s">
        <v>26</v>
      </c>
      <c r="B2" s="1" t="s">
        <v>26</v>
      </c>
      <c r="C2" s="1" t="s">
        <v>26</v>
      </c>
      <c r="D2" s="1" t="s">
        <v>27</v>
      </c>
      <c r="E2" s="1" t="s">
        <v>26</v>
      </c>
      <c r="F2" s="1" t="s">
        <v>26</v>
      </c>
      <c r="G2" s="1" t="s">
        <v>28</v>
      </c>
      <c r="H2" s="1" t="s">
        <v>32</v>
      </c>
      <c r="I2" s="1" t="s">
        <v>36</v>
      </c>
      <c r="J2" s="1" t="s">
        <v>29</v>
      </c>
      <c r="K2" s="1" t="s">
        <v>33</v>
      </c>
      <c r="L2" t="s">
        <v>35</v>
      </c>
      <c r="M2" s="1" t="s">
        <v>27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U2" s="1" t="s">
        <v>34</v>
      </c>
      <c r="V2" s="1" t="s">
        <v>30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EAD</vt:lpstr>
      <vt:lpstr>Units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2017-01-09T13:27:52Z</dcterms:modified>
</cp:coreProperties>
</file>