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RLAP\Diffusion\Box Sync\AirSensEUR\Fieldtests\Shiny\"/>
    </mc:Choice>
  </mc:AlternateContent>
  <bookViews>
    <workbookView xWindow="0" yWindow="0" windowWidth="25200" windowHeight="11850"/>
  </bookViews>
  <sheets>
    <sheet name="11022019_OPCN3_data" sheetId="1" r:id="rId1"/>
    <sheet name="bins_DMPS_APS" sheetId="2" r:id="rId2"/>
  </sheets>
  <calcPr calcId="162913"/>
</workbook>
</file>

<file path=xl/calcChain.xml><?xml version="1.0" encoding="utf-8"?>
<calcChain xmlns="http://schemas.openxmlformats.org/spreadsheetml/2006/main">
  <c r="AR19" i="1" l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Q20" i="1" a="1"/>
  <c r="AQ20" i="1" s="1"/>
  <c r="AQ21" i="1" a="1"/>
  <c r="AQ21" i="1" s="1"/>
  <c r="AQ22" i="1" a="1"/>
  <c r="AQ22" i="1" s="1"/>
  <c r="AQ23" i="1" a="1"/>
  <c r="AQ23" i="1"/>
  <c r="AQ24" i="1" a="1"/>
  <c r="AQ24" i="1" s="1"/>
  <c r="AQ25" i="1" a="1"/>
  <c r="AQ25" i="1" s="1"/>
  <c r="AQ26" i="1" a="1"/>
  <c r="AQ26" i="1" s="1"/>
  <c r="AQ27" i="1" a="1"/>
  <c r="AQ27" i="1" s="1"/>
  <c r="AQ28" i="1" a="1"/>
  <c r="AQ28" i="1" s="1"/>
  <c r="AQ29" i="1" a="1"/>
  <c r="AQ29" i="1" s="1"/>
  <c r="AQ30" i="1" a="1"/>
  <c r="AQ30" i="1" s="1"/>
  <c r="AQ31" i="1" a="1"/>
  <c r="AQ31" i="1" s="1"/>
  <c r="AQ32" i="1" a="1"/>
  <c r="AQ32" i="1" s="1"/>
  <c r="AQ33" i="1" a="1"/>
  <c r="AQ33" i="1" s="1"/>
  <c r="AQ34" i="1" a="1"/>
  <c r="AQ34" i="1" s="1"/>
  <c r="AQ35" i="1" a="1"/>
  <c r="AQ35" i="1" s="1"/>
  <c r="AQ36" i="1" a="1"/>
  <c r="AQ36" i="1" s="1"/>
  <c r="AQ37" i="1" a="1"/>
  <c r="AQ37" i="1" s="1"/>
  <c r="AQ38" i="1" a="1"/>
  <c r="AQ38" i="1" s="1"/>
  <c r="AQ39" i="1" a="1"/>
  <c r="AQ39" i="1"/>
  <c r="AQ40" i="1" a="1"/>
  <c r="AQ40" i="1" s="1"/>
  <c r="AQ41" i="1" a="1"/>
  <c r="AQ41" i="1" s="1"/>
  <c r="AQ42" i="1" a="1"/>
  <c r="AQ42" i="1" s="1"/>
  <c r="AQ43" i="1" a="1"/>
  <c r="AQ43" i="1"/>
  <c r="AQ44" i="1" a="1"/>
  <c r="AQ44" i="1" s="1"/>
  <c r="AQ45" i="1" a="1"/>
  <c r="AQ45" i="1" s="1"/>
  <c r="AQ46" i="1" a="1"/>
  <c r="AQ46" i="1" s="1"/>
  <c r="AQ47" i="1" a="1"/>
  <c r="AQ47" i="1" s="1"/>
  <c r="AQ48" i="1" a="1"/>
  <c r="AQ48" i="1" s="1"/>
  <c r="AQ49" i="1" a="1"/>
  <c r="AQ49" i="1" s="1"/>
  <c r="AQ50" i="1" a="1"/>
  <c r="AQ50" i="1" s="1"/>
  <c r="AQ51" i="1" a="1"/>
  <c r="AQ51" i="1" s="1"/>
  <c r="AQ52" i="1" a="1"/>
  <c r="AQ52" i="1" s="1"/>
  <c r="AQ53" i="1" a="1"/>
  <c r="AQ53" i="1" s="1"/>
  <c r="AQ54" i="1" a="1"/>
  <c r="AQ54" i="1" s="1"/>
  <c r="AQ55" i="1" a="1"/>
  <c r="AQ55" i="1"/>
  <c r="AQ56" i="1" a="1"/>
  <c r="AQ56" i="1" s="1"/>
  <c r="AQ57" i="1" a="1"/>
  <c r="AQ57" i="1" s="1"/>
  <c r="AQ58" i="1" a="1"/>
  <c r="AQ58" i="1" s="1"/>
  <c r="AQ59" i="1" a="1"/>
  <c r="AQ59" i="1" s="1"/>
  <c r="AQ60" i="1" a="1"/>
  <c r="AQ60" i="1" s="1"/>
  <c r="AQ61" i="1" a="1"/>
  <c r="AQ61" i="1" s="1"/>
  <c r="AQ62" i="1" a="1"/>
  <c r="AQ62" i="1" s="1"/>
  <c r="AQ63" i="1" a="1"/>
  <c r="AQ63" i="1" s="1"/>
  <c r="AQ64" i="1" a="1"/>
  <c r="AQ64" i="1" s="1"/>
  <c r="AQ65" i="1" a="1"/>
  <c r="AQ65" i="1" s="1"/>
  <c r="AQ66" i="1" a="1"/>
  <c r="AQ66" i="1" s="1"/>
  <c r="AQ67" i="1" a="1"/>
  <c r="AQ67" i="1" s="1"/>
  <c r="AQ68" i="1" a="1"/>
  <c r="AQ68" i="1" s="1"/>
  <c r="AQ69" i="1" a="1"/>
  <c r="AQ69" i="1" s="1"/>
  <c r="AQ70" i="1" a="1"/>
  <c r="AQ70" i="1" s="1"/>
  <c r="AQ71" i="1" a="1"/>
  <c r="AQ71" i="1"/>
  <c r="AQ72" i="1" a="1"/>
  <c r="AQ72" i="1" s="1"/>
  <c r="AQ73" i="1" a="1"/>
  <c r="AQ73" i="1" s="1"/>
  <c r="AQ74" i="1" a="1"/>
  <c r="AQ74" i="1" s="1"/>
  <c r="AQ75" i="1" a="1"/>
  <c r="AQ75" i="1" s="1"/>
  <c r="AQ76" i="1" a="1"/>
  <c r="AQ76" i="1" s="1"/>
  <c r="AQ77" i="1" a="1"/>
  <c r="AQ77" i="1" s="1"/>
  <c r="AQ78" i="1" a="1"/>
  <c r="AQ78" i="1" s="1"/>
  <c r="AQ79" i="1" a="1"/>
  <c r="AQ79" i="1" s="1"/>
  <c r="AQ80" i="1" a="1"/>
  <c r="AQ80" i="1" s="1"/>
  <c r="AQ81" i="1" a="1"/>
  <c r="AQ81" i="1" s="1"/>
  <c r="AQ82" i="1" a="1"/>
  <c r="AQ82" i="1" s="1"/>
  <c r="AQ83" i="1" a="1"/>
  <c r="AQ83" i="1" s="1"/>
  <c r="AQ84" i="1" a="1"/>
  <c r="AQ84" i="1" s="1"/>
  <c r="AQ85" i="1" a="1"/>
  <c r="AQ85" i="1" s="1"/>
  <c r="AQ86" i="1" a="1"/>
  <c r="AQ86" i="1" s="1"/>
  <c r="AQ87" i="1" a="1"/>
  <c r="AQ87" i="1"/>
  <c r="AQ88" i="1" a="1"/>
  <c r="AQ88" i="1" s="1"/>
  <c r="AQ89" i="1" a="1"/>
  <c r="AQ89" i="1" s="1"/>
  <c r="AQ90" i="1" a="1"/>
  <c r="AQ90" i="1" s="1"/>
  <c r="AQ91" i="1" a="1"/>
  <c r="AQ91" i="1" s="1"/>
  <c r="AQ92" i="1" a="1"/>
  <c r="AQ92" i="1" s="1"/>
  <c r="AQ93" i="1" a="1"/>
  <c r="AQ93" i="1" s="1"/>
  <c r="AQ94" i="1" a="1"/>
  <c r="AQ94" i="1" s="1"/>
  <c r="AQ95" i="1" a="1"/>
  <c r="AQ95" i="1" s="1"/>
  <c r="AQ96" i="1" a="1"/>
  <c r="AQ96" i="1" s="1"/>
  <c r="AQ97" i="1" a="1"/>
  <c r="AQ97" i="1" s="1"/>
  <c r="AQ98" i="1" a="1"/>
  <c r="AQ98" i="1" s="1"/>
  <c r="AQ99" i="1" a="1"/>
  <c r="AQ99" i="1" s="1"/>
  <c r="AQ100" i="1" a="1"/>
  <c r="AQ100" i="1" s="1"/>
  <c r="AQ101" i="1" a="1"/>
  <c r="AQ101" i="1" s="1"/>
  <c r="AQ102" i="1" a="1"/>
  <c r="AQ102" i="1" s="1"/>
  <c r="AQ103" i="1" a="1"/>
  <c r="AQ103" i="1"/>
  <c r="AQ104" i="1" a="1"/>
  <c r="AQ104" i="1" s="1"/>
  <c r="AQ105" i="1" a="1"/>
  <c r="AQ105" i="1" s="1"/>
  <c r="AQ106" i="1" a="1"/>
  <c r="AQ106" i="1" s="1"/>
  <c r="AQ107" i="1" a="1"/>
  <c r="AQ107" i="1"/>
  <c r="AQ108" i="1" a="1"/>
  <c r="AQ108" i="1" s="1"/>
  <c r="AQ109" i="1" a="1"/>
  <c r="AQ109" i="1" s="1"/>
  <c r="AQ110" i="1" a="1"/>
  <c r="AQ110" i="1" s="1"/>
  <c r="AQ111" i="1" a="1"/>
  <c r="AQ111" i="1" s="1"/>
  <c r="AQ112" i="1" a="1"/>
  <c r="AQ112" i="1" s="1"/>
  <c r="AQ113" i="1" a="1"/>
  <c r="AQ113" i="1" s="1"/>
  <c r="AQ114" i="1" a="1"/>
  <c r="AQ114" i="1" s="1"/>
  <c r="AQ115" i="1" a="1"/>
  <c r="AQ115" i="1" s="1"/>
  <c r="AQ116" i="1" a="1"/>
  <c r="AQ116" i="1" s="1"/>
  <c r="AQ117" i="1" a="1"/>
  <c r="AQ117" i="1" s="1"/>
  <c r="AQ118" i="1" a="1"/>
  <c r="AQ118" i="1" s="1"/>
  <c r="AQ119" i="1" a="1"/>
  <c r="AQ119" i="1"/>
  <c r="AQ19" i="1" a="1"/>
  <c r="AQ19" i="1" s="1"/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B14" i="1"/>
  <c r="AE20" i="1" l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9" i="1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C2" i="2"/>
  <c r="B2" i="2"/>
</calcChain>
</file>

<file path=xl/sharedStrings.xml><?xml version="1.0" encoding="utf-8"?>
<sst xmlns="http://schemas.openxmlformats.org/spreadsheetml/2006/main" count="120" uniqueCount="72">
  <si>
    <t>Software ver: OPC-N3 Alphasense 1.0.6457.18465</t>
  </si>
  <si>
    <t>Device SerNo</t>
  </si>
  <si>
    <t xml:space="preserve">OPC-N3 177470402                                            </t>
  </si>
  <si>
    <t>InfoString</t>
  </si>
  <si>
    <t>OPC-N3 Iss1.1 FirmwareVer=1.17............................BS</t>
  </si>
  <si>
    <t>Laser digital pot setting</t>
  </si>
  <si>
    <t>Fan digital pot setting</t>
  </si>
  <si>
    <t>ToF to SFR factor</t>
  </si>
  <si>
    <t>Bins</t>
  </si>
  <si>
    <t>Bin00</t>
  </si>
  <si>
    <t>Bin01</t>
  </si>
  <si>
    <t>Bin02</t>
  </si>
  <si>
    <t>Bin03</t>
  </si>
  <si>
    <t>Bin04</t>
  </si>
  <si>
    <t>Bin05</t>
  </si>
  <si>
    <t>Bin06</t>
  </si>
  <si>
    <t>Bin07</t>
  </si>
  <si>
    <t>Bin08</t>
  </si>
  <si>
    <t>Bin09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</si>
  <si>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</si>
  <si>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</si>
  <si>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</si>
  <si>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</si>
  <si>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</si>
  <si>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</si>
  <si>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</si>
  <si>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</si>
  <si>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</si>
  <si>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</si>
  <si>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</si>
  <si>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</si>
  <si>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</si>
  <si>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</si>
  <si>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Bin23 (upper boundary)</t>
  </si>
  <si>
    <t>Bin low boundary (ADC o/p)</t>
  </si>
  <si>
    <t>Bin low boundary (particle diameter [um])</t>
  </si>
  <si>
    <t>Bin mean (particle diameter [um])</t>
  </si>
  <si>
    <t>Vol of a particle in bin (um3)</t>
  </si>
  <si>
    <t>Weighting for bin</t>
  </si>
  <si>
    <t>Data:</t>
  </si>
  <si>
    <t>OADateTime</t>
  </si>
  <si>
    <t>MeanToFBin1(us)</t>
  </si>
  <si>
    <t>MeanToFBin3(us)</t>
  </si>
  <si>
    <t>MeanToFBin5(us)</t>
  </si>
  <si>
    <t>MeanToFBin7(us)</t>
  </si>
  <si>
    <t>Count/s</t>
  </si>
  <si>
    <t>SamplingPeriod(s)</t>
  </si>
  <si>
    <t>SFR(ml/s)</t>
  </si>
  <si>
    <t>Temperature(C)</t>
  </si>
  <si>
    <t>RelativeHumidity(%)</t>
  </si>
  <si>
    <t>#RejectGlitch</t>
  </si>
  <si>
    <t>#RejectLongTOF</t>
  </si>
  <si>
    <t>#RejectRatio</t>
  </si>
  <si>
    <t>#RejectOutOfRange</t>
  </si>
  <si>
    <t>FanRevCount</t>
  </si>
  <si>
    <t>LaserStatus</t>
  </si>
  <si>
    <t>PM1(ug/m3)</t>
  </si>
  <si>
    <t>PM2.5(ug/m3)</t>
  </si>
  <si>
    <t>PM10(ug/m3)</t>
  </si>
  <si>
    <t>RollMean_PM1</t>
  </si>
  <si>
    <t>RollMean_PM2.5</t>
  </si>
  <si>
    <t>RollMean_PM10</t>
  </si>
  <si>
    <t>&lt;0.523</t>
  </si>
  <si>
    <t>DMPS_bins (nm)</t>
  </si>
  <si>
    <t>APS_bins (um)</t>
  </si>
  <si>
    <t>DMPS_bins (um)</t>
  </si>
  <si>
    <t>all_bins_DMPS_APS (um)</t>
  </si>
  <si>
    <t>bins_OPCN3 (um)</t>
  </si>
  <si>
    <t>SUM_COUNTS</t>
  </si>
  <si>
    <t>Density of a particle in bin (g/ml)</t>
  </si>
  <si>
    <t>PM1</t>
  </si>
  <si>
    <t>diff_PM1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</si>
</sst>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164" fontId="0" fillId="0" borderId="0" xfId="0" applyNumberFormat="1"/>
    <xf numFmtId="0" fontId="0" fillId="38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9"/>
  <sheetViews>
    <sheetView tabSelected="1" topLeftCell="AD2" workbookViewId="0">
      <selection activeCell="AP17" sqref="AP17"/>
    </sheetView>
  </sheetViews>
  <sheetFormatPr defaultRowHeight="15" x14ac:dyDescent="0.25"/>
  <cols>
    <col min="1" max="1" width="45.140625" bestFit="1" customWidth="1"/>
    <col min="26" max="26" width="22.28515625" bestFit="1" customWidth="1"/>
    <col min="27" max="29" width="16.5703125" bestFit="1" customWidth="1"/>
    <col min="30" max="30" width="8" bestFit="1" customWidth="1"/>
    <col min="31" max="31" width="13.85546875" bestFit="1" customWidth="1"/>
    <col min="32" max="32" width="17.5703125" bestFit="1" customWidth="1"/>
    <col min="33" max="33" width="9.5703125" bestFit="1" customWidth="1"/>
    <col min="34" max="34" width="15.28515625" bestFit="1" customWidth="1"/>
    <col min="35" max="35" width="19.7109375" bestFit="1" customWidth="1"/>
    <col min="36" max="36" width="12.7109375" bestFit="1" customWidth="1"/>
    <col min="37" max="37" width="15.28515625" bestFit="1" customWidth="1"/>
    <col min="38" max="38" width="12.140625" bestFit="1" customWidth="1"/>
    <col min="39" max="39" width="18.7109375" bestFit="1" customWidth="1"/>
    <col min="40" max="40" width="12.7109375" bestFit="1" customWidth="1"/>
    <col min="41" max="41" width="11" bestFit="1" customWidth="1"/>
    <col min="42" max="42" width="12" bestFit="1" customWidth="1"/>
    <col min="43" max="44" width="12" customWidth="1"/>
    <col min="45" max="45" width="13.7109375" bestFit="1" customWidth="1"/>
    <col min="46" max="46" width="13.140625" bestFit="1" customWidth="1"/>
    <col min="47" max="47" width="14.42578125" bestFit="1" customWidth="1"/>
    <col min="48" max="48" width="16" bestFit="1" customWidth="1"/>
    <col min="49" max="49" width="15.42578125" bestFit="1" customWidth="1"/>
    <col min="50" max="78" width="9.28515625" customWidth="1"/>
  </cols>
  <sheetData>
    <row r="1" spans="1:46" x14ac:dyDescent="0.25">
      <c r="A1" t="s">
        <v>0</v>
      </c>
    </row>
    <row r="2" spans="1:46" x14ac:dyDescent="0.25">
      <c r="A2" t="s">
        <v>1</v>
      </c>
      <c r="B2" t="s">
        <v>2</v>
      </c>
    </row>
    <row r="3" spans="1:46" x14ac:dyDescent="0.25">
      <c r="A3" t="s">
        <v>3</v>
      </c>
      <c r="B3" s="4" t="s">
        <v>4</v>
      </c>
      <c r="C3" s="4"/>
      <c r="D3" s="4"/>
      <c r="E3" s="4"/>
      <c r="F3" s="4"/>
      <c r="G3" s="4"/>
    </row>
    <row r="4" spans="1:46" x14ac:dyDescent="0.25">
      <c r="A4" t="s">
        <v>5</v>
      </c>
      <c r="B4">
        <v>154</v>
      </c>
    </row>
    <row r="5" spans="1:46" x14ac:dyDescent="0.25">
      <c r="A5" t="s">
        <v>6</v>
      </c>
      <c r="B5">
        <v>255</v>
      </c>
    </row>
    <row r="6" spans="1:46" x14ac:dyDescent="0.25">
      <c r="A6" t="s">
        <v>7</v>
      </c>
      <c r="B6">
        <v>61</v>
      </c>
    </row>
    <row r="7" spans="1:4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 spans="1:46" x14ac:dyDescent="0.25">
      <c r="A8" t="s">
        <v>34</v>
      </c>
      <c r="B8">
        <v>14</v>
      </c>
      <c r="C8">
        <v>40</v>
      </c>
      <c r="D8">
        <v>80</v>
      </c>
      <c r="E8">
        <v>120</v>
      </c>
      <c r="F8">
        <v>145</v>
      </c>
      <c r="G8">
        <v>215</v>
      </c>
      <c r="H8">
        <v>340</v>
      </c>
      <c r="I8">
        <v>590</v>
      </c>
      <c r="J8">
        <v>846</v>
      </c>
      <c r="K8">
        <v>1363</v>
      </c>
      <c r="L8">
        <v>2029</v>
      </c>
      <c r="M8">
        <v>2848</v>
      </c>
      <c r="N8">
        <v>4119</v>
      </c>
      <c r="O8">
        <v>5527</v>
      </c>
      <c r="P8">
        <v>7076</v>
      </c>
      <c r="Q8">
        <v>8624</v>
      </c>
      <c r="R8">
        <v>10204</v>
      </c>
      <c r="S8">
        <v>11815</v>
      </c>
      <c r="T8">
        <v>13457</v>
      </c>
      <c r="U8">
        <v>15897</v>
      </c>
      <c r="V8">
        <v>18305</v>
      </c>
      <c r="W8">
        <v>20698</v>
      </c>
      <c r="X8">
        <v>22966</v>
      </c>
      <c r="Y8">
        <v>25140</v>
      </c>
      <c r="Z8">
        <v>27158</v>
      </c>
    </row>
    <row r="9" spans="1:46" x14ac:dyDescent="0.25">
      <c r="A9" t="s">
        <v>35</v>
      </c>
      <c r="B9">
        <v>0.35</v>
      </c>
      <c r="C9">
        <v>0.46</v>
      </c>
      <c r="D9">
        <v>0.66</v>
      </c>
      <c r="E9">
        <v>1</v>
      </c>
      <c r="F9">
        <v>1.3</v>
      </c>
      <c r="G9">
        <v>1.7</v>
      </c>
      <c r="H9">
        <v>2.2999999999999998</v>
      </c>
      <c r="I9">
        <v>3</v>
      </c>
      <c r="J9">
        <v>4</v>
      </c>
      <c r="K9">
        <v>5.2</v>
      </c>
      <c r="L9">
        <v>6.5</v>
      </c>
      <c r="M9">
        <v>8</v>
      </c>
      <c r="N9">
        <v>10</v>
      </c>
      <c r="O9">
        <v>12</v>
      </c>
      <c r="P9">
        <v>14</v>
      </c>
      <c r="Q9">
        <v>16</v>
      </c>
      <c r="R9">
        <v>18</v>
      </c>
      <c r="S9">
        <v>20</v>
      </c>
      <c r="T9">
        <v>22</v>
      </c>
      <c r="U9">
        <v>25</v>
      </c>
      <c r="V9">
        <v>28</v>
      </c>
      <c r="W9">
        <v>31</v>
      </c>
      <c r="X9">
        <v>34</v>
      </c>
      <c r="Y9">
        <v>37</v>
      </c>
      <c r="Z9">
        <v>40</v>
      </c>
    </row>
    <row r="10" spans="1:46" x14ac:dyDescent="0.25">
      <c r="A10" s="3" t="s">
        <v>36</v>
      </c>
      <c r="B10" s="7">
        <v>0.41</v>
      </c>
      <c r="C10" s="7">
        <v>0.56000000000000005</v>
      </c>
      <c r="D10" s="7">
        <v>0.83</v>
      </c>
      <c r="E10" s="7">
        <v>1.1499999999999999</v>
      </c>
      <c r="F10" s="7">
        <v>1.5</v>
      </c>
      <c r="G10" s="7">
        <v>2</v>
      </c>
      <c r="H10" s="7">
        <v>2.65</v>
      </c>
      <c r="I10" s="7">
        <v>3.5</v>
      </c>
      <c r="J10" s="7">
        <v>4.5999999999999996</v>
      </c>
      <c r="K10" s="7">
        <v>5.85</v>
      </c>
      <c r="L10" s="7">
        <v>7.25</v>
      </c>
      <c r="M10" s="7">
        <v>9</v>
      </c>
      <c r="N10" s="7">
        <v>11</v>
      </c>
      <c r="O10" s="7">
        <v>13</v>
      </c>
      <c r="P10" s="7">
        <v>15</v>
      </c>
      <c r="Q10" s="7">
        <v>17</v>
      </c>
      <c r="R10" s="7">
        <v>19</v>
      </c>
      <c r="S10" s="7">
        <v>21</v>
      </c>
      <c r="T10" s="7">
        <v>23.5</v>
      </c>
      <c r="U10" s="7">
        <v>26.5</v>
      </c>
      <c r="V10" s="7">
        <v>29.5</v>
      </c>
      <c r="W10" s="7">
        <v>32.5</v>
      </c>
      <c r="X10" s="7">
        <v>35.5</v>
      </c>
      <c r="Y10" s="7">
        <v>38.5</v>
      </c>
    </row>
    <row r="11" spans="1:46" s="13" customFormat="1" x14ac:dyDescent="0.25">
      <c r="A11" t="s">
        <v>69</v>
      </c>
      <c r="B11" s="12">
        <v>1.65</v>
      </c>
      <c r="C11" s="12">
        <v>1.65</v>
      </c>
      <c r="D11" s="12">
        <v>1.65</v>
      </c>
      <c r="E11" s="12">
        <v>1.65</v>
      </c>
      <c r="F11" s="12">
        <v>1.65</v>
      </c>
      <c r="G11" s="12">
        <v>1.65</v>
      </c>
      <c r="H11" s="12">
        <v>1.65</v>
      </c>
      <c r="I11" s="12">
        <v>1.65</v>
      </c>
      <c r="J11" s="12">
        <v>1.65</v>
      </c>
      <c r="K11" s="12">
        <v>1.65</v>
      </c>
      <c r="L11" s="12">
        <v>1.65</v>
      </c>
      <c r="M11" s="12">
        <v>1.65</v>
      </c>
      <c r="N11" s="12">
        <v>1.65</v>
      </c>
      <c r="O11" s="12">
        <v>1.65</v>
      </c>
      <c r="P11" s="12">
        <v>1.65</v>
      </c>
      <c r="Q11" s="12">
        <v>1.65</v>
      </c>
      <c r="R11" s="12">
        <v>1.65</v>
      </c>
      <c r="S11" s="12">
        <v>1.65</v>
      </c>
      <c r="T11" s="12">
        <v>1.65</v>
      </c>
      <c r="U11" s="12">
        <v>1.65</v>
      </c>
      <c r="V11" s="12">
        <v>1.65</v>
      </c>
      <c r="W11" s="12">
        <v>1.65</v>
      </c>
      <c r="X11" s="12">
        <v>1.65</v>
      </c>
      <c r="Y11" s="12">
        <v>1.65</v>
      </c>
      <c r="AP11"/>
      <c r="AQ11"/>
      <c r="AR11"/>
      <c r="AS11"/>
      <c r="AT11"/>
    </row>
    <row r="12" spans="1:46" x14ac:dyDescent="0.25">
      <c r="A12" t="s">
        <v>37</v>
      </c>
      <c r="B12">
        <v>3.4799999999999998E-2</v>
      </c>
      <c r="C12">
        <v>9.1999999999999998E-2</v>
      </c>
      <c r="D12">
        <v>0.2994</v>
      </c>
      <c r="E12">
        <v>0.79630000000000001</v>
      </c>
      <c r="F12">
        <v>1.7670999999999999</v>
      </c>
      <c r="G12">
        <v>4.1887999999999996</v>
      </c>
      <c r="H12">
        <v>9.7439999999999998</v>
      </c>
      <c r="I12">
        <v>22.449300000000001</v>
      </c>
      <c r="J12">
        <v>50.965000000000003</v>
      </c>
      <c r="K12">
        <v>104.8253</v>
      </c>
      <c r="L12">
        <v>199.53200000000001</v>
      </c>
      <c r="M12">
        <v>381.70350000000002</v>
      </c>
      <c r="N12">
        <v>696.91</v>
      </c>
      <c r="O12">
        <v>1150.3465000000001</v>
      </c>
      <c r="P12">
        <v>1767.1459</v>
      </c>
      <c r="Q12">
        <v>2572.4407999999999</v>
      </c>
      <c r="R12">
        <v>3591.364</v>
      </c>
      <c r="S12">
        <v>4849.0483000000004</v>
      </c>
      <c r="T12">
        <v>6795.1994999999997</v>
      </c>
      <c r="U12">
        <v>9743.9768999999997</v>
      </c>
      <c r="V12">
        <v>13442.024100000001</v>
      </c>
      <c r="W12">
        <v>17974.164199999999</v>
      </c>
      <c r="X12">
        <v>23425.2202</v>
      </c>
      <c r="Y12">
        <v>29880.014999999999</v>
      </c>
    </row>
    <row r="13" spans="1:46" x14ac:dyDescent="0.25">
      <c r="A13" t="s">
        <v>38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46" x14ac:dyDescent="0.25">
      <c r="B14">
        <f>(B$10)^3*(3.14/6)</f>
        <v>3.6068656666666657E-2</v>
      </c>
      <c r="C14">
        <f t="shared" ref="C14:Y14" si="0">(C$10)^3*(3.14/6)</f>
        <v>9.1905706666666684E-2</v>
      </c>
      <c r="D14">
        <f t="shared" si="0"/>
        <v>0.29923519666666665</v>
      </c>
      <c r="E14">
        <f t="shared" si="0"/>
        <v>0.79592458333333305</v>
      </c>
      <c r="F14">
        <f t="shared" si="0"/>
        <v>1.7662499999999999</v>
      </c>
      <c r="G14">
        <f t="shared" si="0"/>
        <v>4.1866666666666665</v>
      </c>
      <c r="H14">
        <f t="shared" si="0"/>
        <v>9.7390370833333311</v>
      </c>
      <c r="I14">
        <f t="shared" si="0"/>
        <v>22.437916666666666</v>
      </c>
      <c r="J14">
        <f t="shared" si="0"/>
        <v>50.939173333333315</v>
      </c>
      <c r="K14">
        <f t="shared" si="0"/>
        <v>104.77218374999998</v>
      </c>
      <c r="L14">
        <f t="shared" si="0"/>
        <v>199.43088541666665</v>
      </c>
      <c r="M14">
        <f t="shared" si="0"/>
        <v>381.51</v>
      </c>
      <c r="N14">
        <f t="shared" si="0"/>
        <v>696.55666666666662</v>
      </c>
      <c r="O14">
        <f t="shared" si="0"/>
        <v>1149.7633333333333</v>
      </c>
      <c r="P14">
        <f t="shared" si="0"/>
        <v>1766.25</v>
      </c>
      <c r="Q14">
        <f t="shared" si="0"/>
        <v>2571.1366666666668</v>
      </c>
      <c r="R14">
        <f t="shared" si="0"/>
        <v>3589.5433333333331</v>
      </c>
      <c r="S14">
        <f t="shared" si="0"/>
        <v>4846.59</v>
      </c>
      <c r="T14">
        <f t="shared" si="0"/>
        <v>6791.7545833333334</v>
      </c>
      <c r="U14">
        <f t="shared" si="0"/>
        <v>9739.0370833333327</v>
      </c>
      <c r="V14">
        <f t="shared" si="0"/>
        <v>13435.209583333333</v>
      </c>
      <c r="W14">
        <f t="shared" si="0"/>
        <v>17965.052083333332</v>
      </c>
      <c r="X14">
        <f t="shared" si="0"/>
        <v>23413.344583333332</v>
      </c>
      <c r="Y14">
        <f t="shared" si="0"/>
        <v>29864.867083333331</v>
      </c>
    </row>
    <row r="17" spans="1:49" x14ac:dyDescent="0.25">
      <c r="A17" t="s">
        <v>39</v>
      </c>
    </row>
    <row r="18" spans="1:49" x14ac:dyDescent="0.25">
      <c r="A18" t="s">
        <v>40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s="7" t="s">
        <v>68</v>
      </c>
      <c r="AF18" t="s">
        <v>46</v>
      </c>
      <c r="AG18" t="s">
        <v>47</v>
      </c>
      <c r="AH18" t="s">
        <v>48</v>
      </c>
      <c r="AI18" t="s">
        <v>49</v>
      </c>
      <c r="AJ18" t="s">
        <v>50</v>
      </c>
      <c r="AK18" t="s">
        <v>51</v>
      </c>
      <c r="AL18" t="s">
        <v>52</v>
      </c>
      <c r="AM18" t="s">
        <v>53</v>
      </c>
      <c r="AN18" t="s">
        <v>54</v>
      </c>
      <c r="AO18" t="s">
        <v>55</v>
      </c>
      <c r="AP18" t="s">
        <v>56</v>
      </c>
      <c r="AQ18" s="11" t="s">
        <v>70</v>
      </c>
      <c r="AR18" s="11" t="s">
        <v>71</v>
      </c>
      <c r="AS18" t="s">
        <v>57</v>
      </c>
      <c r="AT18" t="s">
        <v>58</v>
      </c>
      <c r="AU18" t="s">
        <v>59</v>
      </c>
      <c r="AV18" t="s">
        <v>60</v>
      </c>
      <c r="AW18" t="s">
        <v>61</v>
      </c>
    </row>
    <row r="19" spans="1:49" x14ac:dyDescent="0.25">
      <c r="A19" s="9">
        <v>43507.721894652801</v>
      </c>
      <c r="B19">
        <v>315.06</v>
      </c>
      <c r="C19">
        <v>23.091999999999999</v>
      </c>
      <c r="D19">
        <v>4.2169999999999996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342.36900000000003</v>
      </c>
      <c r="AE19" s="8">
        <f>SUM(B19:Y19)</f>
        <v>342.36899999999997</v>
      </c>
      <c r="AF19">
        <v>4.9800000000000004</v>
      </c>
      <c r="AG19">
        <v>5.0999999999999996</v>
      </c>
      <c r="AH19">
        <v>26.8</v>
      </c>
      <c r="AI19">
        <v>32.9</v>
      </c>
      <c r="AJ19">
        <v>95</v>
      </c>
      <c r="AK19">
        <v>0</v>
      </c>
      <c r="AL19">
        <v>765</v>
      </c>
      <c r="AM19">
        <v>22</v>
      </c>
      <c r="AN19">
        <v>0</v>
      </c>
      <c r="AO19">
        <v>613</v>
      </c>
      <c r="AP19" s="10">
        <v>2.64</v>
      </c>
      <c r="AQ19" s="15">
        <f t="array" ref="AQ19">SUM($B$12:$D$12*$B$11:$D$11*$B$13:$D$13*$B19:$D19)/$AG19</f>
        <v>4.643009994117647</v>
      </c>
      <c r="AR19" s="14">
        <f>AQ19/AP19</f>
        <v>1.7587159068627449</v>
      </c>
      <c r="AS19">
        <v>2.77</v>
      </c>
      <c r="AT19">
        <v>2.77</v>
      </c>
      <c r="AU19">
        <v>2.64</v>
      </c>
      <c r="AV19">
        <v>2.77</v>
      </c>
      <c r="AW19">
        <v>2.77</v>
      </c>
    </row>
    <row r="20" spans="1:49" x14ac:dyDescent="0.25">
      <c r="A20" s="9">
        <v>43507.722010555597</v>
      </c>
      <c r="B20">
        <v>309.41899999999998</v>
      </c>
      <c r="C20">
        <v>20.239999999999998</v>
      </c>
      <c r="D20">
        <v>4.609</v>
      </c>
      <c r="E20">
        <v>0.60099999999999998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8.67</v>
      </c>
      <c r="AA20">
        <v>9.33</v>
      </c>
      <c r="AB20">
        <v>0</v>
      </c>
      <c r="AC20">
        <v>0</v>
      </c>
      <c r="AD20">
        <v>335.07</v>
      </c>
      <c r="AE20" s="8">
        <f t="shared" ref="AE20:AE83" si="1">SUM(B20:Y20)</f>
        <v>335.06899999999996</v>
      </c>
      <c r="AF20">
        <v>4.99</v>
      </c>
      <c r="AG20">
        <v>5.29</v>
      </c>
      <c r="AH20">
        <v>26.9</v>
      </c>
      <c r="AI20">
        <v>32.799999999999997</v>
      </c>
      <c r="AJ20">
        <v>92</v>
      </c>
      <c r="AK20">
        <v>0</v>
      </c>
      <c r="AL20">
        <v>782</v>
      </c>
      <c r="AM20">
        <v>22</v>
      </c>
      <c r="AN20">
        <v>0</v>
      </c>
      <c r="AO20">
        <v>612</v>
      </c>
      <c r="AP20" s="10">
        <v>2.52</v>
      </c>
      <c r="AQ20" s="15">
        <f t="array" ref="AQ20">SUM($B$12:$D$12*$B$11:$D$11*$B$13:$D$13*$B20:$D20)/$AG20</f>
        <v>4.3697850793950845</v>
      </c>
      <c r="AR20" s="14">
        <f t="shared" ref="AR20:AR83" si="2">AQ20/AP20</f>
        <v>1.7340416981726525</v>
      </c>
      <c r="AS20">
        <v>2.75</v>
      </c>
      <c r="AT20">
        <v>2.76</v>
      </c>
      <c r="AU20">
        <v>2.58</v>
      </c>
      <c r="AV20">
        <v>2.76</v>
      </c>
      <c r="AW20">
        <v>2.77</v>
      </c>
    </row>
    <row r="21" spans="1:49" x14ac:dyDescent="0.25">
      <c r="A21" s="9">
        <v>43507.722126354201</v>
      </c>
      <c r="B21">
        <v>312.45</v>
      </c>
      <c r="C21">
        <v>22.690999999999999</v>
      </c>
      <c r="D21">
        <v>3.2130000000000001</v>
      </c>
      <c r="E21">
        <v>0.40200000000000002</v>
      </c>
      <c r="F21">
        <v>0</v>
      </c>
      <c r="G21">
        <v>0</v>
      </c>
      <c r="H21">
        <v>0</v>
      </c>
      <c r="I21">
        <v>0</v>
      </c>
      <c r="J21">
        <v>0.20100000000000001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10.33</v>
      </c>
      <c r="AB21">
        <v>0</v>
      </c>
      <c r="AC21">
        <v>0</v>
      </c>
      <c r="AD21">
        <v>338.95600000000002</v>
      </c>
      <c r="AE21" s="8">
        <f t="shared" si="1"/>
        <v>338.95699999999999</v>
      </c>
      <c r="AF21">
        <v>4.9800000000000004</v>
      </c>
      <c r="AG21">
        <v>5.2</v>
      </c>
      <c r="AH21">
        <v>26.9</v>
      </c>
      <c r="AI21">
        <v>32.5</v>
      </c>
      <c r="AJ21">
        <v>124</v>
      </c>
      <c r="AK21">
        <v>0</v>
      </c>
      <c r="AL21">
        <v>822</v>
      </c>
      <c r="AM21">
        <v>16</v>
      </c>
      <c r="AN21">
        <v>0</v>
      </c>
      <c r="AO21">
        <v>612</v>
      </c>
      <c r="AP21" s="10">
        <v>2.5499999999999998</v>
      </c>
      <c r="AQ21" s="15">
        <f t="array" ref="AQ21">SUM($B$12:$D$12*$B$11:$D$11*$B$13:$D$13*$B21:$D21)/$AG21</f>
        <v>4.4178128711538456</v>
      </c>
      <c r="AR21" s="14">
        <f t="shared" si="2"/>
        <v>1.7324756357466062</v>
      </c>
      <c r="AS21">
        <v>2.81</v>
      </c>
      <c r="AT21">
        <v>4.38</v>
      </c>
      <c r="AU21">
        <v>2.57</v>
      </c>
      <c r="AV21">
        <v>2.78</v>
      </c>
      <c r="AW21">
        <v>3.3</v>
      </c>
    </row>
    <row r="22" spans="1:49" x14ac:dyDescent="0.25">
      <c r="A22" s="9">
        <v>43507.722242152799</v>
      </c>
      <c r="B22">
        <v>322.64499999999998</v>
      </c>
      <c r="C22">
        <v>22.244</v>
      </c>
      <c r="D22">
        <v>2.806</v>
      </c>
      <c r="E22">
        <v>0.2</v>
      </c>
      <c r="F22">
        <v>0.2</v>
      </c>
      <c r="G22">
        <v>0</v>
      </c>
      <c r="H22">
        <v>0.2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</v>
      </c>
      <c r="AA22">
        <v>15.67</v>
      </c>
      <c r="AB22">
        <v>0</v>
      </c>
      <c r="AC22">
        <v>0</v>
      </c>
      <c r="AD22">
        <v>348.29700000000003</v>
      </c>
      <c r="AE22" s="8">
        <f t="shared" si="1"/>
        <v>348.29499999999996</v>
      </c>
      <c r="AF22">
        <v>4.99</v>
      </c>
      <c r="AG22">
        <v>5.15</v>
      </c>
      <c r="AH22">
        <v>27.1</v>
      </c>
      <c r="AI22">
        <v>32.200000000000003</v>
      </c>
      <c r="AJ22">
        <v>116</v>
      </c>
      <c r="AK22">
        <v>0</v>
      </c>
      <c r="AL22">
        <v>805</v>
      </c>
      <c r="AM22">
        <v>23</v>
      </c>
      <c r="AN22">
        <v>0</v>
      </c>
      <c r="AO22">
        <v>612</v>
      </c>
      <c r="AP22" s="10">
        <v>2.62</v>
      </c>
      <c r="AQ22" s="15">
        <f t="array" ref="AQ22">SUM($B$12:$D$12*$B$11:$D$11*$B$13:$D$13*$B22:$D22)/$AG22</f>
        <v>4.5221567300970857</v>
      </c>
      <c r="AR22" s="14">
        <f t="shared" si="2"/>
        <v>1.7260140191210249</v>
      </c>
      <c r="AS22">
        <v>2.94</v>
      </c>
      <c r="AT22">
        <v>3.15</v>
      </c>
      <c r="AU22">
        <v>2.58</v>
      </c>
      <c r="AV22">
        <v>2.82</v>
      </c>
      <c r="AW22">
        <v>3.26</v>
      </c>
    </row>
    <row r="23" spans="1:49" x14ac:dyDescent="0.25">
      <c r="A23" s="9">
        <v>43507.722357951403</v>
      </c>
      <c r="B23">
        <v>310.62099999999998</v>
      </c>
      <c r="C23">
        <v>26.052</v>
      </c>
      <c r="D23">
        <v>3.206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8.67</v>
      </c>
      <c r="AA23">
        <v>0</v>
      </c>
      <c r="AB23">
        <v>0</v>
      </c>
      <c r="AC23">
        <v>0</v>
      </c>
      <c r="AD23">
        <v>339.88</v>
      </c>
      <c r="AE23" s="8">
        <f t="shared" si="1"/>
        <v>339.87900000000002</v>
      </c>
      <c r="AF23">
        <v>4.99</v>
      </c>
      <c r="AG23">
        <v>5.32</v>
      </c>
      <c r="AH23">
        <v>27.2</v>
      </c>
      <c r="AI23">
        <v>32</v>
      </c>
      <c r="AJ23">
        <v>101</v>
      </c>
      <c r="AK23">
        <v>0</v>
      </c>
      <c r="AL23">
        <v>902</v>
      </c>
      <c r="AM23">
        <v>19</v>
      </c>
      <c r="AN23">
        <v>0</v>
      </c>
      <c r="AO23">
        <v>613</v>
      </c>
      <c r="AP23" s="10">
        <v>2.5099999999999998</v>
      </c>
      <c r="AQ23" s="15">
        <f t="array" ref="AQ23">SUM($B$12:$D$12*$B$11:$D$11*$B$13:$D$13*$B23:$D23)/$AG23</f>
        <v>4.3936743383458641</v>
      </c>
      <c r="AR23" s="14">
        <f t="shared" si="2"/>
        <v>1.7504678638828146</v>
      </c>
      <c r="AS23">
        <v>2.62</v>
      </c>
      <c r="AT23">
        <v>2.62</v>
      </c>
      <c r="AU23">
        <v>2.56</v>
      </c>
      <c r="AV23">
        <v>2.78</v>
      </c>
      <c r="AW23">
        <v>3.14</v>
      </c>
    </row>
    <row r="24" spans="1:49" x14ac:dyDescent="0.25">
      <c r="A24" s="9">
        <v>43507.722473819398</v>
      </c>
      <c r="B24">
        <v>316.43299999999999</v>
      </c>
      <c r="C24">
        <v>22.846</v>
      </c>
      <c r="D24">
        <v>3.407</v>
      </c>
      <c r="E24">
        <v>0.2</v>
      </c>
      <c r="F24">
        <v>0</v>
      </c>
      <c r="G24">
        <v>0.2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8.67</v>
      </c>
      <c r="AA24">
        <v>9.67</v>
      </c>
      <c r="AB24">
        <v>12</v>
      </c>
      <c r="AC24">
        <v>0</v>
      </c>
      <c r="AD24">
        <v>343.28699999999998</v>
      </c>
      <c r="AE24" s="8">
        <f t="shared" si="1"/>
        <v>343.28599999999994</v>
      </c>
      <c r="AF24">
        <v>4.99</v>
      </c>
      <c r="AG24">
        <v>5.41</v>
      </c>
      <c r="AH24">
        <v>27.3</v>
      </c>
      <c r="AI24">
        <v>31.8</v>
      </c>
      <c r="AJ24">
        <v>111</v>
      </c>
      <c r="AK24">
        <v>0</v>
      </c>
      <c r="AL24">
        <v>787</v>
      </c>
      <c r="AM24">
        <v>29</v>
      </c>
      <c r="AN24">
        <v>0</v>
      </c>
      <c r="AO24">
        <v>613</v>
      </c>
      <c r="AP24" s="10">
        <v>2.48</v>
      </c>
      <c r="AQ24" s="15">
        <f t="array" ref="AQ24">SUM($B$12:$D$12*$B$11:$D$11*$B$13:$D$13*$B24:$D24)/$AG24</f>
        <v>4.3106650147874301</v>
      </c>
      <c r="AR24" s="14">
        <f t="shared" si="2"/>
        <v>1.7381713769304155</v>
      </c>
      <c r="AS24">
        <v>2.76</v>
      </c>
      <c r="AT24">
        <v>5.75</v>
      </c>
      <c r="AU24">
        <v>2.5499999999999998</v>
      </c>
      <c r="AV24">
        <v>2.78</v>
      </c>
      <c r="AW24">
        <v>3.57</v>
      </c>
    </row>
    <row r="25" spans="1:49" x14ac:dyDescent="0.25">
      <c r="A25" s="9">
        <v>43507.722589618097</v>
      </c>
      <c r="B25">
        <v>318.637</v>
      </c>
      <c r="C25">
        <v>22.445</v>
      </c>
      <c r="D25">
        <v>5.21</v>
      </c>
      <c r="E25">
        <v>0.60099999999999998</v>
      </c>
      <c r="F25">
        <v>0.2</v>
      </c>
      <c r="G25">
        <v>0.2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8.67</v>
      </c>
      <c r="AA25">
        <v>10</v>
      </c>
      <c r="AB25">
        <v>10.67</v>
      </c>
      <c r="AC25">
        <v>0</v>
      </c>
      <c r="AD25">
        <v>347.29500000000002</v>
      </c>
      <c r="AE25" s="8">
        <f t="shared" si="1"/>
        <v>347.29299999999995</v>
      </c>
      <c r="AF25">
        <v>4.99</v>
      </c>
      <c r="AG25">
        <v>5.45</v>
      </c>
      <c r="AH25">
        <v>27.4</v>
      </c>
      <c r="AI25">
        <v>31.6</v>
      </c>
      <c r="AJ25">
        <v>90</v>
      </c>
      <c r="AK25">
        <v>1</v>
      </c>
      <c r="AL25">
        <v>755</v>
      </c>
      <c r="AM25">
        <v>34</v>
      </c>
      <c r="AN25">
        <v>0</v>
      </c>
      <c r="AO25">
        <v>613</v>
      </c>
      <c r="AP25">
        <v>2.56</v>
      </c>
      <c r="AQ25" s="15">
        <f t="array" ref="AQ25">SUM($B$12:$D$12*$B$11:$D$11*$B$13:$D$13*$B25:$D25)/$AG25</f>
        <v>4.454510025688073</v>
      </c>
      <c r="AR25" s="14">
        <f t="shared" si="2"/>
        <v>1.7400429787844034</v>
      </c>
      <c r="AS25">
        <v>2.9</v>
      </c>
      <c r="AT25">
        <v>2.95</v>
      </c>
      <c r="AU25">
        <v>2.5499999999999998</v>
      </c>
      <c r="AV25">
        <v>2.79</v>
      </c>
      <c r="AW25">
        <v>3.48</v>
      </c>
    </row>
    <row r="26" spans="1:49" x14ac:dyDescent="0.25">
      <c r="A26" s="9">
        <v>43507.7227054861</v>
      </c>
      <c r="B26">
        <v>302.60500000000002</v>
      </c>
      <c r="C26">
        <v>16.834</v>
      </c>
      <c r="D26">
        <v>3.407</v>
      </c>
      <c r="E26">
        <v>0.2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8.33</v>
      </c>
      <c r="AA26">
        <v>9.67</v>
      </c>
      <c r="AB26">
        <v>0</v>
      </c>
      <c r="AC26">
        <v>0</v>
      </c>
      <c r="AD26">
        <v>323.04599999999999</v>
      </c>
      <c r="AE26" s="8">
        <f t="shared" si="1"/>
        <v>323.04599999999999</v>
      </c>
      <c r="AF26">
        <v>4.99</v>
      </c>
      <c r="AG26">
        <v>5.69</v>
      </c>
      <c r="AH26">
        <v>27.4</v>
      </c>
      <c r="AI26">
        <v>32.200000000000003</v>
      </c>
      <c r="AJ26">
        <v>106</v>
      </c>
      <c r="AK26">
        <v>0</v>
      </c>
      <c r="AL26">
        <v>787</v>
      </c>
      <c r="AM26">
        <v>20</v>
      </c>
      <c r="AN26">
        <v>0</v>
      </c>
      <c r="AO26">
        <v>612</v>
      </c>
      <c r="AP26">
        <v>2.1800000000000002</v>
      </c>
      <c r="AQ26" s="15">
        <f t="array" ref="AQ26">SUM($B$12:$D$12*$B$11:$D$11*$B$13:$D$13*$B26:$D26)/$AG26</f>
        <v>3.7986067434094899</v>
      </c>
      <c r="AR26" s="14">
        <f t="shared" si="2"/>
        <v>1.7424801575272888</v>
      </c>
      <c r="AS26">
        <v>2.29</v>
      </c>
      <c r="AT26">
        <v>2.2999999999999998</v>
      </c>
      <c r="AU26">
        <v>2.5099999999999998</v>
      </c>
      <c r="AV26">
        <v>2.73</v>
      </c>
      <c r="AW26">
        <v>3.33</v>
      </c>
    </row>
    <row r="27" spans="1:49" x14ac:dyDescent="0.25">
      <c r="A27" s="9">
        <v>43507.7228214352</v>
      </c>
      <c r="B27">
        <v>323.04599999999999</v>
      </c>
      <c r="C27">
        <v>22.645</v>
      </c>
      <c r="D27">
        <v>4.2080000000000002</v>
      </c>
      <c r="E27">
        <v>0.2</v>
      </c>
      <c r="F27">
        <v>0</v>
      </c>
      <c r="G27">
        <v>0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8.67</v>
      </c>
      <c r="AA27">
        <v>9.67</v>
      </c>
      <c r="AB27">
        <v>0</v>
      </c>
      <c r="AC27">
        <v>0</v>
      </c>
      <c r="AD27">
        <v>350.50099999999998</v>
      </c>
      <c r="AE27" s="8">
        <f t="shared" si="1"/>
        <v>350.49899999999997</v>
      </c>
      <c r="AF27">
        <v>4.99</v>
      </c>
      <c r="AG27">
        <v>5.59</v>
      </c>
      <c r="AH27">
        <v>27.5</v>
      </c>
      <c r="AI27">
        <v>31.6</v>
      </c>
      <c r="AJ27">
        <v>98</v>
      </c>
      <c r="AK27">
        <v>0</v>
      </c>
      <c r="AL27">
        <v>796</v>
      </c>
      <c r="AM27">
        <v>27</v>
      </c>
      <c r="AN27">
        <v>0</v>
      </c>
      <c r="AO27">
        <v>612</v>
      </c>
      <c r="AP27">
        <v>2.46</v>
      </c>
      <c r="AQ27" s="15">
        <f t="array" ref="AQ27">SUM($B$12:$D$12*$B$11:$D$11*$B$13:$D$13*$B27:$D27)/$AG27</f>
        <v>4.3051174239713772</v>
      </c>
      <c r="AR27" s="14">
        <f t="shared" si="2"/>
        <v>1.7500477333216982</v>
      </c>
      <c r="AS27">
        <v>2.74</v>
      </c>
      <c r="AT27">
        <v>10.67</v>
      </c>
      <c r="AU27">
        <v>2.5</v>
      </c>
      <c r="AV27">
        <v>2.73</v>
      </c>
      <c r="AW27">
        <v>4.1500000000000004</v>
      </c>
    </row>
    <row r="28" spans="1:49" x14ac:dyDescent="0.25">
      <c r="A28" s="9">
        <v>43507.722937222199</v>
      </c>
      <c r="B28">
        <v>310.02</v>
      </c>
      <c r="C28">
        <v>24.449000000000002</v>
      </c>
      <c r="D28">
        <v>3.6070000000000002</v>
      </c>
      <c r="E28">
        <v>0.60099999999999998</v>
      </c>
      <c r="F28">
        <v>0.2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8.67</v>
      </c>
      <c r="AA28">
        <v>9.67</v>
      </c>
      <c r="AB28">
        <v>0</v>
      </c>
      <c r="AC28">
        <v>0</v>
      </c>
      <c r="AD28">
        <v>339.07799999999997</v>
      </c>
      <c r="AE28" s="8">
        <f t="shared" si="1"/>
        <v>339.077</v>
      </c>
      <c r="AF28">
        <v>4.99</v>
      </c>
      <c r="AG28">
        <v>5.55</v>
      </c>
      <c r="AH28">
        <v>27.6</v>
      </c>
      <c r="AI28">
        <v>31.6</v>
      </c>
      <c r="AJ28">
        <v>96</v>
      </c>
      <c r="AK28">
        <v>1</v>
      </c>
      <c r="AL28">
        <v>793</v>
      </c>
      <c r="AM28">
        <v>31</v>
      </c>
      <c r="AN28">
        <v>0</v>
      </c>
      <c r="AO28">
        <v>613</v>
      </c>
      <c r="AP28">
        <v>2.4300000000000002</v>
      </c>
      <c r="AQ28" s="15">
        <f t="array" ref="AQ28">SUM($B$12:$D$12*$B$11:$D$11*$B$13:$D$13*$B28:$D28)/$AG28</f>
        <v>4.1972253459459452</v>
      </c>
      <c r="AR28" s="14">
        <f t="shared" si="2"/>
        <v>1.7272532287843394</v>
      </c>
      <c r="AS28">
        <v>2.64</v>
      </c>
      <c r="AT28">
        <v>9.2100000000000009</v>
      </c>
      <c r="AU28">
        <v>2.4900000000000002</v>
      </c>
      <c r="AV28">
        <v>2.72</v>
      </c>
      <c r="AW28">
        <v>4.66</v>
      </c>
    </row>
    <row r="29" spans="1:49" x14ac:dyDescent="0.25">
      <c r="A29" s="9">
        <v>43507.723053020803</v>
      </c>
      <c r="B29">
        <v>316.23200000000003</v>
      </c>
      <c r="C29">
        <v>19.638999999999999</v>
      </c>
      <c r="D29">
        <v>0.80200000000000005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8.33</v>
      </c>
      <c r="AA29">
        <v>0</v>
      </c>
      <c r="AB29">
        <v>0</v>
      </c>
      <c r="AC29">
        <v>0</v>
      </c>
      <c r="AD29">
        <v>336.673</v>
      </c>
      <c r="AE29" s="8">
        <f t="shared" si="1"/>
        <v>336.67300000000006</v>
      </c>
      <c r="AF29">
        <v>4.99</v>
      </c>
      <c r="AG29">
        <v>5.74</v>
      </c>
      <c r="AH29">
        <v>27.7</v>
      </c>
      <c r="AI29">
        <v>31.5</v>
      </c>
      <c r="AJ29">
        <v>102</v>
      </c>
      <c r="AK29">
        <v>0</v>
      </c>
      <c r="AL29">
        <v>831</v>
      </c>
      <c r="AM29">
        <v>19</v>
      </c>
      <c r="AN29">
        <v>0</v>
      </c>
      <c r="AO29">
        <v>613</v>
      </c>
      <c r="AP29">
        <v>2.1800000000000002</v>
      </c>
      <c r="AQ29" s="15">
        <f t="array" ref="AQ29">SUM($B$12:$D$12*$B$11:$D$11*$B$13:$D$13*$B29:$D29)/$AG29</f>
        <v>3.751818407665505</v>
      </c>
      <c r="AR29" s="14">
        <f t="shared" si="2"/>
        <v>1.7210176181951857</v>
      </c>
      <c r="AS29">
        <v>2.2400000000000002</v>
      </c>
      <c r="AT29">
        <v>2.2400000000000002</v>
      </c>
      <c r="AU29">
        <v>2.46</v>
      </c>
      <c r="AV29">
        <v>2.68</v>
      </c>
      <c r="AW29">
        <v>4.4400000000000004</v>
      </c>
    </row>
    <row r="30" spans="1:49" x14ac:dyDescent="0.25">
      <c r="A30" s="9">
        <v>43507.723168773096</v>
      </c>
      <c r="B30">
        <v>325.45100000000002</v>
      </c>
      <c r="C30">
        <v>26.452999999999999</v>
      </c>
      <c r="D30">
        <v>2.2040000000000002</v>
      </c>
      <c r="E30">
        <v>0.80200000000000005</v>
      </c>
      <c r="F30">
        <v>0</v>
      </c>
      <c r="G30">
        <v>0.40100000000000002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8.67</v>
      </c>
      <c r="AA30">
        <v>9.33</v>
      </c>
      <c r="AB30">
        <v>12</v>
      </c>
      <c r="AC30">
        <v>0</v>
      </c>
      <c r="AD30">
        <v>355.31099999999998</v>
      </c>
      <c r="AE30" s="8">
        <f t="shared" si="1"/>
        <v>355.31100000000004</v>
      </c>
      <c r="AF30">
        <v>4.99</v>
      </c>
      <c r="AG30">
        <v>5.62</v>
      </c>
      <c r="AH30">
        <v>27.8</v>
      </c>
      <c r="AI30">
        <v>31.4</v>
      </c>
      <c r="AJ30">
        <v>104</v>
      </c>
      <c r="AK30">
        <v>0</v>
      </c>
      <c r="AL30">
        <v>832</v>
      </c>
      <c r="AM30">
        <v>26</v>
      </c>
      <c r="AN30">
        <v>0</v>
      </c>
      <c r="AO30">
        <v>612</v>
      </c>
      <c r="AP30">
        <v>2.4900000000000002</v>
      </c>
      <c r="AQ30" s="15">
        <f t="array" ref="AQ30">SUM($B$12:$D$12*$B$11:$D$11*$B$13:$D$13*$B30:$D30)/$AG30</f>
        <v>4.2334092277580071</v>
      </c>
      <c r="AR30" s="14">
        <f t="shared" si="2"/>
        <v>1.7001643484971916</v>
      </c>
      <c r="AS30">
        <v>2.83</v>
      </c>
      <c r="AT30">
        <v>2.92</v>
      </c>
      <c r="AU30">
        <v>2.4700000000000002</v>
      </c>
      <c r="AV30">
        <v>2.69</v>
      </c>
      <c r="AW30">
        <v>4.3099999999999996</v>
      </c>
    </row>
    <row r="31" spans="1:49" x14ac:dyDescent="0.25">
      <c r="A31" s="9">
        <v>43507.723284687498</v>
      </c>
      <c r="B31">
        <v>325.45100000000002</v>
      </c>
      <c r="C31">
        <v>24.047999999999998</v>
      </c>
      <c r="D31">
        <v>2.806</v>
      </c>
      <c r="E31">
        <v>0.40100000000000002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8.33</v>
      </c>
      <c r="AA31">
        <v>10.33</v>
      </c>
      <c r="AB31">
        <v>0</v>
      </c>
      <c r="AC31">
        <v>0</v>
      </c>
      <c r="AD31">
        <v>352.90600000000001</v>
      </c>
      <c r="AE31" s="8">
        <f t="shared" si="1"/>
        <v>352.90600000000001</v>
      </c>
      <c r="AF31">
        <v>4.99</v>
      </c>
      <c r="AG31">
        <v>5.78</v>
      </c>
      <c r="AH31">
        <v>27.8</v>
      </c>
      <c r="AI31">
        <v>30.9</v>
      </c>
      <c r="AJ31">
        <v>108</v>
      </c>
      <c r="AK31">
        <v>0</v>
      </c>
      <c r="AL31">
        <v>757</v>
      </c>
      <c r="AM31">
        <v>20</v>
      </c>
      <c r="AN31">
        <v>0</v>
      </c>
      <c r="AO31">
        <v>612</v>
      </c>
      <c r="AP31">
        <v>2.38</v>
      </c>
      <c r="AQ31" s="15">
        <f t="array" ref="AQ31">SUM($B$12:$D$12*$B$11:$D$11*$B$13:$D$13*$B31:$D31)/$AG31</f>
        <v>4.1045112249134936</v>
      </c>
      <c r="AR31" s="14">
        <f t="shared" si="2"/>
        <v>1.7245845482829807</v>
      </c>
      <c r="AS31">
        <v>2.5499999999999998</v>
      </c>
      <c r="AT31">
        <v>2.56</v>
      </c>
      <c r="AU31">
        <v>2.46</v>
      </c>
      <c r="AV31">
        <v>2.68</v>
      </c>
      <c r="AW31">
        <v>4.18</v>
      </c>
    </row>
    <row r="32" spans="1:49" x14ac:dyDescent="0.25">
      <c r="A32" s="9">
        <v>43507.7234004977</v>
      </c>
      <c r="B32">
        <v>324.649</v>
      </c>
      <c r="C32">
        <v>26.452999999999999</v>
      </c>
      <c r="D32">
        <v>3.8079999999999998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8.33</v>
      </c>
      <c r="AA32">
        <v>9.33</v>
      </c>
      <c r="AB32">
        <v>0</v>
      </c>
      <c r="AC32">
        <v>0</v>
      </c>
      <c r="AD32">
        <v>355.11</v>
      </c>
      <c r="AE32" s="8">
        <f t="shared" si="1"/>
        <v>355.10999999999996</v>
      </c>
      <c r="AF32">
        <v>4.99</v>
      </c>
      <c r="AG32">
        <v>5.86</v>
      </c>
      <c r="AH32">
        <v>27.9</v>
      </c>
      <c r="AI32">
        <v>30.7</v>
      </c>
      <c r="AJ32">
        <v>123</v>
      </c>
      <c r="AK32">
        <v>0</v>
      </c>
      <c r="AL32">
        <v>841</v>
      </c>
      <c r="AM32">
        <v>21</v>
      </c>
      <c r="AN32">
        <v>0</v>
      </c>
      <c r="AO32">
        <v>613</v>
      </c>
      <c r="AP32">
        <v>2.39</v>
      </c>
      <c r="AQ32" s="15">
        <f t="array" ref="AQ32">SUM($B$12:$D$12*$B$11:$D$11*$B$13:$D$13*$B32:$D32)/$AG32</f>
        <v>4.1873892593856645</v>
      </c>
      <c r="AR32" s="14">
        <f t="shared" si="2"/>
        <v>1.7520457152241273</v>
      </c>
      <c r="AS32">
        <v>2.52</v>
      </c>
      <c r="AT32">
        <v>2.5299999999999998</v>
      </c>
      <c r="AU32">
        <v>2.46</v>
      </c>
      <c r="AV32">
        <v>2.67</v>
      </c>
      <c r="AW32">
        <v>4.0599999999999996</v>
      </c>
    </row>
    <row r="33" spans="1:49" x14ac:dyDescent="0.25">
      <c r="A33" s="9">
        <v>43507.723516400503</v>
      </c>
      <c r="B33">
        <v>345.892</v>
      </c>
      <c r="C33">
        <v>20.239999999999998</v>
      </c>
      <c r="D33">
        <v>4.2080000000000002</v>
      </c>
      <c r="E33">
        <v>0.2</v>
      </c>
      <c r="F33">
        <v>0</v>
      </c>
      <c r="G33">
        <v>0.2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8.33</v>
      </c>
      <c r="AA33">
        <v>9.67</v>
      </c>
      <c r="AB33">
        <v>10.67</v>
      </c>
      <c r="AC33">
        <v>0</v>
      </c>
      <c r="AD33">
        <v>370.94200000000001</v>
      </c>
      <c r="AE33" s="8">
        <f t="shared" si="1"/>
        <v>370.94</v>
      </c>
      <c r="AF33">
        <v>4.99</v>
      </c>
      <c r="AG33">
        <v>5.91</v>
      </c>
      <c r="AH33">
        <v>28</v>
      </c>
      <c r="AI33">
        <v>30.6</v>
      </c>
      <c r="AJ33">
        <v>105</v>
      </c>
      <c r="AK33">
        <v>0</v>
      </c>
      <c r="AL33">
        <v>813</v>
      </c>
      <c r="AM33">
        <v>24</v>
      </c>
      <c r="AN33">
        <v>0</v>
      </c>
      <c r="AO33">
        <v>614</v>
      </c>
      <c r="AP33">
        <v>2.4300000000000002</v>
      </c>
      <c r="AQ33" s="15">
        <f t="array" ref="AQ33">SUM($B$12:$D$12*$B$11:$D$11*$B$13:$D$13*$B33:$D33)/$AG33</f>
        <v>4.232207228426395</v>
      </c>
      <c r="AR33" s="14">
        <f t="shared" si="2"/>
        <v>1.7416490651960472</v>
      </c>
      <c r="AS33">
        <v>2.65</v>
      </c>
      <c r="AT33">
        <v>8.85</v>
      </c>
      <c r="AU33">
        <v>2.4500000000000002</v>
      </c>
      <c r="AV33">
        <v>2.67</v>
      </c>
      <c r="AW33">
        <v>4.38</v>
      </c>
    </row>
    <row r="34" spans="1:49" x14ac:dyDescent="0.25">
      <c r="A34" s="9">
        <v>43507.7236321296</v>
      </c>
      <c r="B34">
        <v>338.95600000000002</v>
      </c>
      <c r="C34">
        <v>24.096</v>
      </c>
      <c r="D34">
        <v>5.6219999999999999</v>
      </c>
      <c r="E34">
        <v>0.40200000000000002</v>
      </c>
      <c r="F34">
        <v>0.20100000000000001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0.20100000000000001</v>
      </c>
      <c r="N34">
        <v>0</v>
      </c>
      <c r="O34">
        <v>0</v>
      </c>
      <c r="P34">
        <v>0</v>
      </c>
      <c r="Q34">
        <v>0.20100000000000001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8.33</v>
      </c>
      <c r="AA34">
        <v>9</v>
      </c>
      <c r="AB34">
        <v>0</v>
      </c>
      <c r="AC34">
        <v>0</v>
      </c>
      <c r="AD34">
        <v>369.67899999999997</v>
      </c>
      <c r="AE34" s="8">
        <f t="shared" si="1"/>
        <v>369.67900000000009</v>
      </c>
      <c r="AF34">
        <v>4.9800000000000004</v>
      </c>
      <c r="AG34">
        <v>5.93</v>
      </c>
      <c r="AH34">
        <v>28</v>
      </c>
      <c r="AI34">
        <v>30.7</v>
      </c>
      <c r="AJ34">
        <v>104</v>
      </c>
      <c r="AK34">
        <v>0</v>
      </c>
      <c r="AL34">
        <v>772</v>
      </c>
      <c r="AM34">
        <v>19</v>
      </c>
      <c r="AN34">
        <v>0</v>
      </c>
      <c r="AO34">
        <v>613</v>
      </c>
      <c r="AP34">
        <v>2.4900000000000002</v>
      </c>
      <c r="AQ34" s="15">
        <f t="array" ref="AQ34">SUM($B$12:$D$12*$B$11:$D$11*$B$13:$D$13*$B34:$D34)/$AG34</f>
        <v>4.3672766509274874</v>
      </c>
      <c r="AR34" s="14">
        <f t="shared" si="2"/>
        <v>1.753926365834332</v>
      </c>
      <c r="AS34">
        <v>2.71</v>
      </c>
      <c r="AT34">
        <v>14.44</v>
      </c>
      <c r="AU34">
        <v>2.46</v>
      </c>
      <c r="AV34">
        <v>2.67</v>
      </c>
      <c r="AW34">
        <v>5.01</v>
      </c>
    </row>
    <row r="35" spans="1:49" x14ac:dyDescent="0.25">
      <c r="A35" s="9">
        <v>43507.723748101896</v>
      </c>
      <c r="B35">
        <v>309.60000000000002</v>
      </c>
      <c r="C35">
        <v>25</v>
      </c>
      <c r="D35">
        <v>2.4</v>
      </c>
      <c r="E35">
        <v>0.2</v>
      </c>
      <c r="F35">
        <v>0</v>
      </c>
      <c r="G35">
        <v>0</v>
      </c>
      <c r="H35">
        <v>0.2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8.33</v>
      </c>
      <c r="AA35">
        <v>9.33</v>
      </c>
      <c r="AB35">
        <v>0</v>
      </c>
      <c r="AC35">
        <v>0</v>
      </c>
      <c r="AD35">
        <v>337.4</v>
      </c>
      <c r="AE35" s="8">
        <f t="shared" si="1"/>
        <v>337.4</v>
      </c>
      <c r="AF35">
        <v>5</v>
      </c>
      <c r="AG35">
        <v>5.94</v>
      </c>
      <c r="AH35">
        <v>28</v>
      </c>
      <c r="AI35">
        <v>30.6</v>
      </c>
      <c r="AJ35">
        <v>125</v>
      </c>
      <c r="AK35">
        <v>0</v>
      </c>
      <c r="AL35">
        <v>853</v>
      </c>
      <c r="AM35">
        <v>17</v>
      </c>
      <c r="AN35">
        <v>0</v>
      </c>
      <c r="AO35">
        <v>613</v>
      </c>
      <c r="AP35">
        <v>2.21</v>
      </c>
      <c r="AQ35" s="15">
        <f t="array" ref="AQ35">SUM($B$12:$D$12*$B$11:$D$11*$B$13:$D$13*$B35:$D35)/$AG35</f>
        <v>3.8312888888888885</v>
      </c>
      <c r="AR35" s="14">
        <f t="shared" si="2"/>
        <v>1.7336148818501758</v>
      </c>
      <c r="AS35">
        <v>2.4500000000000002</v>
      </c>
      <c r="AT35">
        <v>2.62</v>
      </c>
      <c r="AU35">
        <v>2.44</v>
      </c>
      <c r="AV35">
        <v>2.66</v>
      </c>
      <c r="AW35">
        <v>4.87</v>
      </c>
    </row>
    <row r="36" spans="1:49" x14ac:dyDescent="0.25">
      <c r="A36" s="9">
        <v>43507.723863958301</v>
      </c>
      <c r="B36">
        <v>312.82600000000002</v>
      </c>
      <c r="C36">
        <v>24.649000000000001</v>
      </c>
      <c r="D36">
        <v>2.004</v>
      </c>
      <c r="E36">
        <v>0.40100000000000002</v>
      </c>
      <c r="F36">
        <v>0</v>
      </c>
      <c r="G36">
        <v>0</v>
      </c>
      <c r="H36">
        <v>0.2</v>
      </c>
      <c r="I36">
        <v>0</v>
      </c>
      <c r="J36">
        <v>0</v>
      </c>
      <c r="K36">
        <v>0</v>
      </c>
      <c r="L36">
        <v>0</v>
      </c>
      <c r="M36">
        <v>0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8.67</v>
      </c>
      <c r="AA36">
        <v>6.67</v>
      </c>
      <c r="AB36">
        <v>0</v>
      </c>
      <c r="AC36">
        <v>0</v>
      </c>
      <c r="AD36">
        <v>340.28100000000001</v>
      </c>
      <c r="AE36" s="8">
        <f t="shared" si="1"/>
        <v>340.28000000000003</v>
      </c>
      <c r="AF36">
        <v>4.99</v>
      </c>
      <c r="AG36">
        <v>5.71</v>
      </c>
      <c r="AH36">
        <v>28.1</v>
      </c>
      <c r="AI36">
        <v>30.4</v>
      </c>
      <c r="AJ36">
        <v>94</v>
      </c>
      <c r="AK36">
        <v>0</v>
      </c>
      <c r="AL36">
        <v>831</v>
      </c>
      <c r="AM36">
        <v>26</v>
      </c>
      <c r="AN36">
        <v>0</v>
      </c>
      <c r="AO36">
        <v>613</v>
      </c>
      <c r="AP36">
        <v>2.31</v>
      </c>
      <c r="AQ36" s="15">
        <f t="array" ref="AQ36">SUM($B$12:$D$12*$B$11:$D$11*$B$13:$D$13*$B36:$D36)/$AG36</f>
        <v>3.9744629001751317</v>
      </c>
      <c r="AR36" s="14">
        <f t="shared" si="2"/>
        <v>1.7205467100325245</v>
      </c>
      <c r="AS36">
        <v>2.57</v>
      </c>
      <c r="AT36">
        <v>10.28</v>
      </c>
      <c r="AU36">
        <v>2.4300000000000002</v>
      </c>
      <c r="AV36">
        <v>2.65</v>
      </c>
      <c r="AW36">
        <v>5.17</v>
      </c>
    </row>
    <row r="37" spans="1:49" x14ac:dyDescent="0.25">
      <c r="A37" s="9">
        <v>43507.723979722199</v>
      </c>
      <c r="B37">
        <v>332.66500000000002</v>
      </c>
      <c r="C37">
        <v>25.651</v>
      </c>
      <c r="D37">
        <v>2.806</v>
      </c>
      <c r="E37">
        <v>0.2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8.67</v>
      </c>
      <c r="AA37">
        <v>9.33</v>
      </c>
      <c r="AB37">
        <v>0</v>
      </c>
      <c r="AC37">
        <v>0</v>
      </c>
      <c r="AD37">
        <v>361.52300000000002</v>
      </c>
      <c r="AE37" s="8">
        <f t="shared" si="1"/>
        <v>361.52199999999999</v>
      </c>
      <c r="AF37">
        <v>4.99</v>
      </c>
      <c r="AG37">
        <v>5.6</v>
      </c>
      <c r="AH37">
        <v>28.2</v>
      </c>
      <c r="AI37">
        <v>30.2</v>
      </c>
      <c r="AJ37">
        <v>94</v>
      </c>
      <c r="AK37">
        <v>0</v>
      </c>
      <c r="AL37">
        <v>852</v>
      </c>
      <c r="AM37">
        <v>20</v>
      </c>
      <c r="AN37">
        <v>0</v>
      </c>
      <c r="AO37">
        <v>613</v>
      </c>
      <c r="AP37">
        <v>2.5099999999999998</v>
      </c>
      <c r="AQ37" s="15">
        <f t="array" ref="AQ37">SUM($B$12:$D$12*$B$11:$D$11*$B$13:$D$13*$B37:$D37)/$AG37</f>
        <v>4.3538639571428561</v>
      </c>
      <c r="AR37" s="14">
        <f t="shared" si="2"/>
        <v>1.734607154240182</v>
      </c>
      <c r="AS37">
        <v>2.63</v>
      </c>
      <c r="AT37">
        <v>10.37</v>
      </c>
      <c r="AU37">
        <v>2.44</v>
      </c>
      <c r="AV37">
        <v>2.65</v>
      </c>
      <c r="AW37">
        <v>5.44</v>
      </c>
    </row>
    <row r="38" spans="1:49" x14ac:dyDescent="0.25">
      <c r="A38" s="9">
        <v>43507.724095590303</v>
      </c>
      <c r="B38">
        <v>337.47500000000002</v>
      </c>
      <c r="C38">
        <v>27.053999999999998</v>
      </c>
      <c r="D38">
        <v>3.407</v>
      </c>
      <c r="E38">
        <v>0.40100000000000002</v>
      </c>
      <c r="F38">
        <v>0</v>
      </c>
      <c r="G38">
        <v>0.2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8.33</v>
      </c>
      <c r="AA38">
        <v>9.33</v>
      </c>
      <c r="AB38">
        <v>12.33</v>
      </c>
      <c r="AC38">
        <v>0</v>
      </c>
      <c r="AD38">
        <v>368.53699999999998</v>
      </c>
      <c r="AE38" s="8">
        <f t="shared" si="1"/>
        <v>368.53699999999998</v>
      </c>
      <c r="AF38">
        <v>4.99</v>
      </c>
      <c r="AG38">
        <v>5.77</v>
      </c>
      <c r="AH38">
        <v>28.2</v>
      </c>
      <c r="AI38">
        <v>30.3</v>
      </c>
      <c r="AJ38">
        <v>98</v>
      </c>
      <c r="AK38">
        <v>0</v>
      </c>
      <c r="AL38">
        <v>834</v>
      </c>
      <c r="AM38">
        <v>22</v>
      </c>
      <c r="AN38">
        <v>0</v>
      </c>
      <c r="AO38">
        <v>613</v>
      </c>
      <c r="AP38">
        <v>2.52</v>
      </c>
      <c r="AQ38" s="15">
        <f t="array" ref="AQ38">SUM($B$12:$D$12*$B$11:$D$11*$B$13:$D$13*$B38:$D38)/$AG38</f>
        <v>4.3618204107452341</v>
      </c>
      <c r="AR38" s="14">
        <f t="shared" si="2"/>
        <v>1.7308811153750929</v>
      </c>
      <c r="AS38">
        <v>2.75</v>
      </c>
      <c r="AT38">
        <v>2.79</v>
      </c>
      <c r="AU38">
        <v>2.44</v>
      </c>
      <c r="AV38">
        <v>2.66</v>
      </c>
      <c r="AW38">
        <v>5.31</v>
      </c>
    </row>
    <row r="39" spans="1:49" x14ac:dyDescent="0.25">
      <c r="A39" s="9">
        <v>43507.724211365698</v>
      </c>
      <c r="B39">
        <v>321.44299999999998</v>
      </c>
      <c r="C39">
        <v>20.239999999999998</v>
      </c>
      <c r="D39">
        <v>3.206</v>
      </c>
      <c r="E39">
        <v>0.2</v>
      </c>
      <c r="F39">
        <v>0.40100000000000002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8.33</v>
      </c>
      <c r="AA39">
        <v>9.67</v>
      </c>
      <c r="AB39">
        <v>0</v>
      </c>
      <c r="AC39">
        <v>0</v>
      </c>
      <c r="AD39">
        <v>345.49099999999999</v>
      </c>
      <c r="AE39" s="8">
        <f t="shared" si="1"/>
        <v>345.49</v>
      </c>
      <c r="AF39">
        <v>4.99</v>
      </c>
      <c r="AG39">
        <v>5.86</v>
      </c>
      <c r="AH39">
        <v>28.2</v>
      </c>
      <c r="AI39">
        <v>30.2</v>
      </c>
      <c r="AJ39">
        <v>93</v>
      </c>
      <c r="AK39">
        <v>0</v>
      </c>
      <c r="AL39">
        <v>821</v>
      </c>
      <c r="AM39">
        <v>17</v>
      </c>
      <c r="AN39">
        <v>0</v>
      </c>
      <c r="AO39">
        <v>613</v>
      </c>
      <c r="AP39">
        <v>2.2799999999999998</v>
      </c>
      <c r="AQ39" s="15">
        <f t="array" ref="AQ39">SUM($B$12:$D$12*$B$11:$D$11*$B$13:$D$13*$B39:$D39)/$AG39</f>
        <v>3.9442807372013644</v>
      </c>
      <c r="AR39" s="14">
        <f t="shared" si="2"/>
        <v>1.7299476917549845</v>
      </c>
      <c r="AS39">
        <v>2.48</v>
      </c>
      <c r="AT39">
        <v>2.5</v>
      </c>
      <c r="AU39">
        <v>2.4300000000000002</v>
      </c>
      <c r="AV39">
        <v>2.65</v>
      </c>
      <c r="AW39">
        <v>5.17</v>
      </c>
    </row>
    <row r="40" spans="1:49" x14ac:dyDescent="0.25">
      <c r="A40" s="9">
        <v>43507.724327233802</v>
      </c>
      <c r="B40">
        <v>261.72300000000001</v>
      </c>
      <c r="C40">
        <v>19.038</v>
      </c>
      <c r="D40">
        <v>2.004</v>
      </c>
      <c r="E40">
        <v>0.2</v>
      </c>
      <c r="F40">
        <v>0.2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8.67</v>
      </c>
      <c r="AA40">
        <v>9.67</v>
      </c>
      <c r="AB40">
        <v>0</v>
      </c>
      <c r="AC40">
        <v>0</v>
      </c>
      <c r="AD40">
        <v>283.166</v>
      </c>
      <c r="AE40" s="8">
        <f t="shared" si="1"/>
        <v>283.16500000000002</v>
      </c>
      <c r="AF40">
        <v>4.99</v>
      </c>
      <c r="AG40">
        <v>5.68</v>
      </c>
      <c r="AH40">
        <v>28.3</v>
      </c>
      <c r="AI40">
        <v>30</v>
      </c>
      <c r="AJ40">
        <v>86</v>
      </c>
      <c r="AK40">
        <v>0</v>
      </c>
      <c r="AL40">
        <v>703</v>
      </c>
      <c r="AM40">
        <v>21</v>
      </c>
      <c r="AN40">
        <v>0</v>
      </c>
      <c r="AO40">
        <v>613</v>
      </c>
      <c r="AP40">
        <v>1.93</v>
      </c>
      <c r="AQ40" s="15">
        <f t="array" ref="AQ40">SUM($B$12:$D$12*$B$11:$D$11*$B$13:$D$13*$B40:$D40)/$AG40</f>
        <v>3.3288906866197188</v>
      </c>
      <c r="AR40" s="14">
        <f t="shared" si="2"/>
        <v>1.7248138272641031</v>
      </c>
      <c r="AS40">
        <v>2.0699999999999998</v>
      </c>
      <c r="AT40">
        <v>2.0699999999999998</v>
      </c>
      <c r="AU40">
        <v>2.41</v>
      </c>
      <c r="AV40">
        <v>2.62</v>
      </c>
      <c r="AW40">
        <v>5.03</v>
      </c>
    </row>
    <row r="41" spans="1:49" x14ac:dyDescent="0.25">
      <c r="A41" s="9">
        <v>43507.724443067098</v>
      </c>
      <c r="B41">
        <v>262.72500000000002</v>
      </c>
      <c r="C41">
        <v>17.033999999999999</v>
      </c>
      <c r="D41">
        <v>3.0059999999999998</v>
      </c>
      <c r="E41">
        <v>0.2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8.67</v>
      </c>
      <c r="AA41">
        <v>9.67</v>
      </c>
      <c r="AB41">
        <v>0</v>
      </c>
      <c r="AC41">
        <v>0</v>
      </c>
      <c r="AD41">
        <v>282.96600000000001</v>
      </c>
      <c r="AE41" s="8">
        <f t="shared" si="1"/>
        <v>282.96499999999997</v>
      </c>
      <c r="AF41">
        <v>4.99</v>
      </c>
      <c r="AG41">
        <v>5.59</v>
      </c>
      <c r="AH41">
        <v>28.3</v>
      </c>
      <c r="AI41">
        <v>29.9</v>
      </c>
      <c r="AJ41">
        <v>97</v>
      </c>
      <c r="AK41">
        <v>0</v>
      </c>
      <c r="AL41">
        <v>595</v>
      </c>
      <c r="AM41">
        <v>16</v>
      </c>
      <c r="AN41">
        <v>0</v>
      </c>
      <c r="AO41">
        <v>613</v>
      </c>
      <c r="AP41">
        <v>1.96</v>
      </c>
      <c r="AQ41" s="15">
        <f t="array" ref="AQ41">SUM($B$12:$D$12*$B$11:$D$11*$B$13:$D$13*$B41:$D41)/$AG41</f>
        <v>3.4269096171735236</v>
      </c>
      <c r="AR41" s="14">
        <f t="shared" si="2"/>
        <v>1.7484232740681243</v>
      </c>
      <c r="AS41">
        <v>2.0699999999999998</v>
      </c>
      <c r="AT41">
        <v>2.0699999999999998</v>
      </c>
      <c r="AU41">
        <v>2.39</v>
      </c>
      <c r="AV41">
        <v>2.6</v>
      </c>
      <c r="AW41">
        <v>4.9000000000000004</v>
      </c>
    </row>
    <row r="42" spans="1:49" x14ac:dyDescent="0.25">
      <c r="A42" s="9">
        <v>43507.724558923597</v>
      </c>
      <c r="B42">
        <v>268.53699999999998</v>
      </c>
      <c r="C42">
        <v>20.04</v>
      </c>
      <c r="D42">
        <v>4.008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8.33</v>
      </c>
      <c r="AA42">
        <v>0</v>
      </c>
      <c r="AB42">
        <v>0</v>
      </c>
      <c r="AC42">
        <v>0</v>
      </c>
      <c r="AD42">
        <v>292.786</v>
      </c>
      <c r="AE42" s="8">
        <f t="shared" si="1"/>
        <v>292.78499999999997</v>
      </c>
      <c r="AF42">
        <v>4.99</v>
      </c>
      <c r="AG42">
        <v>5.76</v>
      </c>
      <c r="AH42">
        <v>28.3</v>
      </c>
      <c r="AI42">
        <v>29.8</v>
      </c>
      <c r="AJ42">
        <v>78</v>
      </c>
      <c r="AK42">
        <v>0</v>
      </c>
      <c r="AL42">
        <v>672</v>
      </c>
      <c r="AM42">
        <v>19</v>
      </c>
      <c r="AN42">
        <v>0</v>
      </c>
      <c r="AO42">
        <v>613</v>
      </c>
      <c r="AP42">
        <v>2.0099999999999998</v>
      </c>
      <c r="AQ42" s="15">
        <f t="array" ref="AQ42">SUM($B$12:$D$12*$B$11:$D$11*$B$13:$D$13*$B42:$D42)/$AG42</f>
        <v>3.5488643437499992</v>
      </c>
      <c r="AR42" s="14">
        <f t="shared" si="2"/>
        <v>1.7656041511194027</v>
      </c>
      <c r="AS42">
        <v>2.12</v>
      </c>
      <c r="AT42">
        <v>5.66</v>
      </c>
      <c r="AU42">
        <v>2.38</v>
      </c>
      <c r="AV42">
        <v>2.58</v>
      </c>
      <c r="AW42">
        <v>4.9400000000000004</v>
      </c>
    </row>
    <row r="43" spans="1:49" x14ac:dyDescent="0.25">
      <c r="A43" s="9">
        <v>43507.724674814803</v>
      </c>
      <c r="B43">
        <v>311.62299999999999</v>
      </c>
      <c r="C43">
        <v>27.053999999999998</v>
      </c>
      <c r="D43">
        <v>2.605</v>
      </c>
      <c r="E43">
        <v>0.40100000000000002</v>
      </c>
      <c r="F43">
        <v>0.2</v>
      </c>
      <c r="G43">
        <v>0</v>
      </c>
      <c r="H43">
        <v>0</v>
      </c>
      <c r="I43">
        <v>0.2</v>
      </c>
      <c r="J43">
        <v>0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8.67</v>
      </c>
      <c r="AA43">
        <v>9.67</v>
      </c>
      <c r="AB43">
        <v>0</v>
      </c>
      <c r="AC43">
        <v>13.33</v>
      </c>
      <c r="AD43">
        <v>342.28500000000003</v>
      </c>
      <c r="AE43" s="8">
        <f t="shared" si="1"/>
        <v>342.28299999999996</v>
      </c>
      <c r="AF43">
        <v>4.99</v>
      </c>
      <c r="AG43">
        <v>5.63</v>
      </c>
      <c r="AH43">
        <v>28.4</v>
      </c>
      <c r="AI43">
        <v>29.7</v>
      </c>
      <c r="AJ43">
        <v>114</v>
      </c>
      <c r="AK43">
        <v>0</v>
      </c>
      <c r="AL43">
        <v>830</v>
      </c>
      <c r="AM43">
        <v>17</v>
      </c>
      <c r="AN43">
        <v>0</v>
      </c>
      <c r="AO43">
        <v>613</v>
      </c>
      <c r="AP43">
        <v>2.4</v>
      </c>
      <c r="AQ43" s="15">
        <f t="array" ref="AQ43">SUM($B$12:$D$12*$B$11:$D$11*$B$13:$D$13*$B43:$D43)/$AG43</f>
        <v>4.1362497175843682</v>
      </c>
      <c r="AR43" s="14">
        <f t="shared" si="2"/>
        <v>1.7234373823268201</v>
      </c>
      <c r="AS43">
        <v>2.78</v>
      </c>
      <c r="AT43">
        <v>6.18</v>
      </c>
      <c r="AU43">
        <v>2.38</v>
      </c>
      <c r="AV43">
        <v>2.59</v>
      </c>
      <c r="AW43">
        <v>4.99</v>
      </c>
    </row>
    <row r="44" spans="1:49" x14ac:dyDescent="0.25">
      <c r="A44" s="9">
        <v>43507.7247906134</v>
      </c>
      <c r="B44">
        <v>319.07600000000002</v>
      </c>
      <c r="C44">
        <v>28.312999999999999</v>
      </c>
      <c r="D44">
        <v>3.012</v>
      </c>
      <c r="E44">
        <v>0</v>
      </c>
      <c r="F44">
        <v>0.20100000000000001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8.33</v>
      </c>
      <c r="AA44">
        <v>0</v>
      </c>
      <c r="AB44">
        <v>0</v>
      </c>
      <c r="AC44">
        <v>0</v>
      </c>
      <c r="AD44">
        <v>350.60199999999998</v>
      </c>
      <c r="AE44" s="8">
        <f t="shared" si="1"/>
        <v>350.60200000000003</v>
      </c>
      <c r="AF44">
        <v>4.9800000000000004</v>
      </c>
      <c r="AG44">
        <v>5.79</v>
      </c>
      <c r="AH44">
        <v>28.5</v>
      </c>
      <c r="AI44">
        <v>29.7</v>
      </c>
      <c r="AJ44">
        <v>105</v>
      </c>
      <c r="AK44">
        <v>0</v>
      </c>
      <c r="AL44">
        <v>822</v>
      </c>
      <c r="AM44">
        <v>19</v>
      </c>
      <c r="AN44">
        <v>0</v>
      </c>
      <c r="AO44">
        <v>613</v>
      </c>
      <c r="AP44">
        <v>2.39</v>
      </c>
      <c r="AQ44" s="15">
        <f t="array" ref="AQ44">SUM($B$12:$D$12*$B$11:$D$11*$B$13:$D$13*$B44:$D44)/$AG44</f>
        <v>4.1635950673575124</v>
      </c>
      <c r="AR44" s="14">
        <f t="shared" si="2"/>
        <v>1.7420899863420554</v>
      </c>
      <c r="AS44">
        <v>2.54</v>
      </c>
      <c r="AT44">
        <v>2.54</v>
      </c>
      <c r="AU44">
        <v>2.38</v>
      </c>
      <c r="AV44">
        <v>2.58</v>
      </c>
      <c r="AW44">
        <v>4.8899999999999997</v>
      </c>
    </row>
    <row r="45" spans="1:49" x14ac:dyDescent="0.25">
      <c r="A45" s="9">
        <v>43507.724906446798</v>
      </c>
      <c r="B45">
        <v>313.42700000000002</v>
      </c>
      <c r="C45">
        <v>21.844000000000001</v>
      </c>
      <c r="D45">
        <v>2.605</v>
      </c>
      <c r="E45">
        <v>0</v>
      </c>
      <c r="F45">
        <v>0.60099999999999998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8.67</v>
      </c>
      <c r="AA45">
        <v>0</v>
      </c>
      <c r="AB45">
        <v>0</v>
      </c>
      <c r="AC45">
        <v>0</v>
      </c>
      <c r="AD45">
        <v>338.47699999999998</v>
      </c>
      <c r="AE45" s="8">
        <f t="shared" si="1"/>
        <v>338.47700000000003</v>
      </c>
      <c r="AF45">
        <v>4.99</v>
      </c>
      <c r="AG45">
        <v>5.64</v>
      </c>
      <c r="AH45">
        <v>28.5</v>
      </c>
      <c r="AI45">
        <v>29.6</v>
      </c>
      <c r="AJ45">
        <v>107</v>
      </c>
      <c r="AK45">
        <v>0</v>
      </c>
      <c r="AL45">
        <v>792</v>
      </c>
      <c r="AM45">
        <v>15</v>
      </c>
      <c r="AN45">
        <v>0</v>
      </c>
      <c r="AO45">
        <v>613</v>
      </c>
      <c r="AP45">
        <v>2.33</v>
      </c>
      <c r="AQ45" s="15">
        <f t="array" ref="AQ45">SUM($B$12:$D$12*$B$11:$D$11*$B$13:$D$13*$B45:$D45)/$AG45</f>
        <v>4.0070556010638292</v>
      </c>
      <c r="AR45" s="14">
        <f t="shared" si="2"/>
        <v>1.7197663523879094</v>
      </c>
      <c r="AS45">
        <v>2.5499999999999998</v>
      </c>
      <c r="AT45">
        <v>2.57</v>
      </c>
      <c r="AU45">
        <v>2.38</v>
      </c>
      <c r="AV45">
        <v>2.58</v>
      </c>
      <c r="AW45">
        <v>4.8099999999999996</v>
      </c>
    </row>
    <row r="46" spans="1:49" x14ac:dyDescent="0.25">
      <c r="A46" s="9">
        <v>43507.725022291699</v>
      </c>
      <c r="B46">
        <v>322.04399999999998</v>
      </c>
      <c r="C46">
        <v>25.05</v>
      </c>
      <c r="D46">
        <v>3.8079999999999998</v>
      </c>
      <c r="E46">
        <v>0.40100000000000002</v>
      </c>
      <c r="F46">
        <v>0.2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8.67</v>
      </c>
      <c r="AA46">
        <v>10.33</v>
      </c>
      <c r="AB46">
        <v>0</v>
      </c>
      <c r="AC46">
        <v>0</v>
      </c>
      <c r="AD46">
        <v>351.70299999999997</v>
      </c>
      <c r="AE46" s="8">
        <f t="shared" si="1"/>
        <v>351.70299999999997</v>
      </c>
      <c r="AF46">
        <v>4.99</v>
      </c>
      <c r="AG46">
        <v>5.57</v>
      </c>
      <c r="AH46">
        <v>28.5</v>
      </c>
      <c r="AI46">
        <v>29.5</v>
      </c>
      <c r="AJ46">
        <v>107</v>
      </c>
      <c r="AK46">
        <v>0</v>
      </c>
      <c r="AL46">
        <v>805</v>
      </c>
      <c r="AM46">
        <v>24</v>
      </c>
      <c r="AN46">
        <v>0</v>
      </c>
      <c r="AO46">
        <v>613</v>
      </c>
      <c r="AP46">
        <v>2.5</v>
      </c>
      <c r="AQ46" s="15">
        <f t="array" ref="AQ46">SUM($B$12:$D$12*$B$11:$D$11*$B$13:$D$13*$B46:$D46)/$AG46</f>
        <v>4.3403135655296214</v>
      </c>
      <c r="AR46" s="14">
        <f t="shared" si="2"/>
        <v>1.7361254262118486</v>
      </c>
      <c r="AS46">
        <v>2.7</v>
      </c>
      <c r="AT46">
        <v>9.24</v>
      </c>
      <c r="AU46">
        <v>2.38</v>
      </c>
      <c r="AV46">
        <v>2.59</v>
      </c>
      <c r="AW46">
        <v>4.96</v>
      </c>
    </row>
    <row r="47" spans="1:49" x14ac:dyDescent="0.25">
      <c r="A47" s="9">
        <v>43507.725138194401</v>
      </c>
      <c r="B47">
        <v>301.80399999999997</v>
      </c>
      <c r="C47">
        <v>23.045999999999999</v>
      </c>
      <c r="D47">
        <v>3.206</v>
      </c>
      <c r="E47">
        <v>0.2</v>
      </c>
      <c r="F47">
        <v>0.2</v>
      </c>
      <c r="G47">
        <v>0</v>
      </c>
      <c r="H47">
        <v>0.2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8.33</v>
      </c>
      <c r="AA47">
        <v>11</v>
      </c>
      <c r="AB47">
        <v>0</v>
      </c>
      <c r="AC47">
        <v>0</v>
      </c>
      <c r="AD47">
        <v>328.65699999999998</v>
      </c>
      <c r="AE47" s="8">
        <f t="shared" si="1"/>
        <v>328.65599999999995</v>
      </c>
      <c r="AF47">
        <v>4.99</v>
      </c>
      <c r="AG47">
        <v>5.75</v>
      </c>
      <c r="AH47">
        <v>28.5</v>
      </c>
      <c r="AI47">
        <v>29.5</v>
      </c>
      <c r="AJ47">
        <v>112</v>
      </c>
      <c r="AK47">
        <v>0</v>
      </c>
      <c r="AL47">
        <v>788</v>
      </c>
      <c r="AM47">
        <v>12</v>
      </c>
      <c r="AN47">
        <v>0</v>
      </c>
      <c r="AO47">
        <v>610</v>
      </c>
      <c r="AP47">
        <v>2.25</v>
      </c>
      <c r="AQ47" s="15">
        <f t="array" ref="AQ47">SUM($B$12:$D$12*$B$11:$D$11*$B$13:$D$13*$B47:$D47)/$AG47</f>
        <v>3.8976981808695648</v>
      </c>
      <c r="AR47" s="14">
        <f t="shared" si="2"/>
        <v>1.7323103026086955</v>
      </c>
      <c r="AS47">
        <v>2.54</v>
      </c>
      <c r="AT47">
        <v>2.73</v>
      </c>
      <c r="AU47">
        <v>2.38</v>
      </c>
      <c r="AV47">
        <v>2.59</v>
      </c>
      <c r="AW47">
        <v>4.8899999999999997</v>
      </c>
    </row>
    <row r="48" spans="1:49" x14ac:dyDescent="0.25">
      <c r="A48" s="9">
        <v>43507.725253912002</v>
      </c>
      <c r="B48">
        <v>309.839</v>
      </c>
      <c r="C48">
        <v>24.699000000000002</v>
      </c>
      <c r="D48">
        <v>4.6180000000000003</v>
      </c>
      <c r="E48">
        <v>0</v>
      </c>
      <c r="F48">
        <v>0.20100000000000001</v>
      </c>
      <c r="G48">
        <v>0</v>
      </c>
      <c r="H48">
        <v>0.20100000000000001</v>
      </c>
      <c r="I48">
        <v>0</v>
      </c>
      <c r="J48">
        <v>0</v>
      </c>
      <c r="K48">
        <v>0.40200000000000002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8.33</v>
      </c>
      <c r="AA48">
        <v>0</v>
      </c>
      <c r="AB48">
        <v>0</v>
      </c>
      <c r="AC48">
        <v>0</v>
      </c>
      <c r="AD48">
        <v>339.96</v>
      </c>
      <c r="AE48" s="8">
        <f t="shared" si="1"/>
        <v>339.96000000000004</v>
      </c>
      <c r="AF48">
        <v>4.9800000000000004</v>
      </c>
      <c r="AG48">
        <v>5.85</v>
      </c>
      <c r="AH48">
        <v>28.6</v>
      </c>
      <c r="AI48">
        <v>29.4</v>
      </c>
      <c r="AJ48">
        <v>88</v>
      </c>
      <c r="AK48">
        <v>0</v>
      </c>
      <c r="AL48">
        <v>724</v>
      </c>
      <c r="AM48">
        <v>21</v>
      </c>
      <c r="AN48">
        <v>0</v>
      </c>
      <c r="AO48">
        <v>612</v>
      </c>
      <c r="AP48">
        <v>2.3199999999999998</v>
      </c>
      <c r="AQ48" s="15">
        <f t="array" ref="AQ48">SUM($B$12:$D$12*$B$11:$D$11*$B$13:$D$13*$B48:$D48)/$AG48</f>
        <v>4.0720686769230765</v>
      </c>
      <c r="AR48" s="14">
        <f t="shared" si="2"/>
        <v>1.7552020159151194</v>
      </c>
      <c r="AS48">
        <v>2.73</v>
      </c>
      <c r="AT48">
        <v>8.35</v>
      </c>
      <c r="AU48">
        <v>2.37</v>
      </c>
      <c r="AV48">
        <v>2.59</v>
      </c>
      <c r="AW48">
        <v>5</v>
      </c>
    </row>
    <row r="49" spans="1:49" x14ac:dyDescent="0.25">
      <c r="A49" s="9">
        <v>43507.725369861102</v>
      </c>
      <c r="B49">
        <v>295.79199999999997</v>
      </c>
      <c r="C49">
        <v>21.042000000000002</v>
      </c>
      <c r="D49">
        <v>3.206</v>
      </c>
      <c r="E49">
        <v>0.40100000000000002</v>
      </c>
      <c r="F49">
        <v>0</v>
      </c>
      <c r="G49">
        <v>0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8.33</v>
      </c>
      <c r="AA49">
        <v>9</v>
      </c>
      <c r="AB49">
        <v>0</v>
      </c>
      <c r="AC49">
        <v>0</v>
      </c>
      <c r="AD49">
        <v>320.64100000000002</v>
      </c>
      <c r="AE49" s="8">
        <f t="shared" si="1"/>
        <v>320.64099999999996</v>
      </c>
      <c r="AF49">
        <v>4.99</v>
      </c>
      <c r="AG49">
        <v>5.9</v>
      </c>
      <c r="AH49">
        <v>28.6</v>
      </c>
      <c r="AI49">
        <v>29.4</v>
      </c>
      <c r="AJ49">
        <v>105</v>
      </c>
      <c r="AK49">
        <v>0</v>
      </c>
      <c r="AL49">
        <v>774</v>
      </c>
      <c r="AM49">
        <v>20</v>
      </c>
      <c r="AN49">
        <v>0</v>
      </c>
      <c r="AO49">
        <v>613</v>
      </c>
      <c r="AP49">
        <v>2.13</v>
      </c>
      <c r="AQ49" s="15">
        <f t="array" ref="AQ49">SUM($B$12:$D$12*$B$11:$D$11*$B$13:$D$13*$B49:$D49)/$AG49</f>
        <v>3.688533610169491</v>
      </c>
      <c r="AR49" s="14">
        <f t="shared" si="2"/>
        <v>1.7317059202673668</v>
      </c>
      <c r="AS49">
        <v>2.39</v>
      </c>
      <c r="AT49">
        <v>2.56</v>
      </c>
      <c r="AU49">
        <v>2.36</v>
      </c>
      <c r="AV49">
        <v>2.58</v>
      </c>
      <c r="AW49">
        <v>5</v>
      </c>
    </row>
    <row r="50" spans="1:49" x14ac:dyDescent="0.25">
      <c r="A50" s="9">
        <v>43507.725485532399</v>
      </c>
      <c r="B50">
        <v>306.62700000000001</v>
      </c>
      <c r="C50">
        <v>25.904</v>
      </c>
      <c r="D50">
        <v>3.012</v>
      </c>
      <c r="E50">
        <v>0.60199999999999998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8.67</v>
      </c>
      <c r="AA50">
        <v>10.33</v>
      </c>
      <c r="AB50">
        <v>0</v>
      </c>
      <c r="AC50">
        <v>0</v>
      </c>
      <c r="AD50">
        <v>336.14499999999998</v>
      </c>
      <c r="AE50" s="8">
        <f t="shared" si="1"/>
        <v>336.14499999999998</v>
      </c>
      <c r="AF50">
        <v>4.9800000000000004</v>
      </c>
      <c r="AG50">
        <v>5.69</v>
      </c>
      <c r="AH50">
        <v>28.6</v>
      </c>
      <c r="AI50">
        <v>29.3</v>
      </c>
      <c r="AJ50">
        <v>99</v>
      </c>
      <c r="AK50">
        <v>0</v>
      </c>
      <c r="AL50">
        <v>792</v>
      </c>
      <c r="AM50">
        <v>16</v>
      </c>
      <c r="AN50">
        <v>0</v>
      </c>
      <c r="AO50">
        <v>613</v>
      </c>
      <c r="AP50">
        <v>2.34</v>
      </c>
      <c r="AQ50" s="15">
        <f t="array" ref="AQ50">SUM($B$12:$D$12*$B$11:$D$11*$B$13:$D$13*$B50:$D50)/$AG50</f>
        <v>4.0468730509666075</v>
      </c>
      <c r="AR50" s="14">
        <f t="shared" si="2"/>
        <v>1.7294329277635077</v>
      </c>
      <c r="AS50">
        <v>2.4900000000000002</v>
      </c>
      <c r="AT50">
        <v>2.5</v>
      </c>
      <c r="AU50">
        <v>2.35</v>
      </c>
      <c r="AV50">
        <v>2.57</v>
      </c>
      <c r="AW50">
        <v>4.99</v>
      </c>
    </row>
    <row r="51" spans="1:49" x14ac:dyDescent="0.25">
      <c r="A51" s="9">
        <v>43507.7256015046</v>
      </c>
      <c r="B51">
        <v>285</v>
      </c>
      <c r="C51">
        <v>16.399999999999999</v>
      </c>
      <c r="D51">
        <v>2.8</v>
      </c>
      <c r="E51">
        <v>0.2</v>
      </c>
      <c r="F51">
        <v>0</v>
      </c>
      <c r="G51">
        <v>0</v>
      </c>
      <c r="H51">
        <v>0</v>
      </c>
      <c r="I51">
        <v>0.2</v>
      </c>
      <c r="J51">
        <v>0</v>
      </c>
      <c r="K51">
        <v>0.2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8.33</v>
      </c>
      <c r="AA51">
        <v>9.33</v>
      </c>
      <c r="AB51">
        <v>0</v>
      </c>
      <c r="AC51">
        <v>19.670000000000002</v>
      </c>
      <c r="AD51">
        <v>304.8</v>
      </c>
      <c r="AE51" s="8">
        <f t="shared" si="1"/>
        <v>304.79999999999995</v>
      </c>
      <c r="AF51">
        <v>5</v>
      </c>
      <c r="AG51">
        <v>5.82</v>
      </c>
      <c r="AH51">
        <v>28.7</v>
      </c>
      <c r="AI51">
        <v>29.2</v>
      </c>
      <c r="AJ51">
        <v>93</v>
      </c>
      <c r="AK51">
        <v>0</v>
      </c>
      <c r="AL51">
        <v>699</v>
      </c>
      <c r="AM51">
        <v>19</v>
      </c>
      <c r="AN51">
        <v>0</v>
      </c>
      <c r="AO51">
        <v>613</v>
      </c>
      <c r="AP51">
        <v>2</v>
      </c>
      <c r="AQ51" s="15">
        <f t="array" ref="AQ51">SUM($B$12:$D$12*$B$11:$D$11*$B$13:$D$13*$B51:$D51)/$AG51</f>
        <v>3.4772247422680405</v>
      </c>
      <c r="AR51" s="14">
        <f t="shared" si="2"/>
        <v>1.7386123711340202</v>
      </c>
      <c r="AS51">
        <v>2.2999999999999998</v>
      </c>
      <c r="AT51">
        <v>5.58</v>
      </c>
      <c r="AU51">
        <v>2.33</v>
      </c>
      <c r="AV51">
        <v>2.5499999999999998</v>
      </c>
      <c r="AW51">
        <v>5.03</v>
      </c>
    </row>
    <row r="52" spans="1:49" x14ac:dyDescent="0.25">
      <c r="A52" s="9">
        <v>43507.725717395799</v>
      </c>
      <c r="B52">
        <v>307.81599999999997</v>
      </c>
      <c r="C52">
        <v>27.454999999999998</v>
      </c>
      <c r="D52">
        <v>4.008</v>
      </c>
      <c r="E52">
        <v>0.2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8.67</v>
      </c>
      <c r="AA52">
        <v>10.67</v>
      </c>
      <c r="AB52">
        <v>0</v>
      </c>
      <c r="AC52">
        <v>0</v>
      </c>
      <c r="AD52">
        <v>339.47899999999998</v>
      </c>
      <c r="AE52" s="8">
        <f t="shared" si="1"/>
        <v>339.47899999999993</v>
      </c>
      <c r="AF52">
        <v>4.99</v>
      </c>
      <c r="AG52">
        <v>5.66</v>
      </c>
      <c r="AH52">
        <v>28.7</v>
      </c>
      <c r="AI52">
        <v>29.2</v>
      </c>
      <c r="AJ52">
        <v>81</v>
      </c>
      <c r="AK52">
        <v>0</v>
      </c>
      <c r="AL52">
        <v>898</v>
      </c>
      <c r="AM52">
        <v>20</v>
      </c>
      <c r="AN52">
        <v>0</v>
      </c>
      <c r="AO52">
        <v>613</v>
      </c>
      <c r="AP52">
        <v>2.4</v>
      </c>
      <c r="AQ52" s="15">
        <f t="array" ref="AQ52">SUM($B$12:$D$12*$B$11:$D$11*$B$13:$D$13*$B52:$D52)/$AG52</f>
        <v>4.2089144522968187</v>
      </c>
      <c r="AR52" s="14">
        <f t="shared" si="2"/>
        <v>1.7537143551236745</v>
      </c>
      <c r="AS52">
        <v>2.54</v>
      </c>
      <c r="AT52">
        <v>2.54</v>
      </c>
      <c r="AU52">
        <v>2.33</v>
      </c>
      <c r="AV52">
        <v>2.54</v>
      </c>
      <c r="AW52">
        <v>5.01</v>
      </c>
    </row>
    <row r="53" spans="1:49" x14ac:dyDescent="0.25">
      <c r="A53" s="9">
        <v>43507.725833148201</v>
      </c>
      <c r="B53">
        <v>307.214</v>
      </c>
      <c r="C53">
        <v>20.04</v>
      </c>
      <c r="D53">
        <v>1.603</v>
      </c>
      <c r="E53">
        <v>0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</v>
      </c>
      <c r="U53">
        <v>0</v>
      </c>
      <c r="V53">
        <v>0</v>
      </c>
      <c r="W53">
        <v>0</v>
      </c>
      <c r="X53">
        <v>0</v>
      </c>
      <c r="Y53">
        <v>0</v>
      </c>
      <c r="Z53">
        <v>8.67</v>
      </c>
      <c r="AA53">
        <v>0</v>
      </c>
      <c r="AB53">
        <v>0</v>
      </c>
      <c r="AC53">
        <v>0</v>
      </c>
      <c r="AD53">
        <v>329.25900000000001</v>
      </c>
      <c r="AE53" s="8">
        <f t="shared" si="1"/>
        <v>329.25700000000001</v>
      </c>
      <c r="AF53">
        <v>4.99</v>
      </c>
      <c r="AG53">
        <v>5.58</v>
      </c>
      <c r="AH53">
        <v>28.8</v>
      </c>
      <c r="AI53">
        <v>29.2</v>
      </c>
      <c r="AJ53">
        <v>107</v>
      </c>
      <c r="AK53">
        <v>0</v>
      </c>
      <c r="AL53">
        <v>742</v>
      </c>
      <c r="AM53">
        <v>27</v>
      </c>
      <c r="AN53">
        <v>0</v>
      </c>
      <c r="AO53">
        <v>613</v>
      </c>
      <c r="AP53">
        <v>2.23</v>
      </c>
      <c r="AQ53" s="15">
        <f t="array" ref="AQ53">SUM($B$12:$D$12*$B$11:$D$11*$B$13:$D$13*$B53:$D53)/$AG53</f>
        <v>3.8484225645161283</v>
      </c>
      <c r="AR53" s="14">
        <f t="shared" si="2"/>
        <v>1.7257500289309993</v>
      </c>
      <c r="AS53">
        <v>2.35</v>
      </c>
      <c r="AT53">
        <v>4.8</v>
      </c>
      <c r="AU53">
        <v>2.3199999999999998</v>
      </c>
      <c r="AV53">
        <v>2.5299999999999998</v>
      </c>
      <c r="AW53">
        <v>5.08</v>
      </c>
    </row>
    <row r="54" spans="1:49" x14ac:dyDescent="0.25">
      <c r="A54" s="9">
        <v>43507.725949074098</v>
      </c>
      <c r="B54">
        <v>314.62900000000002</v>
      </c>
      <c r="C54">
        <v>23.847999999999999</v>
      </c>
      <c r="D54">
        <v>2.4049999999999998</v>
      </c>
      <c r="E54">
        <v>0.2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8.33</v>
      </c>
      <c r="AA54">
        <v>9.67</v>
      </c>
      <c r="AB54">
        <v>0</v>
      </c>
      <c r="AC54">
        <v>0</v>
      </c>
      <c r="AD54">
        <v>341.08199999999999</v>
      </c>
      <c r="AE54" s="8">
        <f t="shared" si="1"/>
        <v>341.08199999999999</v>
      </c>
      <c r="AF54">
        <v>4.99</v>
      </c>
      <c r="AG54">
        <v>5.76</v>
      </c>
      <c r="AH54">
        <v>28.8</v>
      </c>
      <c r="AI54">
        <v>29.2</v>
      </c>
      <c r="AJ54">
        <v>105</v>
      </c>
      <c r="AK54">
        <v>0</v>
      </c>
      <c r="AL54">
        <v>757</v>
      </c>
      <c r="AM54">
        <v>28</v>
      </c>
      <c r="AN54">
        <v>0</v>
      </c>
      <c r="AO54">
        <v>612</v>
      </c>
      <c r="AP54">
        <v>2.29</v>
      </c>
      <c r="AQ54" s="15">
        <f t="array" ref="AQ54">SUM($B$12:$D$12*$B$11:$D$11*$B$13:$D$13*$B54:$D54)/$AG54</f>
        <v>3.9712183385416671</v>
      </c>
      <c r="AR54" s="14">
        <f t="shared" si="2"/>
        <v>1.7341564797125184</v>
      </c>
      <c r="AS54">
        <v>2.4</v>
      </c>
      <c r="AT54">
        <v>2.4</v>
      </c>
      <c r="AU54">
        <v>2.31</v>
      </c>
      <c r="AV54">
        <v>2.52</v>
      </c>
      <c r="AW54">
        <v>4.97</v>
      </c>
    </row>
    <row r="55" spans="1:49" x14ac:dyDescent="0.25">
      <c r="A55" s="9">
        <v>43507.726064756898</v>
      </c>
      <c r="B55">
        <v>309.23700000000002</v>
      </c>
      <c r="C55">
        <v>23.091999999999999</v>
      </c>
      <c r="D55">
        <v>1.8069999999999999</v>
      </c>
      <c r="E55">
        <v>0.40200000000000002</v>
      </c>
      <c r="F55">
        <v>0</v>
      </c>
      <c r="G55">
        <v>0</v>
      </c>
      <c r="H55">
        <v>0</v>
      </c>
      <c r="I55">
        <v>0</v>
      </c>
      <c r="J55">
        <v>0</v>
      </c>
      <c r="K55">
        <v>0.20100000000000001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8.67</v>
      </c>
      <c r="AA55">
        <v>9.33</v>
      </c>
      <c r="AB55">
        <v>0</v>
      </c>
      <c r="AC55">
        <v>0</v>
      </c>
      <c r="AD55">
        <v>334.73899999999998</v>
      </c>
      <c r="AE55" s="8">
        <f t="shared" si="1"/>
        <v>334.73900000000003</v>
      </c>
      <c r="AF55">
        <v>4.9800000000000004</v>
      </c>
      <c r="AG55">
        <v>5.63</v>
      </c>
      <c r="AH55">
        <v>28.8</v>
      </c>
      <c r="AI55">
        <v>29.1</v>
      </c>
      <c r="AJ55">
        <v>88</v>
      </c>
      <c r="AK55">
        <v>0</v>
      </c>
      <c r="AL55">
        <v>783</v>
      </c>
      <c r="AM55">
        <v>22</v>
      </c>
      <c r="AN55">
        <v>0</v>
      </c>
      <c r="AO55">
        <v>612</v>
      </c>
      <c r="AP55">
        <v>2.29</v>
      </c>
      <c r="AQ55" s="15">
        <f t="array" ref="AQ55">SUM($B$12:$D$12*$B$11:$D$11*$B$13:$D$13*$B55:$D55)/$AG55</f>
        <v>3.9350675328596805</v>
      </c>
      <c r="AR55" s="14">
        <f t="shared" si="2"/>
        <v>1.71837010168545</v>
      </c>
      <c r="AS55">
        <v>2.46</v>
      </c>
      <c r="AT55">
        <v>5.29</v>
      </c>
      <c r="AU55">
        <v>2.2999999999999998</v>
      </c>
      <c r="AV55">
        <v>2.5</v>
      </c>
      <c r="AW55">
        <v>5.05</v>
      </c>
    </row>
    <row r="56" spans="1:49" x14ac:dyDescent="0.25">
      <c r="A56" s="9">
        <v>43507.726180705999</v>
      </c>
      <c r="B56">
        <v>309.82</v>
      </c>
      <c r="C56">
        <v>20.239999999999998</v>
      </c>
      <c r="D56">
        <v>3.206</v>
      </c>
      <c r="E56">
        <v>0.40100000000000002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8.33</v>
      </c>
      <c r="AA56">
        <v>10.67</v>
      </c>
      <c r="AB56">
        <v>0</v>
      </c>
      <c r="AC56">
        <v>0</v>
      </c>
      <c r="AD56">
        <v>333.66699999999997</v>
      </c>
      <c r="AE56" s="8">
        <f t="shared" si="1"/>
        <v>333.66700000000003</v>
      </c>
      <c r="AF56">
        <v>4.99</v>
      </c>
      <c r="AG56">
        <v>5.78</v>
      </c>
      <c r="AH56">
        <v>28.8</v>
      </c>
      <c r="AI56">
        <v>29.1</v>
      </c>
      <c r="AJ56">
        <v>98</v>
      </c>
      <c r="AK56">
        <v>0</v>
      </c>
      <c r="AL56">
        <v>760</v>
      </c>
      <c r="AM56">
        <v>23</v>
      </c>
      <c r="AN56">
        <v>0</v>
      </c>
      <c r="AO56">
        <v>613</v>
      </c>
      <c r="AP56">
        <v>2.2400000000000002</v>
      </c>
      <c r="AQ56" s="15">
        <f t="array" ref="AQ56">SUM($B$12:$D$12*$B$11:$D$11*$B$13:$D$13*$B56:$D56)/$AG56</f>
        <v>3.8834069999999992</v>
      </c>
      <c r="AR56" s="14">
        <f t="shared" si="2"/>
        <v>1.7336638392857138</v>
      </c>
      <c r="AS56">
        <v>2.37</v>
      </c>
      <c r="AT56">
        <v>2.37</v>
      </c>
      <c r="AU56">
        <v>2.2999999999999998</v>
      </c>
      <c r="AV56">
        <v>2.5099999999999998</v>
      </c>
      <c r="AW56">
        <v>5.05</v>
      </c>
    </row>
    <row r="57" spans="1:49" x14ac:dyDescent="0.25">
      <c r="A57" s="9">
        <v>43507.726296412002</v>
      </c>
      <c r="B57">
        <v>290.161</v>
      </c>
      <c r="C57">
        <v>20.481999999999999</v>
      </c>
      <c r="D57">
        <v>2.61</v>
      </c>
      <c r="E57">
        <v>0.20100000000000001</v>
      </c>
      <c r="F57">
        <v>0.20100000000000001</v>
      </c>
      <c r="G57">
        <v>0</v>
      </c>
      <c r="H57">
        <v>0.20100000000000001</v>
      </c>
      <c r="I57">
        <v>0</v>
      </c>
      <c r="J57">
        <v>0</v>
      </c>
      <c r="K57">
        <v>0</v>
      </c>
      <c r="L57">
        <v>0</v>
      </c>
      <c r="M57">
        <v>0.20100000000000001</v>
      </c>
      <c r="N57">
        <v>0</v>
      </c>
      <c r="O57">
        <v>0.20100000000000001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8.33</v>
      </c>
      <c r="AA57">
        <v>10</v>
      </c>
      <c r="AB57">
        <v>0</v>
      </c>
      <c r="AC57">
        <v>0</v>
      </c>
      <c r="AD57">
        <v>314.25700000000001</v>
      </c>
      <c r="AE57" s="8">
        <f t="shared" si="1"/>
        <v>314.25800000000015</v>
      </c>
      <c r="AF57">
        <v>4.9800000000000004</v>
      </c>
      <c r="AG57">
        <v>5.87</v>
      </c>
      <c r="AH57">
        <v>28.9</v>
      </c>
      <c r="AI57">
        <v>29</v>
      </c>
      <c r="AJ57">
        <v>111</v>
      </c>
      <c r="AK57">
        <v>0</v>
      </c>
      <c r="AL57">
        <v>773</v>
      </c>
      <c r="AM57">
        <v>24</v>
      </c>
      <c r="AN57">
        <v>0</v>
      </c>
      <c r="AO57">
        <v>613</v>
      </c>
      <c r="AP57">
        <v>2.08</v>
      </c>
      <c r="AQ57" s="15">
        <f t="array" ref="AQ57">SUM($B$12:$D$12*$B$11:$D$11*$B$13:$D$13*$B57:$D57)/$AG57</f>
        <v>3.5876624054514474</v>
      </c>
      <c r="AR57" s="14">
        <f t="shared" si="2"/>
        <v>1.7248376949285804</v>
      </c>
      <c r="AS57">
        <v>2.36</v>
      </c>
      <c r="AT57">
        <v>16.149999999999999</v>
      </c>
      <c r="AU57">
        <v>2.29</v>
      </c>
      <c r="AV57">
        <v>2.4900000000000002</v>
      </c>
      <c r="AW57">
        <v>5.23</v>
      </c>
    </row>
    <row r="58" spans="1:49" x14ac:dyDescent="0.25">
      <c r="A58" s="9">
        <v>43507.726412395801</v>
      </c>
      <c r="B58">
        <v>273.60000000000002</v>
      </c>
      <c r="C58">
        <v>18</v>
      </c>
      <c r="D58">
        <v>2.4</v>
      </c>
      <c r="E58">
        <v>0.4</v>
      </c>
      <c r="F58">
        <v>0</v>
      </c>
      <c r="G58">
        <v>0</v>
      </c>
      <c r="H58">
        <v>0</v>
      </c>
      <c r="I58">
        <v>0</v>
      </c>
      <c r="J58">
        <v>0.2</v>
      </c>
      <c r="K58">
        <v>0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8.67</v>
      </c>
      <c r="AA58">
        <v>10</v>
      </c>
      <c r="AB58">
        <v>0</v>
      </c>
      <c r="AC58">
        <v>0</v>
      </c>
      <c r="AD58">
        <v>294.8</v>
      </c>
      <c r="AE58" s="8">
        <f t="shared" si="1"/>
        <v>294.79999999999995</v>
      </c>
      <c r="AF58">
        <v>5</v>
      </c>
      <c r="AG58">
        <v>5.68</v>
      </c>
      <c r="AH58">
        <v>28.9</v>
      </c>
      <c r="AI58">
        <v>28.9</v>
      </c>
      <c r="AJ58">
        <v>85</v>
      </c>
      <c r="AK58">
        <v>0</v>
      </c>
      <c r="AL58">
        <v>695</v>
      </c>
      <c r="AM58">
        <v>22</v>
      </c>
      <c r="AN58">
        <v>0</v>
      </c>
      <c r="AO58">
        <v>612</v>
      </c>
      <c r="AP58">
        <v>2</v>
      </c>
      <c r="AQ58" s="15">
        <f t="array" ref="AQ58">SUM($B$12:$D$12*$B$11:$D$11*$B$13:$D$13*$B58:$D58)/$AG58</f>
        <v>3.4556577464788729</v>
      </c>
      <c r="AR58" s="14">
        <f t="shared" si="2"/>
        <v>1.7278288732394365</v>
      </c>
      <c r="AS58">
        <v>2.2400000000000002</v>
      </c>
      <c r="AT58">
        <v>8.1999999999999993</v>
      </c>
      <c r="AU58">
        <v>2.2799999999999998</v>
      </c>
      <c r="AV58">
        <v>2.48</v>
      </c>
      <c r="AW58">
        <v>5.2</v>
      </c>
    </row>
    <row r="59" spans="1:49" x14ac:dyDescent="0.25">
      <c r="A59" s="9">
        <v>43507.726528101899</v>
      </c>
      <c r="B59">
        <v>269.88</v>
      </c>
      <c r="C59">
        <v>22.49</v>
      </c>
      <c r="D59">
        <v>2.41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0.20100000000000001</v>
      </c>
      <c r="Y59">
        <v>0</v>
      </c>
      <c r="Z59">
        <v>8.67</v>
      </c>
      <c r="AA59">
        <v>0</v>
      </c>
      <c r="AB59">
        <v>0</v>
      </c>
      <c r="AC59">
        <v>0</v>
      </c>
      <c r="AD59">
        <v>294.98</v>
      </c>
      <c r="AE59" s="8">
        <f t="shared" si="1"/>
        <v>294.98100000000005</v>
      </c>
      <c r="AF59">
        <v>4.9800000000000004</v>
      </c>
      <c r="AG59">
        <v>5.59</v>
      </c>
      <c r="AH59">
        <v>28.9</v>
      </c>
      <c r="AI59">
        <v>28.9</v>
      </c>
      <c r="AJ59">
        <v>111</v>
      </c>
      <c r="AK59">
        <v>0</v>
      </c>
      <c r="AL59">
        <v>762</v>
      </c>
      <c r="AM59">
        <v>11</v>
      </c>
      <c r="AN59">
        <v>0</v>
      </c>
      <c r="AO59">
        <v>612</v>
      </c>
      <c r="AP59">
        <v>2.06</v>
      </c>
      <c r="AQ59" s="15">
        <f t="array" ref="AQ59">SUM($B$12:$D$12*$B$11:$D$11*$B$13:$D$13*$B59:$D59)/$AG59</f>
        <v>3.5958954740608222</v>
      </c>
      <c r="AR59" s="14">
        <f t="shared" si="2"/>
        <v>1.7455803272139914</v>
      </c>
      <c r="AS59">
        <v>2.15</v>
      </c>
      <c r="AT59">
        <v>2.15</v>
      </c>
      <c r="AU59">
        <v>2.27</v>
      </c>
      <c r="AV59">
        <v>2.48</v>
      </c>
      <c r="AW59">
        <v>5.19</v>
      </c>
    </row>
    <row r="60" spans="1:49" x14ac:dyDescent="0.25">
      <c r="A60" s="9">
        <v>43507.726643981499</v>
      </c>
      <c r="B60">
        <v>321.64299999999997</v>
      </c>
      <c r="C60">
        <v>20.239999999999998</v>
      </c>
      <c r="D60">
        <v>3.407</v>
      </c>
      <c r="E60">
        <v>0</v>
      </c>
      <c r="F60">
        <v>0</v>
      </c>
      <c r="G60">
        <v>0.2</v>
      </c>
      <c r="H60">
        <v>0.2</v>
      </c>
      <c r="I60">
        <v>0</v>
      </c>
      <c r="J60">
        <v>0.2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8.33</v>
      </c>
      <c r="AA60">
        <v>0</v>
      </c>
      <c r="AB60">
        <v>12.33</v>
      </c>
      <c r="AC60">
        <v>0</v>
      </c>
      <c r="AD60">
        <v>345.892</v>
      </c>
      <c r="AE60" s="8">
        <f t="shared" si="1"/>
        <v>345.88999999999993</v>
      </c>
      <c r="AF60">
        <v>4.99</v>
      </c>
      <c r="AG60">
        <v>5.76</v>
      </c>
      <c r="AH60">
        <v>28.9</v>
      </c>
      <c r="AI60">
        <v>28.9</v>
      </c>
      <c r="AJ60">
        <v>105</v>
      </c>
      <c r="AK60">
        <v>0</v>
      </c>
      <c r="AL60">
        <v>860</v>
      </c>
      <c r="AM60">
        <v>24</v>
      </c>
      <c r="AN60">
        <v>0</v>
      </c>
      <c r="AO60">
        <v>612</v>
      </c>
      <c r="AP60">
        <v>2.31</v>
      </c>
      <c r="AQ60" s="15">
        <f t="array" ref="AQ60">SUM($B$12:$D$12*$B$11:$D$11*$B$13:$D$13*$B60:$D60)/$AG60</f>
        <v>4.0319904739583325</v>
      </c>
      <c r="AR60" s="14">
        <f t="shared" si="2"/>
        <v>1.7454504216269837</v>
      </c>
      <c r="AS60">
        <v>2.75</v>
      </c>
      <c r="AT60">
        <v>4.37</v>
      </c>
      <c r="AU60">
        <v>2.27</v>
      </c>
      <c r="AV60">
        <v>2.4700000000000002</v>
      </c>
      <c r="AW60">
        <v>5.24</v>
      </c>
    </row>
    <row r="61" spans="1:49" x14ac:dyDescent="0.25">
      <c r="A61" s="9">
        <v>43507.726759872698</v>
      </c>
      <c r="B61">
        <v>309.61900000000003</v>
      </c>
      <c r="C61">
        <v>21.443000000000001</v>
      </c>
      <c r="D61">
        <v>3.407</v>
      </c>
      <c r="E61">
        <v>0.2</v>
      </c>
      <c r="F61">
        <v>0.2</v>
      </c>
      <c r="G61">
        <v>0</v>
      </c>
      <c r="H61">
        <v>0</v>
      </c>
      <c r="I61">
        <v>0</v>
      </c>
      <c r="J61">
        <v>0</v>
      </c>
      <c r="K61">
        <v>0</v>
      </c>
      <c r="L61">
        <v>0.2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8.67</v>
      </c>
      <c r="AA61">
        <v>10</v>
      </c>
      <c r="AB61">
        <v>0</v>
      </c>
      <c r="AC61">
        <v>0</v>
      </c>
      <c r="AD61">
        <v>335.07</v>
      </c>
      <c r="AE61" s="8">
        <f t="shared" si="1"/>
        <v>335.06899999999996</v>
      </c>
      <c r="AF61">
        <v>4.99</v>
      </c>
      <c r="AG61">
        <v>5.63</v>
      </c>
      <c r="AH61">
        <v>29</v>
      </c>
      <c r="AI61">
        <v>28.8</v>
      </c>
      <c r="AJ61">
        <v>102</v>
      </c>
      <c r="AK61">
        <v>0</v>
      </c>
      <c r="AL61">
        <v>840</v>
      </c>
      <c r="AM61">
        <v>28</v>
      </c>
      <c r="AN61">
        <v>0</v>
      </c>
      <c r="AO61">
        <v>612</v>
      </c>
      <c r="AP61">
        <v>2.3199999999999998</v>
      </c>
      <c r="AQ61" s="15">
        <f t="array" ref="AQ61">SUM($B$12:$D$12*$B$11:$D$11*$B$13:$D$13*$B61:$D61)/$AG61</f>
        <v>4.0348956394316158</v>
      </c>
      <c r="AR61" s="14">
        <f t="shared" si="2"/>
        <v>1.7391791549274207</v>
      </c>
      <c r="AS61">
        <v>2.5099999999999998</v>
      </c>
      <c r="AT61">
        <v>7.09</v>
      </c>
      <c r="AU61">
        <v>2.2599999999999998</v>
      </c>
      <c r="AV61">
        <v>2.4700000000000002</v>
      </c>
      <c r="AW61">
        <v>5.39</v>
      </c>
    </row>
    <row r="62" spans="1:49" x14ac:dyDescent="0.25">
      <c r="A62" s="9">
        <v>43507.726875636603</v>
      </c>
      <c r="B62">
        <v>298.798</v>
      </c>
      <c r="C62">
        <v>21.844000000000001</v>
      </c>
      <c r="D62">
        <v>4.2080000000000002</v>
      </c>
      <c r="E62">
        <v>0.80200000000000005</v>
      </c>
      <c r="F62">
        <v>0.40100000000000002</v>
      </c>
      <c r="G62">
        <v>0</v>
      </c>
      <c r="H62">
        <v>0.2</v>
      </c>
      <c r="I62">
        <v>0</v>
      </c>
      <c r="J62">
        <v>0</v>
      </c>
      <c r="K62">
        <v>0.2</v>
      </c>
      <c r="L62">
        <v>0</v>
      </c>
      <c r="M62">
        <v>0</v>
      </c>
      <c r="N62">
        <v>0.2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8.33</v>
      </c>
      <c r="AA62">
        <v>10.67</v>
      </c>
      <c r="AB62">
        <v>0</v>
      </c>
      <c r="AC62">
        <v>0</v>
      </c>
      <c r="AD62">
        <v>326.65300000000002</v>
      </c>
      <c r="AE62" s="8">
        <f t="shared" si="1"/>
        <v>326.65300000000002</v>
      </c>
      <c r="AF62">
        <v>4.99</v>
      </c>
      <c r="AG62">
        <v>5.79</v>
      </c>
      <c r="AH62">
        <v>29</v>
      </c>
      <c r="AI62">
        <v>28.8</v>
      </c>
      <c r="AJ62">
        <v>100</v>
      </c>
      <c r="AK62">
        <v>0</v>
      </c>
      <c r="AL62">
        <v>758</v>
      </c>
      <c r="AM62">
        <v>20</v>
      </c>
      <c r="AN62">
        <v>0</v>
      </c>
      <c r="AO62">
        <v>613</v>
      </c>
      <c r="AP62">
        <v>2.27</v>
      </c>
      <c r="AQ62" s="15">
        <f t="array" ref="AQ62">SUM($B$12:$D$12*$B$11:$D$11*$B$13:$D$13*$B62:$D62)/$AG62</f>
        <v>3.8949385906735747</v>
      </c>
      <c r="AR62" s="14">
        <f t="shared" si="2"/>
        <v>1.7158319782702973</v>
      </c>
      <c r="AS62">
        <v>2.73</v>
      </c>
      <c r="AT62">
        <v>13.09</v>
      </c>
      <c r="AU62">
        <v>2.2599999999999998</v>
      </c>
      <c r="AV62">
        <v>2.48</v>
      </c>
      <c r="AW62">
        <v>5.75</v>
      </c>
    </row>
    <row r="63" spans="1:49" x14ac:dyDescent="0.25">
      <c r="A63" s="9">
        <v>43507.726991527801</v>
      </c>
      <c r="B63">
        <v>293.58699999999999</v>
      </c>
      <c r="C63">
        <v>21.242000000000001</v>
      </c>
      <c r="D63">
        <v>1.403</v>
      </c>
      <c r="E63">
        <v>0.2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8.67</v>
      </c>
      <c r="AA63">
        <v>9.33</v>
      </c>
      <c r="AB63">
        <v>0</v>
      </c>
      <c r="AC63">
        <v>0</v>
      </c>
      <c r="AD63">
        <v>316.43299999999999</v>
      </c>
      <c r="AE63" s="8">
        <f t="shared" si="1"/>
        <v>316.43200000000002</v>
      </c>
      <c r="AF63">
        <v>4.99</v>
      </c>
      <c r="AG63">
        <v>5.64</v>
      </c>
      <c r="AH63">
        <v>29</v>
      </c>
      <c r="AI63">
        <v>28.8</v>
      </c>
      <c r="AJ63">
        <v>119</v>
      </c>
      <c r="AK63">
        <v>0</v>
      </c>
      <c r="AL63">
        <v>751</v>
      </c>
      <c r="AM63">
        <v>23</v>
      </c>
      <c r="AN63">
        <v>0</v>
      </c>
      <c r="AO63">
        <v>613</v>
      </c>
      <c r="AP63">
        <v>2.14</v>
      </c>
      <c r="AQ63" s="15">
        <f t="array" ref="AQ63">SUM($B$12:$D$12*$B$11:$D$11*$B$13:$D$13*$B63:$D63)/$AG63</f>
        <v>3.6835810585106374</v>
      </c>
      <c r="AR63" s="14">
        <f t="shared" si="2"/>
        <v>1.7212995600516996</v>
      </c>
      <c r="AS63">
        <v>2.23</v>
      </c>
      <c r="AT63">
        <v>2.23</v>
      </c>
      <c r="AU63">
        <v>2.25</v>
      </c>
      <c r="AV63">
        <v>2.46</v>
      </c>
      <c r="AW63">
        <v>5.52</v>
      </c>
    </row>
    <row r="64" spans="1:49" x14ac:dyDescent="0.25">
      <c r="A64" s="9">
        <v>43507.727107291699</v>
      </c>
      <c r="B64">
        <v>308.41699999999997</v>
      </c>
      <c r="C64">
        <v>22.645</v>
      </c>
      <c r="D64">
        <v>3.8079999999999998</v>
      </c>
      <c r="E64">
        <v>0.80200000000000005</v>
      </c>
      <c r="F64">
        <v>0.40100000000000002</v>
      </c>
      <c r="G64">
        <v>0.40100000000000002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8.33</v>
      </c>
      <c r="AA64">
        <v>10</v>
      </c>
      <c r="AB64">
        <v>11.33</v>
      </c>
      <c r="AC64">
        <v>0</v>
      </c>
      <c r="AD64">
        <v>336.673</v>
      </c>
      <c r="AE64" s="8">
        <f t="shared" si="1"/>
        <v>336.67399999999998</v>
      </c>
      <c r="AF64">
        <v>4.99</v>
      </c>
      <c r="AG64">
        <v>5.79</v>
      </c>
      <c r="AH64">
        <v>29</v>
      </c>
      <c r="AI64">
        <v>28.8</v>
      </c>
      <c r="AJ64">
        <v>111</v>
      </c>
      <c r="AK64">
        <v>0</v>
      </c>
      <c r="AL64">
        <v>786</v>
      </c>
      <c r="AM64">
        <v>20</v>
      </c>
      <c r="AN64">
        <v>0</v>
      </c>
      <c r="AO64">
        <v>613</v>
      </c>
      <c r="AP64">
        <v>2.33</v>
      </c>
      <c r="AQ64" s="15">
        <f t="array" ref="AQ64">SUM($B$12:$D$12*$B$11:$D$11*$B$13:$D$13*$B64:$D64)/$AG64</f>
        <v>3.977202974093264</v>
      </c>
      <c r="AR64" s="14">
        <f t="shared" si="2"/>
        <v>1.706954066134448</v>
      </c>
      <c r="AS64">
        <v>2.78</v>
      </c>
      <c r="AT64">
        <v>9.66</v>
      </c>
      <c r="AU64">
        <v>2.2400000000000002</v>
      </c>
      <c r="AV64">
        <v>2.4700000000000002</v>
      </c>
      <c r="AW64">
        <v>5.37</v>
      </c>
    </row>
    <row r="65" spans="1:49" x14ac:dyDescent="0.25">
      <c r="A65" s="9">
        <v>43507.727223263901</v>
      </c>
      <c r="B65">
        <v>294.589</v>
      </c>
      <c r="C65">
        <v>20.640999999999998</v>
      </c>
      <c r="D65">
        <v>3.407</v>
      </c>
      <c r="E65">
        <v>0.60099999999999998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8.67</v>
      </c>
      <c r="AA65">
        <v>10</v>
      </c>
      <c r="AB65">
        <v>0</v>
      </c>
      <c r="AC65">
        <v>0</v>
      </c>
      <c r="AD65">
        <v>319.43900000000002</v>
      </c>
      <c r="AE65" s="8">
        <f t="shared" si="1"/>
        <v>319.43799999999999</v>
      </c>
      <c r="AF65">
        <v>4.99</v>
      </c>
      <c r="AG65">
        <v>5.64</v>
      </c>
      <c r="AH65">
        <v>29.1</v>
      </c>
      <c r="AI65">
        <v>28.7</v>
      </c>
      <c r="AJ65">
        <v>92</v>
      </c>
      <c r="AK65">
        <v>0</v>
      </c>
      <c r="AL65">
        <v>730</v>
      </c>
      <c r="AM65">
        <v>19</v>
      </c>
      <c r="AN65">
        <v>0</v>
      </c>
      <c r="AO65">
        <v>613</v>
      </c>
      <c r="AP65">
        <v>2.23</v>
      </c>
      <c r="AQ65" s="15">
        <f t="array" ref="AQ65">SUM($B$12:$D$12*$B$11:$D$11*$B$13:$D$13*$B65:$D65)/$AG65</f>
        <v>3.8531376329787235</v>
      </c>
      <c r="AR65" s="14">
        <f t="shared" si="2"/>
        <v>1.7278644094074993</v>
      </c>
      <c r="AS65">
        <v>2.38</v>
      </c>
      <c r="AT65">
        <v>10.01</v>
      </c>
      <c r="AU65">
        <v>2.25</v>
      </c>
      <c r="AV65">
        <v>2.46</v>
      </c>
      <c r="AW65">
        <v>5.61</v>
      </c>
    </row>
    <row r="66" spans="1:49" x14ac:dyDescent="0.25">
      <c r="A66" s="9">
        <v>43507.727338969897</v>
      </c>
      <c r="B66">
        <v>309.036</v>
      </c>
      <c r="C66">
        <v>23.695</v>
      </c>
      <c r="D66">
        <v>3.8149999999999999</v>
      </c>
      <c r="E66">
        <v>0.80300000000000005</v>
      </c>
      <c r="F66">
        <v>0.20100000000000001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8.33</v>
      </c>
      <c r="AA66">
        <v>9.67</v>
      </c>
      <c r="AB66">
        <v>0</v>
      </c>
      <c r="AC66">
        <v>0</v>
      </c>
      <c r="AD66">
        <v>337.55</v>
      </c>
      <c r="AE66" s="8">
        <f t="shared" si="1"/>
        <v>337.55</v>
      </c>
      <c r="AF66">
        <v>4.9800000000000004</v>
      </c>
      <c r="AG66">
        <v>5.79</v>
      </c>
      <c r="AH66">
        <v>29.1</v>
      </c>
      <c r="AI66">
        <v>28.6</v>
      </c>
      <c r="AJ66">
        <v>95</v>
      </c>
      <c r="AK66">
        <v>0</v>
      </c>
      <c r="AL66">
        <v>811</v>
      </c>
      <c r="AM66">
        <v>19</v>
      </c>
      <c r="AN66">
        <v>0</v>
      </c>
      <c r="AO66">
        <v>613</v>
      </c>
      <c r="AP66">
        <v>2.33</v>
      </c>
      <c r="AQ66" s="15">
        <f t="array" ref="AQ66">SUM($B$12:$D$12*$B$11:$D$11*$B$13:$D$13*$B66:$D66)/$AG66</f>
        <v>4.0114674041450771</v>
      </c>
      <c r="AR66" s="14">
        <f t="shared" si="2"/>
        <v>1.7216598301051833</v>
      </c>
      <c r="AS66">
        <v>2.5499999999999998</v>
      </c>
      <c r="AT66">
        <v>2.56</v>
      </c>
      <c r="AU66">
        <v>2.25</v>
      </c>
      <c r="AV66">
        <v>2.46</v>
      </c>
      <c r="AW66">
        <v>5.35</v>
      </c>
    </row>
    <row r="67" spans="1:49" x14ac:dyDescent="0.25">
      <c r="A67" s="9">
        <v>43507.727454814798</v>
      </c>
      <c r="B67">
        <v>296.58600000000001</v>
      </c>
      <c r="C67">
        <v>19.678999999999998</v>
      </c>
      <c r="D67">
        <v>2.2090000000000001</v>
      </c>
      <c r="E67">
        <v>0.20100000000000001</v>
      </c>
      <c r="F67">
        <v>0</v>
      </c>
      <c r="G67">
        <v>0.20100000000000001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8.33</v>
      </c>
      <c r="AA67">
        <v>10</v>
      </c>
      <c r="AB67">
        <v>12.33</v>
      </c>
      <c r="AC67">
        <v>0</v>
      </c>
      <c r="AD67">
        <v>318.87599999999998</v>
      </c>
      <c r="AE67" s="8">
        <f t="shared" si="1"/>
        <v>318.87600000000003</v>
      </c>
      <c r="AF67">
        <v>4.9800000000000004</v>
      </c>
      <c r="AG67">
        <v>5.87</v>
      </c>
      <c r="AH67">
        <v>29.1</v>
      </c>
      <c r="AI67">
        <v>28.6</v>
      </c>
      <c r="AJ67">
        <v>115</v>
      </c>
      <c r="AK67">
        <v>0</v>
      </c>
      <c r="AL67">
        <v>770</v>
      </c>
      <c r="AM67">
        <v>20</v>
      </c>
      <c r="AN67">
        <v>0</v>
      </c>
      <c r="AO67">
        <v>613</v>
      </c>
      <c r="AP67">
        <v>2.08</v>
      </c>
      <c r="AQ67" s="15">
        <f t="array" ref="AQ67">SUM($B$12:$D$12*$B$11:$D$11*$B$13:$D$13*$B67:$D67)/$AG67</f>
        <v>3.5959980255536625</v>
      </c>
      <c r="AR67" s="14">
        <f t="shared" si="2"/>
        <v>1.7288452045931069</v>
      </c>
      <c r="AS67">
        <v>2.27</v>
      </c>
      <c r="AT67">
        <v>2.31</v>
      </c>
      <c r="AU67">
        <v>2.23</v>
      </c>
      <c r="AV67">
        <v>2.4500000000000002</v>
      </c>
      <c r="AW67">
        <v>5.09</v>
      </c>
    </row>
    <row r="68" spans="1:49" x14ac:dyDescent="0.25">
      <c r="A68" s="9">
        <v>43507.7275707523</v>
      </c>
      <c r="B68">
        <v>263.72699999999998</v>
      </c>
      <c r="C68">
        <v>19.238</v>
      </c>
      <c r="D68">
        <v>3.407</v>
      </c>
      <c r="E68">
        <v>0.2</v>
      </c>
      <c r="F68">
        <v>0</v>
      </c>
      <c r="G68">
        <v>0</v>
      </c>
      <c r="H68">
        <v>0.40100000000000002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8.67</v>
      </c>
      <c r="AA68">
        <v>9</v>
      </c>
      <c r="AB68">
        <v>0</v>
      </c>
      <c r="AC68">
        <v>0</v>
      </c>
      <c r="AD68">
        <v>286.97399999999999</v>
      </c>
      <c r="AE68" s="8">
        <f t="shared" si="1"/>
        <v>286.97299999999996</v>
      </c>
      <c r="AF68">
        <v>4.99</v>
      </c>
      <c r="AG68">
        <v>5.68</v>
      </c>
      <c r="AH68">
        <v>29.1</v>
      </c>
      <c r="AI68">
        <v>28.5</v>
      </c>
      <c r="AJ68">
        <v>110</v>
      </c>
      <c r="AK68">
        <v>0</v>
      </c>
      <c r="AL68">
        <v>783</v>
      </c>
      <c r="AM68">
        <v>13</v>
      </c>
      <c r="AN68">
        <v>0</v>
      </c>
      <c r="AO68">
        <v>612</v>
      </c>
      <c r="AP68">
        <v>1.99</v>
      </c>
      <c r="AQ68" s="15">
        <f t="array" ref="AQ68">SUM($B$12:$D$12*$B$11:$D$11*$B$13:$D$13*$B68:$D68)/$AG68</f>
        <v>3.4765184524647883</v>
      </c>
      <c r="AR68" s="14">
        <f t="shared" si="2"/>
        <v>1.7469941972184866</v>
      </c>
      <c r="AS68">
        <v>2.38</v>
      </c>
      <c r="AT68">
        <v>2.74</v>
      </c>
      <c r="AU68">
        <v>2.21</v>
      </c>
      <c r="AV68">
        <v>2.44</v>
      </c>
      <c r="AW68">
        <v>5.08</v>
      </c>
    </row>
    <row r="69" spans="1:49" x14ac:dyDescent="0.25">
      <c r="A69" s="9">
        <v>43507.727686539401</v>
      </c>
      <c r="B69">
        <v>296.99400000000003</v>
      </c>
      <c r="C69">
        <v>25.251000000000001</v>
      </c>
      <c r="D69">
        <v>1.804</v>
      </c>
      <c r="E69">
        <v>0</v>
      </c>
      <c r="F69">
        <v>0.2</v>
      </c>
      <c r="G69">
        <v>0</v>
      </c>
      <c r="H69">
        <v>0.2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8.67</v>
      </c>
      <c r="AA69">
        <v>0</v>
      </c>
      <c r="AB69">
        <v>0</v>
      </c>
      <c r="AC69">
        <v>0</v>
      </c>
      <c r="AD69">
        <v>324.44900000000001</v>
      </c>
      <c r="AE69" s="8">
        <f t="shared" si="1"/>
        <v>324.44899999999996</v>
      </c>
      <c r="AF69">
        <v>4.99</v>
      </c>
      <c r="AG69">
        <v>5.59</v>
      </c>
      <c r="AH69">
        <v>29.1</v>
      </c>
      <c r="AI69">
        <v>28.6</v>
      </c>
      <c r="AJ69">
        <v>109</v>
      </c>
      <c r="AK69">
        <v>0</v>
      </c>
      <c r="AL69">
        <v>745</v>
      </c>
      <c r="AM69">
        <v>22</v>
      </c>
      <c r="AN69">
        <v>0</v>
      </c>
      <c r="AO69">
        <v>612</v>
      </c>
      <c r="AP69">
        <v>2.25</v>
      </c>
      <c r="AQ69" s="15">
        <f t="array" ref="AQ69">SUM($B$12:$D$12*$B$11:$D$11*$B$13:$D$13*$B69:$D69)/$AG69</f>
        <v>3.8958302898032198</v>
      </c>
      <c r="AR69" s="14">
        <f t="shared" si="2"/>
        <v>1.731480128801431</v>
      </c>
      <c r="AS69">
        <v>2.52</v>
      </c>
      <c r="AT69">
        <v>2.71</v>
      </c>
      <c r="AU69">
        <v>2.21</v>
      </c>
      <c r="AV69">
        <v>2.44</v>
      </c>
      <c r="AW69">
        <v>5.09</v>
      </c>
    </row>
    <row r="70" spans="1:49" x14ac:dyDescent="0.25">
      <c r="A70" s="9">
        <v>43507.727802419002</v>
      </c>
      <c r="B70">
        <v>297.39499999999998</v>
      </c>
      <c r="C70">
        <v>27.053999999999998</v>
      </c>
      <c r="D70">
        <v>2.2040000000000002</v>
      </c>
      <c r="E70">
        <v>0</v>
      </c>
      <c r="F70">
        <v>0</v>
      </c>
      <c r="G70">
        <v>0.2</v>
      </c>
      <c r="H70">
        <v>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8.33</v>
      </c>
      <c r="AA70">
        <v>0</v>
      </c>
      <c r="AB70">
        <v>11</v>
      </c>
      <c r="AC70">
        <v>0</v>
      </c>
      <c r="AD70">
        <v>327.05399999999997</v>
      </c>
      <c r="AE70" s="8">
        <f t="shared" si="1"/>
        <v>327.05299999999994</v>
      </c>
      <c r="AF70">
        <v>4.99</v>
      </c>
      <c r="AG70">
        <v>5.76</v>
      </c>
      <c r="AH70">
        <v>29.1</v>
      </c>
      <c r="AI70">
        <v>28.6</v>
      </c>
      <c r="AJ70">
        <v>120</v>
      </c>
      <c r="AK70">
        <v>0</v>
      </c>
      <c r="AL70">
        <v>794</v>
      </c>
      <c r="AM70">
        <v>17</v>
      </c>
      <c r="AN70">
        <v>0</v>
      </c>
      <c r="AO70">
        <v>611</v>
      </c>
      <c r="AP70">
        <v>2.23</v>
      </c>
      <c r="AQ70" s="15">
        <f t="array" ref="AQ70">SUM($B$12:$D$12*$B$11:$D$11*$B$13:$D$13*$B70:$D70)/$AG70</f>
        <v>3.8666694687499992</v>
      </c>
      <c r="AR70" s="14">
        <f t="shared" si="2"/>
        <v>1.7339324971973091</v>
      </c>
      <c r="AS70">
        <v>2.54</v>
      </c>
      <c r="AT70">
        <v>2.76</v>
      </c>
      <c r="AU70">
        <v>2.2200000000000002</v>
      </c>
      <c r="AV70">
        <v>2.46</v>
      </c>
      <c r="AW70">
        <v>5.1100000000000003</v>
      </c>
    </row>
    <row r="71" spans="1:49" x14ac:dyDescent="0.25">
      <c r="A71" s="9">
        <v>43507.727918217599</v>
      </c>
      <c r="B71">
        <v>312.45</v>
      </c>
      <c r="C71">
        <v>25.1</v>
      </c>
      <c r="D71">
        <v>3.2130000000000001</v>
      </c>
      <c r="E71">
        <v>0.20100000000000001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0.20100000000000001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8.67</v>
      </c>
      <c r="AA71">
        <v>8.33</v>
      </c>
      <c r="AB71">
        <v>0</v>
      </c>
      <c r="AC71">
        <v>0</v>
      </c>
      <c r="AD71">
        <v>341.16500000000002</v>
      </c>
      <c r="AE71" s="8">
        <f t="shared" si="1"/>
        <v>341.16500000000008</v>
      </c>
      <c r="AF71">
        <v>4.9800000000000004</v>
      </c>
      <c r="AG71">
        <v>5.63</v>
      </c>
      <c r="AH71">
        <v>29.2</v>
      </c>
      <c r="AI71">
        <v>28.5</v>
      </c>
      <c r="AJ71">
        <v>134</v>
      </c>
      <c r="AK71">
        <v>0</v>
      </c>
      <c r="AL71">
        <v>841</v>
      </c>
      <c r="AM71">
        <v>20</v>
      </c>
      <c r="AN71">
        <v>0</v>
      </c>
      <c r="AO71">
        <v>611</v>
      </c>
      <c r="AP71">
        <v>2.38</v>
      </c>
      <c r="AQ71" s="15">
        <f t="array" ref="AQ71">SUM($B$12:$D$12*$B$11:$D$11*$B$13:$D$13*$B71:$D71)/$AG71</f>
        <v>4.1453486909413844</v>
      </c>
      <c r="AR71" s="14">
        <f t="shared" si="2"/>
        <v>1.7417431474543632</v>
      </c>
      <c r="AS71">
        <v>2.56</v>
      </c>
      <c r="AT71">
        <v>5.39</v>
      </c>
      <c r="AU71">
        <v>2.2400000000000002</v>
      </c>
      <c r="AV71">
        <v>2.4700000000000002</v>
      </c>
      <c r="AW71">
        <v>5.22</v>
      </c>
    </row>
    <row r="72" spans="1:49" x14ac:dyDescent="0.25">
      <c r="A72" s="9">
        <v>43507.728034131898</v>
      </c>
      <c r="B72">
        <v>309.43799999999999</v>
      </c>
      <c r="C72">
        <v>20.683</v>
      </c>
      <c r="D72">
        <v>3.012</v>
      </c>
      <c r="E72">
        <v>0.40200000000000002</v>
      </c>
      <c r="F72">
        <v>0.20100000000000001</v>
      </c>
      <c r="G72">
        <v>0.20100000000000001</v>
      </c>
      <c r="H72">
        <v>0.20100000000000001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8.33</v>
      </c>
      <c r="AA72">
        <v>9.33</v>
      </c>
      <c r="AB72">
        <v>12</v>
      </c>
      <c r="AC72">
        <v>0</v>
      </c>
      <c r="AD72">
        <v>334.137</v>
      </c>
      <c r="AE72" s="8">
        <f t="shared" si="1"/>
        <v>334.13800000000003</v>
      </c>
      <c r="AF72">
        <v>4.9800000000000004</v>
      </c>
      <c r="AG72">
        <v>5.79</v>
      </c>
      <c r="AH72">
        <v>29.2</v>
      </c>
      <c r="AI72">
        <v>28.5</v>
      </c>
      <c r="AJ72">
        <v>101</v>
      </c>
      <c r="AK72">
        <v>0</v>
      </c>
      <c r="AL72">
        <v>824</v>
      </c>
      <c r="AM72">
        <v>31</v>
      </c>
      <c r="AN72">
        <v>0</v>
      </c>
      <c r="AO72">
        <v>613</v>
      </c>
      <c r="AP72">
        <v>2.25</v>
      </c>
      <c r="AQ72" s="15">
        <f t="array" ref="AQ72">SUM($B$12:$D$12*$B$11:$D$11*$B$13:$D$13*$B72:$D72)/$AG72</f>
        <v>3.8679736580310871</v>
      </c>
      <c r="AR72" s="14">
        <f t="shared" si="2"/>
        <v>1.7190994035693721</v>
      </c>
      <c r="AS72">
        <v>2.65</v>
      </c>
      <c r="AT72">
        <v>2.87</v>
      </c>
      <c r="AU72">
        <v>2.2400000000000002</v>
      </c>
      <c r="AV72">
        <v>2.4900000000000002</v>
      </c>
      <c r="AW72">
        <v>5.13</v>
      </c>
    </row>
    <row r="73" spans="1:49" x14ac:dyDescent="0.25">
      <c r="A73" s="9">
        <v>43507.728149872702</v>
      </c>
      <c r="B73">
        <v>303.41399999999999</v>
      </c>
      <c r="C73">
        <v>21.687000000000001</v>
      </c>
      <c r="D73">
        <v>4.016</v>
      </c>
      <c r="E73">
        <v>0.20100000000000001</v>
      </c>
      <c r="F73">
        <v>0</v>
      </c>
      <c r="G73">
        <v>0</v>
      </c>
      <c r="H73">
        <v>0</v>
      </c>
      <c r="I73">
        <v>0</v>
      </c>
      <c r="J73">
        <v>0.60199999999999998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0.20100000000000001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8.67</v>
      </c>
      <c r="AA73">
        <v>9</v>
      </c>
      <c r="AB73">
        <v>0</v>
      </c>
      <c r="AC73">
        <v>0</v>
      </c>
      <c r="AD73">
        <v>330.12</v>
      </c>
      <c r="AE73" s="8">
        <f t="shared" si="1"/>
        <v>330.12100000000004</v>
      </c>
      <c r="AF73">
        <v>4.9800000000000004</v>
      </c>
      <c r="AG73">
        <v>5.64</v>
      </c>
      <c r="AH73">
        <v>29.2</v>
      </c>
      <c r="AI73">
        <v>28.4</v>
      </c>
      <c r="AJ73">
        <v>102</v>
      </c>
      <c r="AK73">
        <v>0</v>
      </c>
      <c r="AL73">
        <v>759</v>
      </c>
      <c r="AM73">
        <v>15</v>
      </c>
      <c r="AN73">
        <v>0</v>
      </c>
      <c r="AO73">
        <v>613</v>
      </c>
      <c r="AP73">
        <v>2.2999999999999998</v>
      </c>
      <c r="AQ73" s="15">
        <f t="array" ref="AQ73">SUM($B$12:$D$12*$B$11:$D$11*$B$13:$D$13*$B73:$D73)/$AG73</f>
        <v>4.0244791914893616</v>
      </c>
      <c r="AR73" s="14">
        <f t="shared" si="2"/>
        <v>1.7497735615171139</v>
      </c>
      <c r="AS73">
        <v>2.74</v>
      </c>
      <c r="AT73">
        <v>9.5</v>
      </c>
      <c r="AU73">
        <v>2.2400000000000002</v>
      </c>
      <c r="AV73">
        <v>2.4900000000000002</v>
      </c>
      <c r="AW73">
        <v>5.24</v>
      </c>
    </row>
    <row r="74" spans="1:49" x14ac:dyDescent="0.25">
      <c r="A74" s="9">
        <v>43507.728265729202</v>
      </c>
      <c r="B74">
        <v>294.38900000000001</v>
      </c>
      <c r="C74">
        <v>20.440999999999999</v>
      </c>
      <c r="D74">
        <v>3.206</v>
      </c>
      <c r="E74">
        <v>0.40100000000000002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8.67</v>
      </c>
      <c r="AA74">
        <v>10</v>
      </c>
      <c r="AB74">
        <v>0</v>
      </c>
      <c r="AC74">
        <v>0</v>
      </c>
      <c r="AD74">
        <v>318.43700000000001</v>
      </c>
      <c r="AE74" s="8">
        <f t="shared" si="1"/>
        <v>318.43700000000001</v>
      </c>
      <c r="AF74">
        <v>4.99</v>
      </c>
      <c r="AG74">
        <v>5.57</v>
      </c>
      <c r="AH74">
        <v>29.2</v>
      </c>
      <c r="AI74">
        <v>28.4</v>
      </c>
      <c r="AJ74">
        <v>89</v>
      </c>
      <c r="AK74">
        <v>0</v>
      </c>
      <c r="AL74">
        <v>733</v>
      </c>
      <c r="AM74">
        <v>13</v>
      </c>
      <c r="AN74">
        <v>0</v>
      </c>
      <c r="AO74">
        <v>613</v>
      </c>
      <c r="AP74">
        <v>2.23</v>
      </c>
      <c r="AQ74" s="15">
        <f t="array" ref="AQ74">SUM($B$12:$D$12*$B$11:$D$11*$B$13:$D$13*$B74:$D74)/$AG74</f>
        <v>3.8762219461400353</v>
      </c>
      <c r="AR74" s="14">
        <f t="shared" si="2"/>
        <v>1.7382161193453074</v>
      </c>
      <c r="AS74">
        <v>2.37</v>
      </c>
      <c r="AT74">
        <v>2.37</v>
      </c>
      <c r="AU74">
        <v>2.2400000000000002</v>
      </c>
      <c r="AV74">
        <v>2.48</v>
      </c>
      <c r="AW74">
        <v>5.24</v>
      </c>
    </row>
    <row r="75" spans="1:49" x14ac:dyDescent="0.25">
      <c r="A75" s="9">
        <v>43507.728381469897</v>
      </c>
      <c r="B75">
        <v>311.04399999999998</v>
      </c>
      <c r="C75">
        <v>20.280999999999999</v>
      </c>
      <c r="D75">
        <v>3.6139999999999999</v>
      </c>
      <c r="E75">
        <v>1.004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0.20100000000000001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8.67</v>
      </c>
      <c r="AA75">
        <v>10.33</v>
      </c>
      <c r="AB75">
        <v>0</v>
      </c>
      <c r="AC75">
        <v>0</v>
      </c>
      <c r="AD75">
        <v>336.14499999999998</v>
      </c>
      <c r="AE75" s="8">
        <f t="shared" si="1"/>
        <v>336.14400000000001</v>
      </c>
      <c r="AF75">
        <v>4.9800000000000004</v>
      </c>
      <c r="AG75">
        <v>5.53</v>
      </c>
      <c r="AH75">
        <v>29.2</v>
      </c>
      <c r="AI75">
        <v>28.4</v>
      </c>
      <c r="AJ75">
        <v>98</v>
      </c>
      <c r="AK75">
        <v>0</v>
      </c>
      <c r="AL75">
        <v>759</v>
      </c>
      <c r="AM75">
        <v>12</v>
      </c>
      <c r="AN75">
        <v>0</v>
      </c>
      <c r="AO75">
        <v>613</v>
      </c>
      <c r="AP75">
        <v>2.39</v>
      </c>
      <c r="AQ75" s="15">
        <f t="array" ref="AQ75">SUM($B$12:$D$12*$B$11:$D$11*$B$13:$D$13*$B75:$D75)/$AG75</f>
        <v>4.109250347197106</v>
      </c>
      <c r="AR75" s="14">
        <f t="shared" si="2"/>
        <v>1.7193516097059021</v>
      </c>
      <c r="AS75">
        <v>2.61</v>
      </c>
      <c r="AT75">
        <v>7.28</v>
      </c>
      <c r="AU75">
        <v>2.2400000000000002</v>
      </c>
      <c r="AV75">
        <v>2.4900000000000002</v>
      </c>
      <c r="AW75">
        <v>5.39</v>
      </c>
    </row>
    <row r="76" spans="1:49" x14ac:dyDescent="0.25">
      <c r="A76" s="9">
        <v>43507.728497361102</v>
      </c>
      <c r="B76">
        <v>298.798</v>
      </c>
      <c r="C76">
        <v>26.253</v>
      </c>
      <c r="D76">
        <v>3.407</v>
      </c>
      <c r="E76">
        <v>0</v>
      </c>
      <c r="F76">
        <v>0.2</v>
      </c>
      <c r="G76">
        <v>0</v>
      </c>
      <c r="H76">
        <v>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8.67</v>
      </c>
      <c r="AA76">
        <v>0</v>
      </c>
      <c r="AB76">
        <v>0</v>
      </c>
      <c r="AC76">
        <v>0</v>
      </c>
      <c r="AD76">
        <v>328.858</v>
      </c>
      <c r="AE76" s="8">
        <f t="shared" si="1"/>
        <v>328.85799999999995</v>
      </c>
      <c r="AF76">
        <v>4.99</v>
      </c>
      <c r="AG76">
        <v>5.52</v>
      </c>
      <c r="AH76">
        <v>29.2</v>
      </c>
      <c r="AI76">
        <v>28.3</v>
      </c>
      <c r="AJ76">
        <v>85</v>
      </c>
      <c r="AK76">
        <v>0</v>
      </c>
      <c r="AL76">
        <v>810</v>
      </c>
      <c r="AM76">
        <v>21</v>
      </c>
      <c r="AN76">
        <v>0</v>
      </c>
      <c r="AO76">
        <v>612</v>
      </c>
      <c r="AP76">
        <v>2.37</v>
      </c>
      <c r="AQ76" s="15">
        <f t="array" ref="AQ76">SUM($B$12:$D$12*$B$11:$D$11*$B$13:$D$13*$B76:$D76)/$AG76</f>
        <v>4.1350142445652178</v>
      </c>
      <c r="AR76" s="14">
        <f t="shared" si="2"/>
        <v>1.7447317487616951</v>
      </c>
      <c r="AS76">
        <v>2.67</v>
      </c>
      <c r="AT76">
        <v>2.86</v>
      </c>
      <c r="AU76">
        <v>2.23</v>
      </c>
      <c r="AV76">
        <v>2.48</v>
      </c>
      <c r="AW76">
        <v>5.18</v>
      </c>
    </row>
    <row r="77" spans="1:49" x14ac:dyDescent="0.25">
      <c r="A77" s="9">
        <v>43507.728613275503</v>
      </c>
      <c r="B77">
        <v>266.733</v>
      </c>
      <c r="C77">
        <v>19.038</v>
      </c>
      <c r="D77">
        <v>1.603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8.33</v>
      </c>
      <c r="AA77">
        <v>0</v>
      </c>
      <c r="AB77">
        <v>0</v>
      </c>
      <c r="AC77">
        <v>0</v>
      </c>
      <c r="AD77">
        <v>287.375</v>
      </c>
      <c r="AE77" s="8">
        <f t="shared" si="1"/>
        <v>287.37400000000002</v>
      </c>
      <c r="AF77">
        <v>4.99</v>
      </c>
      <c r="AG77">
        <v>5.73</v>
      </c>
      <c r="AH77">
        <v>29.3</v>
      </c>
      <c r="AI77">
        <v>28.3</v>
      </c>
      <c r="AJ77">
        <v>100</v>
      </c>
      <c r="AK77">
        <v>0</v>
      </c>
      <c r="AL77">
        <v>698</v>
      </c>
      <c r="AM77">
        <v>21</v>
      </c>
      <c r="AN77">
        <v>0</v>
      </c>
      <c r="AO77">
        <v>613</v>
      </c>
      <c r="AP77">
        <v>1.91</v>
      </c>
      <c r="AQ77" s="15">
        <f t="array" ref="AQ77">SUM($B$12:$D$12*$B$11:$D$11*$B$13:$D$13*$B77:$D77)/$AG77</f>
        <v>3.3154756178010465</v>
      </c>
      <c r="AR77" s="14">
        <f t="shared" si="2"/>
        <v>1.7358511087963595</v>
      </c>
      <c r="AS77">
        <v>1.98</v>
      </c>
      <c r="AT77">
        <v>1.98</v>
      </c>
      <c r="AU77">
        <v>2.2200000000000002</v>
      </c>
      <c r="AV77">
        <v>2.4700000000000002</v>
      </c>
      <c r="AW77">
        <v>5.16</v>
      </c>
    </row>
    <row r="78" spans="1:49" x14ac:dyDescent="0.25">
      <c r="A78" s="9">
        <v>43507.728729016198</v>
      </c>
      <c r="B78">
        <v>311.84699999999998</v>
      </c>
      <c r="C78">
        <v>20.884</v>
      </c>
      <c r="D78">
        <v>5.0199999999999996</v>
      </c>
      <c r="E78">
        <v>0.60199999999999998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0.20100000000000001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8.67</v>
      </c>
      <c r="AA78">
        <v>8</v>
      </c>
      <c r="AB78">
        <v>0</v>
      </c>
      <c r="AC78">
        <v>0</v>
      </c>
      <c r="AD78">
        <v>338.55399999999997</v>
      </c>
      <c r="AE78" s="8">
        <f t="shared" si="1"/>
        <v>338.55399999999997</v>
      </c>
      <c r="AF78">
        <v>4.9800000000000004</v>
      </c>
      <c r="AG78">
        <v>5.61</v>
      </c>
      <c r="AH78">
        <v>29.3</v>
      </c>
      <c r="AI78">
        <v>28.2</v>
      </c>
      <c r="AJ78">
        <v>95</v>
      </c>
      <c r="AK78">
        <v>0</v>
      </c>
      <c r="AL78">
        <v>787</v>
      </c>
      <c r="AM78">
        <v>16</v>
      </c>
      <c r="AN78">
        <v>0</v>
      </c>
      <c r="AO78">
        <v>614</v>
      </c>
      <c r="AP78">
        <v>2.4</v>
      </c>
      <c r="AQ78" s="15">
        <f t="array" ref="AQ78">SUM($B$12:$D$12*$B$11:$D$11*$B$13:$D$13*$B78:$D78)/$AG78</f>
        <v>4.1989975294117636</v>
      </c>
      <c r="AR78" s="14">
        <f t="shared" si="2"/>
        <v>1.7495823039215683</v>
      </c>
      <c r="AS78">
        <v>2.59</v>
      </c>
      <c r="AT78">
        <v>9.09</v>
      </c>
      <c r="AU78">
        <v>2.23</v>
      </c>
      <c r="AV78">
        <v>2.46</v>
      </c>
      <c r="AW78">
        <v>5.18</v>
      </c>
    </row>
    <row r="79" spans="1:49" x14ac:dyDescent="0.25">
      <c r="A79" s="9">
        <v>43507.728844999998</v>
      </c>
      <c r="B79">
        <v>293</v>
      </c>
      <c r="C79">
        <v>22.4</v>
      </c>
      <c r="D79">
        <v>1.8</v>
      </c>
      <c r="E79">
        <v>0</v>
      </c>
      <c r="F79">
        <v>0.2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8.67</v>
      </c>
      <c r="AA79">
        <v>0</v>
      </c>
      <c r="AB79">
        <v>0</v>
      </c>
      <c r="AC79">
        <v>0</v>
      </c>
      <c r="AD79">
        <v>317.39999999999998</v>
      </c>
      <c r="AE79" s="8">
        <f t="shared" si="1"/>
        <v>317.39999999999998</v>
      </c>
      <c r="AF79">
        <v>5</v>
      </c>
      <c r="AG79">
        <v>5.55</v>
      </c>
      <c r="AH79">
        <v>29.3</v>
      </c>
      <c r="AI79">
        <v>28.2</v>
      </c>
      <c r="AJ79">
        <v>92</v>
      </c>
      <c r="AK79">
        <v>0</v>
      </c>
      <c r="AL79">
        <v>754</v>
      </c>
      <c r="AM79">
        <v>21</v>
      </c>
      <c r="AN79">
        <v>0</v>
      </c>
      <c r="AO79">
        <v>613</v>
      </c>
      <c r="AP79">
        <v>2.2000000000000002</v>
      </c>
      <c r="AQ79" s="15">
        <f t="array" ref="AQ79">SUM($B$12:$D$12*$B$11:$D$11*$B$13:$D$13*$B79:$D79)/$AG79</f>
        <v>3.8042518918918922</v>
      </c>
      <c r="AR79" s="14">
        <f t="shared" si="2"/>
        <v>1.7292054054054053</v>
      </c>
      <c r="AS79">
        <v>2.33</v>
      </c>
      <c r="AT79">
        <v>2.33</v>
      </c>
      <c r="AU79">
        <v>2.23</v>
      </c>
      <c r="AV79">
        <v>2.46</v>
      </c>
      <c r="AW79">
        <v>5.17</v>
      </c>
    </row>
    <row r="80" spans="1:49" x14ac:dyDescent="0.25">
      <c r="A80" s="9">
        <v>43507.7289607407</v>
      </c>
      <c r="B80">
        <v>292.16899999999998</v>
      </c>
      <c r="C80">
        <v>20.481999999999999</v>
      </c>
      <c r="D80">
        <v>2.8109999999999999</v>
      </c>
      <c r="E80">
        <v>0</v>
      </c>
      <c r="F80">
        <v>0.40200000000000002</v>
      </c>
      <c r="G80">
        <v>0.20100000000000001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8.67</v>
      </c>
      <c r="AA80">
        <v>0</v>
      </c>
      <c r="AB80">
        <v>14.67</v>
      </c>
      <c r="AC80">
        <v>0</v>
      </c>
      <c r="AD80">
        <v>316.06400000000002</v>
      </c>
      <c r="AE80" s="8">
        <f t="shared" si="1"/>
        <v>316.06499999999994</v>
      </c>
      <c r="AF80">
        <v>4.9800000000000004</v>
      </c>
      <c r="AG80">
        <v>5.53</v>
      </c>
      <c r="AH80">
        <v>29.3</v>
      </c>
      <c r="AI80">
        <v>28.2</v>
      </c>
      <c r="AJ80">
        <v>85</v>
      </c>
      <c r="AK80">
        <v>0</v>
      </c>
      <c r="AL80">
        <v>804</v>
      </c>
      <c r="AM80">
        <v>20</v>
      </c>
      <c r="AN80">
        <v>0</v>
      </c>
      <c r="AO80">
        <v>613</v>
      </c>
      <c r="AP80">
        <v>2.23</v>
      </c>
      <c r="AQ80" s="15">
        <f t="array" ref="AQ80">SUM($B$12:$D$12*$B$11:$D$11*$B$13:$D$13*$B80:$D80)/$AG80</f>
        <v>3.8470476835443024</v>
      </c>
      <c r="AR80" s="14">
        <f t="shared" si="2"/>
        <v>1.7251334903786109</v>
      </c>
      <c r="AS80">
        <v>2.5099999999999998</v>
      </c>
      <c r="AT80">
        <v>2.56</v>
      </c>
      <c r="AU80">
        <v>2.2200000000000002</v>
      </c>
      <c r="AV80">
        <v>2.46</v>
      </c>
      <c r="AW80">
        <v>5.17</v>
      </c>
    </row>
    <row r="81" spans="1:49" x14ac:dyDescent="0.25">
      <c r="A81" s="9">
        <v>43507.729076620402</v>
      </c>
      <c r="B81">
        <v>289.37900000000002</v>
      </c>
      <c r="C81">
        <v>16.834</v>
      </c>
      <c r="D81">
        <v>2.004</v>
      </c>
      <c r="E81">
        <v>0</v>
      </c>
      <c r="F81">
        <v>0</v>
      </c>
      <c r="G81">
        <v>0</v>
      </c>
      <c r="H81">
        <v>0</v>
      </c>
      <c r="I81">
        <v>0.2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8.67</v>
      </c>
      <c r="AA81">
        <v>0</v>
      </c>
      <c r="AB81">
        <v>0</v>
      </c>
      <c r="AC81">
        <v>27.33</v>
      </c>
      <c r="AD81">
        <v>308.41699999999997</v>
      </c>
      <c r="AE81" s="8">
        <f t="shared" si="1"/>
        <v>308.41700000000003</v>
      </c>
      <c r="AF81">
        <v>4.99</v>
      </c>
      <c r="AG81">
        <v>5.51</v>
      </c>
      <c r="AH81">
        <v>29.3</v>
      </c>
      <c r="AI81">
        <v>28.2</v>
      </c>
      <c r="AJ81">
        <v>83</v>
      </c>
      <c r="AK81">
        <v>0</v>
      </c>
      <c r="AL81">
        <v>779</v>
      </c>
      <c r="AM81">
        <v>13</v>
      </c>
      <c r="AN81">
        <v>0</v>
      </c>
      <c r="AO81">
        <v>613</v>
      </c>
      <c r="AP81">
        <v>2.11</v>
      </c>
      <c r="AQ81" s="15">
        <f t="array" ref="AQ81">SUM($B$12:$D$12*$B$11:$D$11*$B$13:$D$13*$B81:$D81)/$AG81</f>
        <v>3.6590815644283117</v>
      </c>
      <c r="AR81" s="14">
        <f t="shared" si="2"/>
        <v>1.7341618788759772</v>
      </c>
      <c r="AS81">
        <v>2.34</v>
      </c>
      <c r="AT81">
        <v>2.92</v>
      </c>
      <c r="AU81">
        <v>2.23</v>
      </c>
      <c r="AV81">
        <v>2.46</v>
      </c>
      <c r="AW81">
        <v>5.09</v>
      </c>
    </row>
    <row r="82" spans="1:49" x14ac:dyDescent="0.25">
      <c r="A82" s="9">
        <v>43507.729192395796</v>
      </c>
      <c r="B82">
        <v>300.80200000000002</v>
      </c>
      <c r="C82">
        <v>19.84</v>
      </c>
      <c r="D82">
        <v>3.407</v>
      </c>
      <c r="E82">
        <v>0.40100000000000002</v>
      </c>
      <c r="F82">
        <v>0.2</v>
      </c>
      <c r="G82">
        <v>0.2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8.33</v>
      </c>
      <c r="AA82">
        <v>9.33</v>
      </c>
      <c r="AB82">
        <v>13</v>
      </c>
      <c r="AC82">
        <v>0</v>
      </c>
      <c r="AD82">
        <v>324.85000000000002</v>
      </c>
      <c r="AE82" s="8">
        <f t="shared" si="1"/>
        <v>324.84999999999997</v>
      </c>
      <c r="AF82">
        <v>4.99</v>
      </c>
      <c r="AG82">
        <v>5.72</v>
      </c>
      <c r="AH82">
        <v>29.3</v>
      </c>
      <c r="AI82">
        <v>28.2</v>
      </c>
      <c r="AJ82">
        <v>94</v>
      </c>
      <c r="AK82">
        <v>0</v>
      </c>
      <c r="AL82">
        <v>761</v>
      </c>
      <c r="AM82">
        <v>17</v>
      </c>
      <c r="AN82">
        <v>0</v>
      </c>
      <c r="AO82">
        <v>613</v>
      </c>
      <c r="AP82">
        <v>2.23</v>
      </c>
      <c r="AQ82" s="15">
        <f t="array" ref="AQ82">SUM($B$12:$D$12*$B$11:$D$11*$B$13:$D$13*$B82:$D82)/$AG82</f>
        <v>3.8403592500000001</v>
      </c>
      <c r="AR82" s="14">
        <f t="shared" si="2"/>
        <v>1.7221341928251122</v>
      </c>
      <c r="AS82">
        <v>2.5</v>
      </c>
      <c r="AT82">
        <v>2.54</v>
      </c>
      <c r="AU82">
        <v>2.2200000000000002</v>
      </c>
      <c r="AV82">
        <v>2.46</v>
      </c>
      <c r="AW82">
        <v>5.09</v>
      </c>
    </row>
    <row r="83" spans="1:49" x14ac:dyDescent="0.25">
      <c r="A83" s="9">
        <v>43507.729308252303</v>
      </c>
      <c r="B83">
        <v>278.15600000000001</v>
      </c>
      <c r="C83">
        <v>21.844000000000001</v>
      </c>
      <c r="D83">
        <v>2.4049999999999998</v>
      </c>
      <c r="E83">
        <v>0.2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8.67</v>
      </c>
      <c r="AA83">
        <v>9.33</v>
      </c>
      <c r="AB83">
        <v>0</v>
      </c>
      <c r="AC83">
        <v>0</v>
      </c>
      <c r="AD83">
        <v>302.60500000000002</v>
      </c>
      <c r="AE83" s="8">
        <f t="shared" si="1"/>
        <v>302.60499999999996</v>
      </c>
      <c r="AF83">
        <v>4.99</v>
      </c>
      <c r="AG83">
        <v>5.61</v>
      </c>
      <c r="AH83">
        <v>29.4</v>
      </c>
      <c r="AI83">
        <v>28.2</v>
      </c>
      <c r="AJ83">
        <v>87</v>
      </c>
      <c r="AK83">
        <v>0</v>
      </c>
      <c r="AL83">
        <v>774</v>
      </c>
      <c r="AM83">
        <v>14</v>
      </c>
      <c r="AN83">
        <v>0</v>
      </c>
      <c r="AO83">
        <v>612</v>
      </c>
      <c r="AP83">
        <v>2.1</v>
      </c>
      <c r="AQ83" s="15">
        <f t="array" ref="AQ83">SUM($B$12:$D$12*$B$11:$D$11*$B$13:$D$13*$B83:$D83)/$AG83</f>
        <v>3.6498628823529407</v>
      </c>
      <c r="AR83" s="14">
        <f t="shared" si="2"/>
        <v>1.7380299439775908</v>
      </c>
      <c r="AS83">
        <v>2.21</v>
      </c>
      <c r="AT83">
        <v>2.21</v>
      </c>
      <c r="AU83">
        <v>2.2200000000000002</v>
      </c>
      <c r="AV83">
        <v>2.4500000000000002</v>
      </c>
      <c r="AW83">
        <v>5</v>
      </c>
    </row>
    <row r="84" spans="1:49" x14ac:dyDescent="0.25">
      <c r="A84" s="9">
        <v>43507.729424027799</v>
      </c>
      <c r="B84">
        <v>302.00400000000002</v>
      </c>
      <c r="C84">
        <v>19.84</v>
      </c>
      <c r="D84">
        <v>3.0059999999999998</v>
      </c>
      <c r="E84">
        <v>0.2</v>
      </c>
      <c r="F84">
        <v>0.2</v>
      </c>
      <c r="G84">
        <v>0.2</v>
      </c>
      <c r="H84">
        <v>0</v>
      </c>
      <c r="I84">
        <v>0.2</v>
      </c>
      <c r="J84">
        <v>0</v>
      </c>
      <c r="K84">
        <v>0</v>
      </c>
      <c r="L84">
        <v>0.2</v>
      </c>
      <c r="M84">
        <v>0</v>
      </c>
      <c r="N84">
        <v>0</v>
      </c>
      <c r="O84">
        <v>0.2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8.67</v>
      </c>
      <c r="AA84">
        <v>10</v>
      </c>
      <c r="AB84">
        <v>10.33</v>
      </c>
      <c r="AC84">
        <v>1.67</v>
      </c>
      <c r="AD84">
        <v>326.05200000000002</v>
      </c>
      <c r="AE84" s="8">
        <f t="shared" ref="AE84:AE119" si="3">SUM(B84:Y84)</f>
        <v>326.0499999999999</v>
      </c>
      <c r="AF84">
        <v>4.99</v>
      </c>
      <c r="AG84">
        <v>5.55</v>
      </c>
      <c r="AH84">
        <v>29.4</v>
      </c>
      <c r="AI84">
        <v>28.1</v>
      </c>
      <c r="AJ84">
        <v>114</v>
      </c>
      <c r="AK84">
        <v>0</v>
      </c>
      <c r="AL84">
        <v>780</v>
      </c>
      <c r="AM84">
        <v>15</v>
      </c>
      <c r="AN84">
        <v>0</v>
      </c>
      <c r="AO84">
        <v>613</v>
      </c>
      <c r="AP84">
        <v>2.2799999999999998</v>
      </c>
      <c r="AQ84" s="15">
        <f t="array" ref="AQ84">SUM($B$12:$D$12*$B$11:$D$11*$B$13:$D$13*$B84:$D84)/$AG84</f>
        <v>3.9347343675675672</v>
      </c>
      <c r="AR84" s="14">
        <f t="shared" ref="AR84:AR119" si="4">AQ84/AP84</f>
        <v>1.725760687529635</v>
      </c>
      <c r="AS84">
        <v>2.7</v>
      </c>
      <c r="AT84">
        <v>15.78</v>
      </c>
      <c r="AU84">
        <v>2.2200000000000002</v>
      </c>
      <c r="AV84">
        <v>2.46</v>
      </c>
      <c r="AW84">
        <v>5.45</v>
      </c>
    </row>
    <row r="85" spans="1:49" x14ac:dyDescent="0.25">
      <c r="A85" s="9">
        <v>43507.729539976899</v>
      </c>
      <c r="B85">
        <v>292.38499999999999</v>
      </c>
      <c r="C85">
        <v>21.844000000000001</v>
      </c>
      <c r="D85">
        <v>2.2040000000000002</v>
      </c>
      <c r="E85">
        <v>0.2</v>
      </c>
      <c r="F85">
        <v>0.2</v>
      </c>
      <c r="G85">
        <v>0</v>
      </c>
      <c r="H85">
        <v>0.2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8.33</v>
      </c>
      <c r="AA85">
        <v>9.67</v>
      </c>
      <c r="AB85">
        <v>0</v>
      </c>
      <c r="AC85">
        <v>0</v>
      </c>
      <c r="AD85">
        <v>317.03399999999999</v>
      </c>
      <c r="AE85" s="8">
        <f t="shared" si="3"/>
        <v>317.03299999999996</v>
      </c>
      <c r="AF85">
        <v>4.99</v>
      </c>
      <c r="AG85">
        <v>5.75</v>
      </c>
      <c r="AH85">
        <v>29.4</v>
      </c>
      <c r="AI85">
        <v>28.1</v>
      </c>
      <c r="AJ85">
        <v>75</v>
      </c>
      <c r="AK85">
        <v>0</v>
      </c>
      <c r="AL85">
        <v>750</v>
      </c>
      <c r="AM85">
        <v>19</v>
      </c>
      <c r="AN85">
        <v>0</v>
      </c>
      <c r="AO85">
        <v>613</v>
      </c>
      <c r="AP85">
        <v>2.14</v>
      </c>
      <c r="AQ85" s="15">
        <f t="array" ref="AQ85">SUM($B$12:$D$12*$B$11:$D$11*$B$13:$D$13*$B85:$D85)/$AG85</f>
        <v>3.6858198156521733</v>
      </c>
      <c r="AR85" s="14">
        <f t="shared" si="4"/>
        <v>1.7223457082486791</v>
      </c>
      <c r="AS85">
        <v>2.42</v>
      </c>
      <c r="AT85">
        <v>2.6</v>
      </c>
      <c r="AU85">
        <v>2.21</v>
      </c>
      <c r="AV85">
        <v>2.46</v>
      </c>
      <c r="AW85">
        <v>5.36</v>
      </c>
    </row>
    <row r="86" spans="1:49" x14ac:dyDescent="0.25">
      <c r="A86" s="9">
        <v>43507.729655868097</v>
      </c>
      <c r="B86">
        <v>292.98599999999999</v>
      </c>
      <c r="C86">
        <v>23.847999999999999</v>
      </c>
      <c r="D86">
        <v>3.0059999999999998</v>
      </c>
      <c r="E86">
        <v>0.2</v>
      </c>
      <c r="F86">
        <v>0.2</v>
      </c>
      <c r="G86">
        <v>0.40100000000000002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8.33</v>
      </c>
      <c r="AA86">
        <v>10.67</v>
      </c>
      <c r="AB86">
        <v>14.67</v>
      </c>
      <c r="AC86">
        <v>0</v>
      </c>
      <c r="AD86">
        <v>320.64100000000002</v>
      </c>
      <c r="AE86" s="8">
        <f t="shared" si="3"/>
        <v>320.64099999999996</v>
      </c>
      <c r="AF86">
        <v>4.99</v>
      </c>
      <c r="AG86">
        <v>5.85</v>
      </c>
      <c r="AH86">
        <v>29.4</v>
      </c>
      <c r="AI86">
        <v>28.1</v>
      </c>
      <c r="AJ86">
        <v>106</v>
      </c>
      <c r="AK86">
        <v>0</v>
      </c>
      <c r="AL86">
        <v>787</v>
      </c>
      <c r="AM86">
        <v>26</v>
      </c>
      <c r="AN86">
        <v>0</v>
      </c>
      <c r="AO86">
        <v>613</v>
      </c>
      <c r="AP86">
        <v>2.17</v>
      </c>
      <c r="AQ86" s="15">
        <f t="array" ref="AQ86">SUM($B$12:$D$12*$B$11:$D$11*$B$13:$D$13*$B86:$D86)/$AG86</f>
        <v>3.7484404410256404</v>
      </c>
      <c r="AR86" s="14">
        <f t="shared" si="4"/>
        <v>1.7273919083067468</v>
      </c>
      <c r="AS86">
        <v>2.5099999999999998</v>
      </c>
      <c r="AT86">
        <v>2.59</v>
      </c>
      <c r="AU86">
        <v>2.21</v>
      </c>
      <c r="AV86">
        <v>2.4700000000000002</v>
      </c>
      <c r="AW86">
        <v>5.36</v>
      </c>
    </row>
    <row r="87" spans="1:49" x14ac:dyDescent="0.25">
      <c r="A87" s="9">
        <v>43507.729771597202</v>
      </c>
      <c r="B87">
        <v>318.27300000000002</v>
      </c>
      <c r="C87">
        <v>16.667000000000002</v>
      </c>
      <c r="D87">
        <v>2.2090000000000001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8.33</v>
      </c>
      <c r="AA87">
        <v>0</v>
      </c>
      <c r="AB87">
        <v>0</v>
      </c>
      <c r="AC87">
        <v>0</v>
      </c>
      <c r="AD87">
        <v>337.149</v>
      </c>
      <c r="AE87" s="8">
        <f t="shared" si="3"/>
        <v>337.14900000000006</v>
      </c>
      <c r="AF87">
        <v>4.9800000000000004</v>
      </c>
      <c r="AG87">
        <v>5.9</v>
      </c>
      <c r="AH87">
        <v>29.4</v>
      </c>
      <c r="AI87">
        <v>28</v>
      </c>
      <c r="AJ87">
        <v>103</v>
      </c>
      <c r="AK87">
        <v>0</v>
      </c>
      <c r="AL87">
        <v>769</v>
      </c>
      <c r="AM87">
        <v>19</v>
      </c>
      <c r="AN87">
        <v>0</v>
      </c>
      <c r="AO87">
        <v>613</v>
      </c>
      <c r="AP87">
        <v>2.14</v>
      </c>
      <c r="AQ87" s="15">
        <f t="array" ref="AQ87">SUM($B$12:$D$12*$B$11:$D$11*$B$13:$D$13*$B87:$D87)/$AG87</f>
        <v>3.7112803983050844</v>
      </c>
      <c r="AR87" s="14">
        <f t="shared" si="4"/>
        <v>1.7342431767780768</v>
      </c>
      <c r="AS87">
        <v>2.2200000000000002</v>
      </c>
      <c r="AT87">
        <v>2.2200000000000002</v>
      </c>
      <c r="AU87">
        <v>2.21</v>
      </c>
      <c r="AV87">
        <v>2.46</v>
      </c>
      <c r="AW87">
        <v>4.9000000000000004</v>
      </c>
    </row>
    <row r="88" spans="1:49" x14ac:dyDescent="0.25">
      <c r="A88" s="9">
        <v>43507.729887534697</v>
      </c>
      <c r="B88">
        <v>308.21600000000001</v>
      </c>
      <c r="C88">
        <v>16.632999999999999</v>
      </c>
      <c r="D88">
        <v>3.8079999999999998</v>
      </c>
      <c r="E88">
        <v>0.40100000000000002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0.2</v>
      </c>
      <c r="M88">
        <v>0.2</v>
      </c>
      <c r="N88">
        <v>0</v>
      </c>
      <c r="O88">
        <v>0.2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8.33</v>
      </c>
      <c r="AA88">
        <v>10</v>
      </c>
      <c r="AB88">
        <v>0</v>
      </c>
      <c r="AC88">
        <v>0</v>
      </c>
      <c r="AD88">
        <v>329.65899999999999</v>
      </c>
      <c r="AE88" s="8">
        <f t="shared" si="3"/>
        <v>329.65799999999996</v>
      </c>
      <c r="AF88">
        <v>4.99</v>
      </c>
      <c r="AG88">
        <v>5.92</v>
      </c>
      <c r="AH88">
        <v>29.4</v>
      </c>
      <c r="AI88">
        <v>28</v>
      </c>
      <c r="AJ88">
        <v>100</v>
      </c>
      <c r="AK88">
        <v>0</v>
      </c>
      <c r="AL88">
        <v>847</v>
      </c>
      <c r="AM88">
        <v>12</v>
      </c>
      <c r="AN88">
        <v>0</v>
      </c>
      <c r="AO88">
        <v>613</v>
      </c>
      <c r="AP88">
        <v>2.15</v>
      </c>
      <c r="AQ88" s="15">
        <f t="array" ref="AQ88">SUM($B$12:$D$12*$B$11:$D$11*$B$13:$D$13*$B88:$D88)/$AG88</f>
        <v>3.7337571283783775</v>
      </c>
      <c r="AR88" s="14">
        <f t="shared" si="4"/>
        <v>1.736631222501571</v>
      </c>
      <c r="AS88">
        <v>2.2999999999999998</v>
      </c>
      <c r="AT88">
        <v>20.12</v>
      </c>
      <c r="AU88">
        <v>2.2200000000000002</v>
      </c>
      <c r="AV88">
        <v>2.4700000000000002</v>
      </c>
      <c r="AW88">
        <v>5.3</v>
      </c>
    </row>
    <row r="89" spans="1:49" x14ac:dyDescent="0.25">
      <c r="A89" s="9">
        <v>43507.730003252298</v>
      </c>
      <c r="B89">
        <v>324.29700000000003</v>
      </c>
      <c r="C89">
        <v>23.896000000000001</v>
      </c>
      <c r="D89">
        <v>3.2130000000000001</v>
      </c>
      <c r="E89">
        <v>0.20100000000000001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0.20100000000000001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8.67</v>
      </c>
      <c r="AA89">
        <v>9.67</v>
      </c>
      <c r="AB89">
        <v>0</v>
      </c>
      <c r="AC89">
        <v>0</v>
      </c>
      <c r="AD89">
        <v>351.80700000000002</v>
      </c>
      <c r="AE89" s="8">
        <f t="shared" si="3"/>
        <v>351.80800000000011</v>
      </c>
      <c r="AF89">
        <v>4.9800000000000004</v>
      </c>
      <c r="AG89">
        <v>5.71</v>
      </c>
      <c r="AH89">
        <v>29.4</v>
      </c>
      <c r="AI89">
        <v>28</v>
      </c>
      <c r="AJ89">
        <v>119</v>
      </c>
      <c r="AK89">
        <v>0</v>
      </c>
      <c r="AL89">
        <v>875</v>
      </c>
      <c r="AM89">
        <v>16</v>
      </c>
      <c r="AN89">
        <v>0</v>
      </c>
      <c r="AO89">
        <v>613</v>
      </c>
      <c r="AP89">
        <v>2.4</v>
      </c>
      <c r="AQ89" s="15">
        <f t="array" ref="AQ89">SUM($B$12:$D$12*$B$11:$D$11*$B$13:$D$13*$B89:$D89)/$AG89</f>
        <v>4.1743959141856388</v>
      </c>
      <c r="AR89" s="14">
        <f t="shared" si="4"/>
        <v>1.739331630910683</v>
      </c>
      <c r="AS89">
        <v>2.52</v>
      </c>
      <c r="AT89">
        <v>7.19</v>
      </c>
      <c r="AU89">
        <v>2.23</v>
      </c>
      <c r="AV89">
        <v>2.48</v>
      </c>
      <c r="AW89">
        <v>5.46</v>
      </c>
    </row>
    <row r="90" spans="1:49" x14ac:dyDescent="0.25">
      <c r="A90" s="9">
        <v>43507.7301192245</v>
      </c>
      <c r="B90">
        <v>302.80599999999998</v>
      </c>
      <c r="C90">
        <v>20.640999999999998</v>
      </c>
      <c r="D90">
        <v>3.0059999999999998</v>
      </c>
      <c r="E90">
        <v>0.2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8.33</v>
      </c>
      <c r="AA90">
        <v>9.33</v>
      </c>
      <c r="AB90">
        <v>0</v>
      </c>
      <c r="AC90">
        <v>0</v>
      </c>
      <c r="AD90">
        <v>326.65300000000002</v>
      </c>
      <c r="AE90" s="8">
        <f t="shared" si="3"/>
        <v>326.65299999999996</v>
      </c>
      <c r="AF90">
        <v>4.99</v>
      </c>
      <c r="AG90">
        <v>5.83</v>
      </c>
      <c r="AH90">
        <v>29.4</v>
      </c>
      <c r="AI90">
        <v>28</v>
      </c>
      <c r="AJ90">
        <v>107</v>
      </c>
      <c r="AK90">
        <v>0</v>
      </c>
      <c r="AL90">
        <v>803</v>
      </c>
      <c r="AM90">
        <v>21</v>
      </c>
      <c r="AN90">
        <v>0</v>
      </c>
      <c r="AO90">
        <v>613</v>
      </c>
      <c r="AP90">
        <v>2.17</v>
      </c>
      <c r="AQ90" s="15">
        <f t="array" ref="AQ90">SUM($B$12:$D$12*$B$11:$D$11*$B$13:$D$13*$B90:$D90)/$AG90</f>
        <v>3.7745143018867915</v>
      </c>
      <c r="AR90" s="14">
        <f t="shared" si="4"/>
        <v>1.7394075123902266</v>
      </c>
      <c r="AS90">
        <v>2.2799999999999998</v>
      </c>
      <c r="AT90">
        <v>2.2799999999999998</v>
      </c>
      <c r="AU90">
        <v>2.2200000000000002</v>
      </c>
      <c r="AV90">
        <v>2.46</v>
      </c>
      <c r="AW90">
        <v>5.4</v>
      </c>
    </row>
    <row r="91" spans="1:49" x14ac:dyDescent="0.25">
      <c r="A91" s="9">
        <v>43507.730234918999</v>
      </c>
      <c r="B91">
        <v>302.209</v>
      </c>
      <c r="C91">
        <v>20.683</v>
      </c>
      <c r="D91">
        <v>2.8109999999999999</v>
      </c>
      <c r="E91">
        <v>0.20100000000000001</v>
      </c>
      <c r="F91">
        <v>0</v>
      </c>
      <c r="G91">
        <v>0</v>
      </c>
      <c r="H91">
        <v>0</v>
      </c>
      <c r="I91">
        <v>0</v>
      </c>
      <c r="J91">
        <v>0.20100000000000001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8.33</v>
      </c>
      <c r="AA91">
        <v>9.33</v>
      </c>
      <c r="AB91">
        <v>0</v>
      </c>
      <c r="AC91">
        <v>0</v>
      </c>
      <c r="AD91">
        <v>326.10399999999998</v>
      </c>
      <c r="AE91" s="8">
        <f t="shared" si="3"/>
        <v>326.10500000000002</v>
      </c>
      <c r="AF91">
        <v>4.9800000000000004</v>
      </c>
      <c r="AG91">
        <v>5.89</v>
      </c>
      <c r="AH91">
        <v>29.4</v>
      </c>
      <c r="AI91">
        <v>28</v>
      </c>
      <c r="AJ91">
        <v>91</v>
      </c>
      <c r="AK91">
        <v>0</v>
      </c>
      <c r="AL91">
        <v>810</v>
      </c>
      <c r="AM91">
        <v>17</v>
      </c>
      <c r="AN91">
        <v>0</v>
      </c>
      <c r="AO91">
        <v>613</v>
      </c>
      <c r="AP91">
        <v>2.14</v>
      </c>
      <c r="AQ91" s="15">
        <f t="array" ref="AQ91">SUM($B$12:$D$12*$B$11:$D$11*$B$13:$D$13*$B91:$D91)/$AG91</f>
        <v>3.714971526315789</v>
      </c>
      <c r="AR91" s="14">
        <f t="shared" si="4"/>
        <v>1.7359680029513032</v>
      </c>
      <c r="AS91">
        <v>2.34</v>
      </c>
      <c r="AT91">
        <v>3.73</v>
      </c>
      <c r="AU91">
        <v>2.2200000000000002</v>
      </c>
      <c r="AV91">
        <v>2.46</v>
      </c>
      <c r="AW91">
        <v>5.28</v>
      </c>
    </row>
    <row r="92" spans="1:49" x14ac:dyDescent="0.25">
      <c r="A92" s="9">
        <v>43507.7303508681</v>
      </c>
      <c r="B92">
        <v>299.59899999999999</v>
      </c>
      <c r="C92">
        <v>17.835999999999999</v>
      </c>
      <c r="D92">
        <v>3.8079999999999998</v>
      </c>
      <c r="E92">
        <v>0.2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8.33</v>
      </c>
      <c r="AA92">
        <v>9</v>
      </c>
      <c r="AB92">
        <v>0</v>
      </c>
      <c r="AC92">
        <v>0</v>
      </c>
      <c r="AD92">
        <v>321.44299999999998</v>
      </c>
      <c r="AE92" s="8">
        <f t="shared" si="3"/>
        <v>321.44299999999998</v>
      </c>
      <c r="AF92">
        <v>4.99</v>
      </c>
      <c r="AG92">
        <v>5.92</v>
      </c>
      <c r="AH92">
        <v>29.5</v>
      </c>
      <c r="AI92">
        <v>28</v>
      </c>
      <c r="AJ92">
        <v>108</v>
      </c>
      <c r="AK92">
        <v>0</v>
      </c>
      <c r="AL92">
        <v>783</v>
      </c>
      <c r="AM92">
        <v>15</v>
      </c>
      <c r="AN92">
        <v>0</v>
      </c>
      <c r="AO92">
        <v>613</v>
      </c>
      <c r="AP92">
        <v>2.1</v>
      </c>
      <c r="AQ92" s="15">
        <f t="array" ref="AQ92">SUM($B$12:$D$12*$B$11:$D$11*$B$13:$D$13*$B92:$D92)/$AG92</f>
        <v>3.6810252466216209</v>
      </c>
      <c r="AR92" s="14">
        <f t="shared" si="4"/>
        <v>1.7528691650579147</v>
      </c>
      <c r="AS92">
        <v>2.2200000000000002</v>
      </c>
      <c r="AT92">
        <v>2.2200000000000002</v>
      </c>
      <c r="AU92">
        <v>2.21</v>
      </c>
      <c r="AV92">
        <v>2.44</v>
      </c>
      <c r="AW92">
        <v>4.92</v>
      </c>
    </row>
    <row r="93" spans="1:49" x14ac:dyDescent="0.25">
      <c r="A93" s="9">
        <v>43507.730466701403</v>
      </c>
      <c r="B93">
        <v>290.98200000000003</v>
      </c>
      <c r="C93">
        <v>19.038</v>
      </c>
      <c r="D93">
        <v>3.0059999999999998</v>
      </c>
      <c r="E93">
        <v>0.2</v>
      </c>
      <c r="F93">
        <v>0.2</v>
      </c>
      <c r="G93">
        <v>0.2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8.67</v>
      </c>
      <c r="AA93">
        <v>10.67</v>
      </c>
      <c r="AB93">
        <v>13</v>
      </c>
      <c r="AC93">
        <v>0</v>
      </c>
      <c r="AD93">
        <v>313.62700000000001</v>
      </c>
      <c r="AE93" s="8">
        <f t="shared" si="3"/>
        <v>313.62599999999998</v>
      </c>
      <c r="AF93">
        <v>4.99</v>
      </c>
      <c r="AG93">
        <v>5.7</v>
      </c>
      <c r="AH93">
        <v>29.5</v>
      </c>
      <c r="AI93">
        <v>28</v>
      </c>
      <c r="AJ93">
        <v>96</v>
      </c>
      <c r="AK93">
        <v>0</v>
      </c>
      <c r="AL93">
        <v>701</v>
      </c>
      <c r="AM93">
        <v>18</v>
      </c>
      <c r="AN93">
        <v>0</v>
      </c>
      <c r="AO93">
        <v>613</v>
      </c>
      <c r="AP93">
        <v>2.14</v>
      </c>
      <c r="AQ93" s="15">
        <f t="array" ref="AQ93">SUM($B$12:$D$12*$B$11:$D$11*$B$13:$D$13*$B93:$D93)/$AG93</f>
        <v>3.6987980526315782</v>
      </c>
      <c r="AR93" s="14">
        <f t="shared" si="4"/>
        <v>1.7284103049680271</v>
      </c>
      <c r="AS93">
        <v>2.39</v>
      </c>
      <c r="AT93">
        <v>2.4300000000000002</v>
      </c>
      <c r="AU93">
        <v>2.21</v>
      </c>
      <c r="AV93">
        <v>2.44</v>
      </c>
      <c r="AW93">
        <v>4.93</v>
      </c>
    </row>
    <row r="94" spans="1:49" x14ac:dyDescent="0.25">
      <c r="A94" s="9">
        <v>43507.730582442098</v>
      </c>
      <c r="B94">
        <v>278.51400000000001</v>
      </c>
      <c r="C94">
        <v>18.474</v>
      </c>
      <c r="D94">
        <v>2.61</v>
      </c>
      <c r="E94">
        <v>0</v>
      </c>
      <c r="F94">
        <v>0.20100000000000001</v>
      </c>
      <c r="G94">
        <v>0</v>
      </c>
      <c r="H94">
        <v>0</v>
      </c>
      <c r="I94">
        <v>0.20100000000000001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8.33</v>
      </c>
      <c r="AA94">
        <v>0</v>
      </c>
      <c r="AB94">
        <v>0</v>
      </c>
      <c r="AC94">
        <v>12.67</v>
      </c>
      <c r="AD94">
        <v>300</v>
      </c>
      <c r="AE94" s="8">
        <f t="shared" si="3"/>
        <v>300.00000000000006</v>
      </c>
      <c r="AF94">
        <v>4.9800000000000004</v>
      </c>
      <c r="AG94">
        <v>5.82</v>
      </c>
      <c r="AH94">
        <v>29.5</v>
      </c>
      <c r="AI94">
        <v>27.9</v>
      </c>
      <c r="AJ94">
        <v>93</v>
      </c>
      <c r="AK94">
        <v>0</v>
      </c>
      <c r="AL94">
        <v>737</v>
      </c>
      <c r="AM94">
        <v>26</v>
      </c>
      <c r="AN94">
        <v>0</v>
      </c>
      <c r="AO94">
        <v>613</v>
      </c>
      <c r="AP94">
        <v>1.99</v>
      </c>
      <c r="AQ94" s="15">
        <f t="array" ref="AQ94">SUM($B$12:$D$12*$B$11:$D$11*$B$13:$D$13*$B94:$D94)/$AG94</f>
        <v>3.4512015773195874</v>
      </c>
      <c r="AR94" s="14">
        <f t="shared" si="4"/>
        <v>1.7342721494068278</v>
      </c>
      <c r="AS94">
        <v>2.2599999999999998</v>
      </c>
      <c r="AT94">
        <v>2.82</v>
      </c>
      <c r="AU94">
        <v>2.2000000000000002</v>
      </c>
      <c r="AV94">
        <v>2.4300000000000002</v>
      </c>
      <c r="AW94">
        <v>4.7</v>
      </c>
    </row>
    <row r="95" spans="1:49" x14ac:dyDescent="0.25">
      <c r="A95" s="9">
        <v>43507.730698391199</v>
      </c>
      <c r="B95">
        <v>271.54300000000001</v>
      </c>
      <c r="C95">
        <v>19.638999999999999</v>
      </c>
      <c r="D95">
        <v>2.4049999999999998</v>
      </c>
      <c r="E95">
        <v>0.40100000000000002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8.67</v>
      </c>
      <c r="AA95">
        <v>9.67</v>
      </c>
      <c r="AB95">
        <v>0</v>
      </c>
      <c r="AC95">
        <v>0</v>
      </c>
      <c r="AD95">
        <v>293.988</v>
      </c>
      <c r="AE95" s="8">
        <f t="shared" si="3"/>
        <v>293.988</v>
      </c>
      <c r="AF95">
        <v>4.99</v>
      </c>
      <c r="AG95">
        <v>5.66</v>
      </c>
      <c r="AH95">
        <v>29.5</v>
      </c>
      <c r="AI95">
        <v>27.9</v>
      </c>
      <c r="AJ95">
        <v>98</v>
      </c>
      <c r="AK95">
        <v>0</v>
      </c>
      <c r="AL95">
        <v>674</v>
      </c>
      <c r="AM95">
        <v>12</v>
      </c>
      <c r="AN95">
        <v>0</v>
      </c>
      <c r="AO95">
        <v>613</v>
      </c>
      <c r="AP95">
        <v>2.02</v>
      </c>
      <c r="AQ95" s="15">
        <f t="array" ref="AQ95">SUM($B$12:$D$12*$B$11:$D$11*$B$13:$D$13*$B95:$D95)/$AG95</f>
        <v>3.4913945777385149</v>
      </c>
      <c r="AR95" s="14">
        <f t="shared" si="4"/>
        <v>1.7284131572962944</v>
      </c>
      <c r="AS95">
        <v>2.14</v>
      </c>
      <c r="AT95">
        <v>2.14</v>
      </c>
      <c r="AU95">
        <v>2.19</v>
      </c>
      <c r="AV95">
        <v>2.42</v>
      </c>
      <c r="AW95">
        <v>4.4400000000000004</v>
      </c>
    </row>
    <row r="96" spans="1:49" x14ac:dyDescent="0.25">
      <c r="A96" s="9">
        <v>43507.730814143499</v>
      </c>
      <c r="B96">
        <v>289.57900000000001</v>
      </c>
      <c r="C96">
        <v>21.242000000000001</v>
      </c>
      <c r="D96">
        <v>2.806</v>
      </c>
      <c r="E96">
        <v>0.60099999999999998</v>
      </c>
      <c r="F96">
        <v>0</v>
      </c>
      <c r="G96">
        <v>0</v>
      </c>
      <c r="H96">
        <v>0.2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8.67</v>
      </c>
      <c r="AA96">
        <v>10</v>
      </c>
      <c r="AB96">
        <v>0</v>
      </c>
      <c r="AC96">
        <v>0</v>
      </c>
      <c r="AD96">
        <v>314.42899999999997</v>
      </c>
      <c r="AE96" s="8">
        <f t="shared" si="3"/>
        <v>314.428</v>
      </c>
      <c r="AF96">
        <v>4.99</v>
      </c>
      <c r="AG96">
        <v>5.58</v>
      </c>
      <c r="AH96">
        <v>29.5</v>
      </c>
      <c r="AI96">
        <v>27.9</v>
      </c>
      <c r="AJ96">
        <v>111</v>
      </c>
      <c r="AK96">
        <v>0</v>
      </c>
      <c r="AL96">
        <v>733</v>
      </c>
      <c r="AM96">
        <v>18</v>
      </c>
      <c r="AN96">
        <v>0</v>
      </c>
      <c r="AO96">
        <v>613</v>
      </c>
      <c r="AP96">
        <v>2.21</v>
      </c>
      <c r="AQ96" s="15">
        <f t="array" ref="AQ96">SUM($B$12:$D$12*$B$11:$D$11*$B$13:$D$13*$B96:$D96)/$AG96</f>
        <v>3.8061566021505366</v>
      </c>
      <c r="AR96" s="14">
        <f t="shared" si="4"/>
        <v>1.7222428064029578</v>
      </c>
      <c r="AS96">
        <v>2.5</v>
      </c>
      <c r="AT96">
        <v>2.68</v>
      </c>
      <c r="AU96">
        <v>2.19</v>
      </c>
      <c r="AV96">
        <v>2.42</v>
      </c>
      <c r="AW96">
        <v>4.4400000000000004</v>
      </c>
    </row>
    <row r="97" spans="1:49" x14ac:dyDescent="0.25">
      <c r="A97" s="9">
        <v>43507.730930046302</v>
      </c>
      <c r="B97">
        <v>283.36700000000002</v>
      </c>
      <c r="C97">
        <v>19.439</v>
      </c>
      <c r="D97">
        <v>3.0059999999999998</v>
      </c>
      <c r="E97">
        <v>0.40100000000000002</v>
      </c>
      <c r="F97">
        <v>0</v>
      </c>
      <c r="G97">
        <v>0.2</v>
      </c>
      <c r="H97">
        <v>0</v>
      </c>
      <c r="I97">
        <v>0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8.67</v>
      </c>
      <c r="AA97">
        <v>8.67</v>
      </c>
      <c r="AB97">
        <v>10.33</v>
      </c>
      <c r="AC97">
        <v>0</v>
      </c>
      <c r="AD97">
        <v>306.613</v>
      </c>
      <c r="AE97" s="8">
        <f t="shared" si="3"/>
        <v>306.613</v>
      </c>
      <c r="AF97">
        <v>4.99</v>
      </c>
      <c r="AG97">
        <v>5.54</v>
      </c>
      <c r="AH97">
        <v>29.5</v>
      </c>
      <c r="AI97">
        <v>27.9</v>
      </c>
      <c r="AJ97">
        <v>94</v>
      </c>
      <c r="AK97">
        <v>0</v>
      </c>
      <c r="AL97">
        <v>783</v>
      </c>
      <c r="AM97">
        <v>12</v>
      </c>
      <c r="AN97">
        <v>0</v>
      </c>
      <c r="AO97">
        <v>613</v>
      </c>
      <c r="AP97">
        <v>2.16</v>
      </c>
      <c r="AQ97" s="15">
        <f t="array" ref="AQ97">SUM($B$12:$D$12*$B$11:$D$11*$B$13:$D$13*$B97:$D97)/$AG97</f>
        <v>3.7376836462093856</v>
      </c>
      <c r="AR97" s="14">
        <f t="shared" si="4"/>
        <v>1.7304090954673081</v>
      </c>
      <c r="AS97">
        <v>2.4900000000000002</v>
      </c>
      <c r="AT97">
        <v>4.01</v>
      </c>
      <c r="AU97">
        <v>2.19</v>
      </c>
      <c r="AV97">
        <v>2.4300000000000002</v>
      </c>
      <c r="AW97">
        <v>4.5</v>
      </c>
    </row>
    <row r="98" spans="1:49" x14ac:dyDescent="0.25">
      <c r="A98" s="9">
        <v>43507.7310458102</v>
      </c>
      <c r="B98">
        <v>316.26499999999999</v>
      </c>
      <c r="C98">
        <v>22.891999999999999</v>
      </c>
      <c r="D98">
        <v>2.8109999999999999</v>
      </c>
      <c r="E98">
        <v>0.60199999999999998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8.67</v>
      </c>
      <c r="AA98">
        <v>9.67</v>
      </c>
      <c r="AB98">
        <v>0</v>
      </c>
      <c r="AC98">
        <v>0</v>
      </c>
      <c r="AD98">
        <v>342.57</v>
      </c>
      <c r="AE98" s="8">
        <f t="shared" si="3"/>
        <v>342.56999999999994</v>
      </c>
      <c r="AF98">
        <v>4.9800000000000004</v>
      </c>
      <c r="AG98">
        <v>5.52</v>
      </c>
      <c r="AH98">
        <v>29.5</v>
      </c>
      <c r="AI98">
        <v>27.9</v>
      </c>
      <c r="AJ98">
        <v>94</v>
      </c>
      <c r="AK98">
        <v>0</v>
      </c>
      <c r="AL98">
        <v>822</v>
      </c>
      <c r="AM98">
        <v>17</v>
      </c>
      <c r="AN98">
        <v>0</v>
      </c>
      <c r="AO98">
        <v>613</v>
      </c>
      <c r="AP98">
        <v>2.42</v>
      </c>
      <c r="AQ98" s="15">
        <f t="array" ref="AQ98">SUM($B$12:$D$12*$B$11:$D$11*$B$13:$D$13*$B98:$D98)/$AG98</f>
        <v>4.1709427554347824</v>
      </c>
      <c r="AR98" s="14">
        <f t="shared" si="4"/>
        <v>1.723530064229249</v>
      </c>
      <c r="AS98">
        <v>2.57</v>
      </c>
      <c r="AT98">
        <v>2.57</v>
      </c>
      <c r="AU98">
        <v>2.21</v>
      </c>
      <c r="AV98">
        <v>2.4300000000000002</v>
      </c>
      <c r="AW98">
        <v>4.49</v>
      </c>
    </row>
    <row r="99" spans="1:49" x14ac:dyDescent="0.25">
      <c r="A99" s="9">
        <v>43507.731161713004</v>
      </c>
      <c r="B99">
        <v>304.60899999999998</v>
      </c>
      <c r="C99">
        <v>21.443000000000001</v>
      </c>
      <c r="D99">
        <v>2.605</v>
      </c>
      <c r="E99">
        <v>0.40100000000000002</v>
      </c>
      <c r="F99">
        <v>0</v>
      </c>
      <c r="G99">
        <v>0.2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8.67</v>
      </c>
      <c r="AA99">
        <v>9</v>
      </c>
      <c r="AB99">
        <v>19</v>
      </c>
      <c r="AC99">
        <v>0</v>
      </c>
      <c r="AD99">
        <v>329.25900000000001</v>
      </c>
      <c r="AE99" s="8">
        <f t="shared" si="3"/>
        <v>329.25799999999998</v>
      </c>
      <c r="AF99">
        <v>4.99</v>
      </c>
      <c r="AG99">
        <v>5.51</v>
      </c>
      <c r="AH99">
        <v>29.5</v>
      </c>
      <c r="AI99">
        <v>27.8</v>
      </c>
      <c r="AJ99">
        <v>101</v>
      </c>
      <c r="AK99">
        <v>0</v>
      </c>
      <c r="AL99">
        <v>788</v>
      </c>
      <c r="AM99">
        <v>20</v>
      </c>
      <c r="AN99">
        <v>0</v>
      </c>
      <c r="AO99">
        <v>613</v>
      </c>
      <c r="AP99">
        <v>2.3199999999999998</v>
      </c>
      <c r="AQ99" s="15">
        <f t="array" ref="AQ99">SUM($B$12:$D$12*$B$11:$D$11*$B$13:$D$13*$B99:$D99)/$AG99</f>
        <v>3.9986555771324857</v>
      </c>
      <c r="AR99" s="14">
        <f t="shared" si="4"/>
        <v>1.7235584384191749</v>
      </c>
      <c r="AS99">
        <v>2.54</v>
      </c>
      <c r="AT99">
        <v>2.59</v>
      </c>
      <c r="AU99">
        <v>2.21</v>
      </c>
      <c r="AV99">
        <v>2.4300000000000002</v>
      </c>
      <c r="AW99">
        <v>4.49</v>
      </c>
    </row>
    <row r="100" spans="1:49" x14ac:dyDescent="0.25">
      <c r="A100" s="9">
        <v>43507.731277500003</v>
      </c>
      <c r="B100">
        <v>331.06200000000001</v>
      </c>
      <c r="C100">
        <v>24.047999999999998</v>
      </c>
      <c r="D100">
        <v>4.8099999999999996</v>
      </c>
      <c r="E100">
        <v>0.40100000000000002</v>
      </c>
      <c r="F100">
        <v>0</v>
      </c>
      <c r="G100">
        <v>0.2</v>
      </c>
      <c r="H100">
        <v>0</v>
      </c>
      <c r="I100">
        <v>0</v>
      </c>
      <c r="J100">
        <v>0.2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8.33</v>
      </c>
      <c r="AA100">
        <v>11</v>
      </c>
      <c r="AB100">
        <v>12.67</v>
      </c>
      <c r="AC100">
        <v>0</v>
      </c>
      <c r="AD100">
        <v>360.92200000000003</v>
      </c>
      <c r="AE100" s="8">
        <f t="shared" si="3"/>
        <v>360.92099999999999</v>
      </c>
      <c r="AF100">
        <v>4.99</v>
      </c>
      <c r="AG100">
        <v>5.72</v>
      </c>
      <c r="AH100">
        <v>29.5</v>
      </c>
      <c r="AI100">
        <v>27.9</v>
      </c>
      <c r="AJ100">
        <v>118</v>
      </c>
      <c r="AK100">
        <v>0</v>
      </c>
      <c r="AL100">
        <v>864</v>
      </c>
      <c r="AM100">
        <v>19</v>
      </c>
      <c r="AN100">
        <v>0</v>
      </c>
      <c r="AO100">
        <v>613</v>
      </c>
      <c r="AP100">
        <v>2.5099999999999998</v>
      </c>
      <c r="AQ100" s="15">
        <f t="array" ref="AQ100">SUM($B$12:$D$12*$B$11:$D$11*$B$13:$D$13*$B100:$D100)/$AG100</f>
        <v>4.3769675769230769</v>
      </c>
      <c r="AR100" s="14">
        <f t="shared" si="4"/>
        <v>1.7438117836346922</v>
      </c>
      <c r="AS100">
        <v>2.87</v>
      </c>
      <c r="AT100">
        <v>11.2</v>
      </c>
      <c r="AU100">
        <v>2.2200000000000002</v>
      </c>
      <c r="AV100">
        <v>2.44</v>
      </c>
      <c r="AW100">
        <v>4.7699999999999996</v>
      </c>
    </row>
    <row r="101" spans="1:49" x14ac:dyDescent="0.25">
      <c r="A101" s="9">
        <v>43507.731393414397</v>
      </c>
      <c r="B101">
        <v>312.625</v>
      </c>
      <c r="C101">
        <v>20.841999999999999</v>
      </c>
      <c r="D101">
        <v>4.609</v>
      </c>
      <c r="E101">
        <v>0.2</v>
      </c>
      <c r="F101">
        <v>0</v>
      </c>
      <c r="G101">
        <v>0</v>
      </c>
      <c r="H101">
        <v>0</v>
      </c>
      <c r="I101">
        <v>0.2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8.33</v>
      </c>
      <c r="AA101">
        <v>10</v>
      </c>
      <c r="AB101">
        <v>0</v>
      </c>
      <c r="AC101">
        <v>18</v>
      </c>
      <c r="AD101">
        <v>338.67700000000002</v>
      </c>
      <c r="AE101" s="8">
        <f t="shared" si="3"/>
        <v>338.67599999999993</v>
      </c>
      <c r="AF101">
        <v>4.99</v>
      </c>
      <c r="AG101">
        <v>5.83</v>
      </c>
      <c r="AH101">
        <v>29.5</v>
      </c>
      <c r="AI101">
        <v>27.9</v>
      </c>
      <c r="AJ101">
        <v>120</v>
      </c>
      <c r="AK101">
        <v>0</v>
      </c>
      <c r="AL101">
        <v>810</v>
      </c>
      <c r="AM101">
        <v>24</v>
      </c>
      <c r="AN101">
        <v>0</v>
      </c>
      <c r="AO101">
        <v>613</v>
      </c>
      <c r="AP101">
        <v>2.2799999999999998</v>
      </c>
      <c r="AQ101" s="15">
        <f t="array" ref="AQ101">SUM($B$12:$D$12*$B$11:$D$11*$B$13:$D$13*$B101:$D101)/$AG101</f>
        <v>4.0122873396226408</v>
      </c>
      <c r="AR101" s="14">
        <f t="shared" si="4"/>
        <v>1.7597751489572988</v>
      </c>
      <c r="AS101">
        <v>2.56</v>
      </c>
      <c r="AT101">
        <v>10.55</v>
      </c>
      <c r="AU101">
        <v>2.21</v>
      </c>
      <c r="AV101">
        <v>2.44</v>
      </c>
      <c r="AW101">
        <v>4.9400000000000004</v>
      </c>
    </row>
    <row r="102" spans="1:49" x14ac:dyDescent="0.25">
      <c r="A102" s="9">
        <v>43507.731509317098</v>
      </c>
      <c r="B102">
        <v>322.24400000000003</v>
      </c>
      <c r="C102">
        <v>22.445</v>
      </c>
      <c r="D102">
        <v>2.4049999999999998</v>
      </c>
      <c r="E102">
        <v>0.2</v>
      </c>
      <c r="F102">
        <v>0.2</v>
      </c>
      <c r="G102">
        <v>0.2</v>
      </c>
      <c r="H102">
        <v>0</v>
      </c>
      <c r="I102">
        <v>0</v>
      </c>
      <c r="J102">
        <v>0</v>
      </c>
      <c r="K102">
        <v>0.2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8.33</v>
      </c>
      <c r="AA102">
        <v>9.67</v>
      </c>
      <c r="AB102">
        <v>10.67</v>
      </c>
      <c r="AC102">
        <v>0</v>
      </c>
      <c r="AD102">
        <v>347.89600000000002</v>
      </c>
      <c r="AE102" s="8">
        <f t="shared" si="3"/>
        <v>347.89399999999995</v>
      </c>
      <c r="AF102">
        <v>4.99</v>
      </c>
      <c r="AG102">
        <v>5.89</v>
      </c>
      <c r="AH102">
        <v>29.5</v>
      </c>
      <c r="AI102">
        <v>27.8</v>
      </c>
      <c r="AJ102">
        <v>103</v>
      </c>
      <c r="AK102">
        <v>0</v>
      </c>
      <c r="AL102">
        <v>841</v>
      </c>
      <c r="AM102">
        <v>25</v>
      </c>
      <c r="AN102">
        <v>0</v>
      </c>
      <c r="AO102">
        <v>613</v>
      </c>
      <c r="AP102">
        <v>2.2799999999999998</v>
      </c>
      <c r="AQ102" s="15">
        <f t="array" ref="AQ102">SUM($B$12:$D$12*$B$11:$D$11*$B$13:$D$13*$B102:$D102)/$AG102</f>
        <v>3.9216461001697791</v>
      </c>
      <c r="AR102" s="14">
        <f t="shared" si="4"/>
        <v>1.7200202193727103</v>
      </c>
      <c r="AS102">
        <v>2.57</v>
      </c>
      <c r="AT102">
        <v>5.31</v>
      </c>
      <c r="AU102">
        <v>2.2200000000000002</v>
      </c>
      <c r="AV102">
        <v>2.44</v>
      </c>
      <c r="AW102">
        <v>5.0199999999999996</v>
      </c>
    </row>
    <row r="103" spans="1:49" x14ac:dyDescent="0.25">
      <c r="A103" s="9">
        <v>43507.731625</v>
      </c>
      <c r="B103">
        <v>307.22899999999998</v>
      </c>
      <c r="C103">
        <v>24.297000000000001</v>
      </c>
      <c r="D103">
        <v>1.004</v>
      </c>
      <c r="E103">
        <v>0.40200000000000002</v>
      </c>
      <c r="F103">
        <v>0.20100000000000001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8.67</v>
      </c>
      <c r="AA103">
        <v>11</v>
      </c>
      <c r="AB103">
        <v>0</v>
      </c>
      <c r="AC103">
        <v>0</v>
      </c>
      <c r="AD103">
        <v>333.13299999999998</v>
      </c>
      <c r="AE103" s="8">
        <f t="shared" si="3"/>
        <v>333.13300000000004</v>
      </c>
      <c r="AF103">
        <v>4.9800000000000004</v>
      </c>
      <c r="AG103">
        <v>5.69</v>
      </c>
      <c r="AH103">
        <v>29.5</v>
      </c>
      <c r="AI103">
        <v>27.9</v>
      </c>
      <c r="AJ103">
        <v>105</v>
      </c>
      <c r="AK103">
        <v>0</v>
      </c>
      <c r="AL103">
        <v>824</v>
      </c>
      <c r="AM103">
        <v>25</v>
      </c>
      <c r="AN103">
        <v>0</v>
      </c>
      <c r="AO103">
        <v>613</v>
      </c>
      <c r="AP103">
        <v>2.25</v>
      </c>
      <c r="AQ103" s="15">
        <f t="array" ref="AQ103">SUM($B$12:$D$12*$B$11:$D$11*$B$13:$D$13*$B103:$D103)/$AG103</f>
        <v>3.8357398629173978</v>
      </c>
      <c r="AR103" s="14">
        <f t="shared" si="4"/>
        <v>1.7047732724077322</v>
      </c>
      <c r="AS103">
        <v>2.4</v>
      </c>
      <c r="AT103">
        <v>2.41</v>
      </c>
      <c r="AU103">
        <v>2.21</v>
      </c>
      <c r="AV103">
        <v>2.4300000000000002</v>
      </c>
      <c r="AW103">
        <v>4.79</v>
      </c>
    </row>
    <row r="104" spans="1:49" x14ac:dyDescent="0.25">
      <c r="A104" s="9">
        <v>43507.731740914402</v>
      </c>
      <c r="B104">
        <v>303.60700000000003</v>
      </c>
      <c r="C104">
        <v>20.841999999999999</v>
      </c>
      <c r="D104">
        <v>2.004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8.67</v>
      </c>
      <c r="AA104">
        <v>0</v>
      </c>
      <c r="AB104">
        <v>0</v>
      </c>
      <c r="AC104">
        <v>0</v>
      </c>
      <c r="AD104">
        <v>326.65300000000002</v>
      </c>
      <c r="AE104" s="8">
        <f t="shared" si="3"/>
        <v>326.65300000000002</v>
      </c>
      <c r="AF104">
        <v>4.99</v>
      </c>
      <c r="AG104">
        <v>5.59</v>
      </c>
      <c r="AH104">
        <v>29.6</v>
      </c>
      <c r="AI104">
        <v>27.9</v>
      </c>
      <c r="AJ104">
        <v>110</v>
      </c>
      <c r="AK104">
        <v>0</v>
      </c>
      <c r="AL104">
        <v>823</v>
      </c>
      <c r="AM104">
        <v>28</v>
      </c>
      <c r="AN104">
        <v>0</v>
      </c>
      <c r="AO104">
        <v>612</v>
      </c>
      <c r="AP104">
        <v>2.2200000000000002</v>
      </c>
      <c r="AQ104" s="15">
        <f t="array" ref="AQ104">SUM($B$12:$D$12*$B$11:$D$11*$B$13:$D$13*$B104:$D104)/$AG104</f>
        <v>3.8617040393559927</v>
      </c>
      <c r="AR104" s="14">
        <f t="shared" si="4"/>
        <v>1.7395063240342308</v>
      </c>
      <c r="AS104">
        <v>2.41</v>
      </c>
      <c r="AT104">
        <v>3.87</v>
      </c>
      <c r="AU104">
        <v>2.21</v>
      </c>
      <c r="AV104">
        <v>2.4300000000000002</v>
      </c>
      <c r="AW104">
        <v>4.84</v>
      </c>
    </row>
    <row r="105" spans="1:49" x14ac:dyDescent="0.25">
      <c r="A105" s="9">
        <v>43507.731856643499</v>
      </c>
      <c r="B105">
        <v>288.95600000000002</v>
      </c>
      <c r="C105">
        <v>24.9</v>
      </c>
      <c r="D105">
        <v>1.2050000000000001</v>
      </c>
      <c r="E105">
        <v>0.20100000000000001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8.67</v>
      </c>
      <c r="AA105">
        <v>10</v>
      </c>
      <c r="AB105">
        <v>0</v>
      </c>
      <c r="AC105">
        <v>0</v>
      </c>
      <c r="AD105">
        <v>315.26100000000002</v>
      </c>
      <c r="AE105" s="8">
        <f t="shared" si="3"/>
        <v>315.262</v>
      </c>
      <c r="AF105">
        <v>4.9800000000000004</v>
      </c>
      <c r="AG105">
        <v>5.55</v>
      </c>
      <c r="AH105">
        <v>29.6</v>
      </c>
      <c r="AI105">
        <v>27.9</v>
      </c>
      <c r="AJ105">
        <v>84</v>
      </c>
      <c r="AK105">
        <v>0</v>
      </c>
      <c r="AL105">
        <v>705</v>
      </c>
      <c r="AM105">
        <v>18</v>
      </c>
      <c r="AN105">
        <v>0</v>
      </c>
      <c r="AO105">
        <v>612</v>
      </c>
      <c r="AP105">
        <v>2.19</v>
      </c>
      <c r="AQ105" s="15">
        <f t="array" ref="AQ105">SUM($B$12:$D$12*$B$11:$D$11*$B$13:$D$13*$B105:$D105)/$AG105</f>
        <v>3.7778298324324324</v>
      </c>
      <c r="AR105" s="14">
        <f t="shared" si="4"/>
        <v>1.7250364531654943</v>
      </c>
      <c r="AS105">
        <v>2.2799999999999998</v>
      </c>
      <c r="AT105">
        <v>2.2799999999999998</v>
      </c>
      <c r="AU105">
        <v>2.21</v>
      </c>
      <c r="AV105">
        <v>2.42</v>
      </c>
      <c r="AW105">
        <v>4.67</v>
      </c>
    </row>
    <row r="106" spans="1:49" x14ac:dyDescent="0.25">
      <c r="A106" s="9">
        <v>43507.731972569403</v>
      </c>
      <c r="B106">
        <v>290.78199999999998</v>
      </c>
      <c r="C106">
        <v>24.047999999999998</v>
      </c>
      <c r="D106">
        <v>2.605</v>
      </c>
      <c r="E106">
        <v>0.2</v>
      </c>
      <c r="F106">
        <v>0.2</v>
      </c>
      <c r="G106">
        <v>0</v>
      </c>
      <c r="H106">
        <v>0.2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8.67</v>
      </c>
      <c r="AA106">
        <v>10.67</v>
      </c>
      <c r="AB106">
        <v>0</v>
      </c>
      <c r="AC106">
        <v>0</v>
      </c>
      <c r="AD106">
        <v>318.036</v>
      </c>
      <c r="AE106" s="8">
        <f t="shared" si="3"/>
        <v>318.03499999999997</v>
      </c>
      <c r="AF106">
        <v>4.99</v>
      </c>
      <c r="AG106">
        <v>5.52</v>
      </c>
      <c r="AH106">
        <v>29.6</v>
      </c>
      <c r="AI106">
        <v>27.8</v>
      </c>
      <c r="AJ106">
        <v>92</v>
      </c>
      <c r="AK106">
        <v>0</v>
      </c>
      <c r="AL106">
        <v>803</v>
      </c>
      <c r="AM106">
        <v>17</v>
      </c>
      <c r="AN106">
        <v>0</v>
      </c>
      <c r="AO106">
        <v>613</v>
      </c>
      <c r="AP106">
        <v>2.27</v>
      </c>
      <c r="AQ106" s="15">
        <f t="array" ref="AQ106">SUM($B$12:$D$12*$B$11:$D$11*$B$13:$D$13*$B106:$D106)/$AG106</f>
        <v>3.9192182771739121</v>
      </c>
      <c r="AR106" s="14">
        <f t="shared" si="4"/>
        <v>1.7265278754070097</v>
      </c>
      <c r="AS106">
        <v>2.57</v>
      </c>
      <c r="AT106">
        <v>2.76</v>
      </c>
      <c r="AU106">
        <v>2.2000000000000002</v>
      </c>
      <c r="AV106">
        <v>2.42</v>
      </c>
      <c r="AW106">
        <v>4.67</v>
      </c>
    </row>
    <row r="107" spans="1:49" x14ac:dyDescent="0.25">
      <c r="A107" s="9">
        <v>43507.732088263903</v>
      </c>
      <c r="B107">
        <v>307.43</v>
      </c>
      <c r="C107">
        <v>24.498000000000001</v>
      </c>
      <c r="D107">
        <v>2.008</v>
      </c>
      <c r="E107">
        <v>0.40200000000000002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8.67</v>
      </c>
      <c r="AA107">
        <v>10.33</v>
      </c>
      <c r="AB107">
        <v>0</v>
      </c>
      <c r="AC107">
        <v>0</v>
      </c>
      <c r="AD107">
        <v>334.33699999999999</v>
      </c>
      <c r="AE107" s="8">
        <f t="shared" si="3"/>
        <v>334.33799999999997</v>
      </c>
      <c r="AF107">
        <v>4.9800000000000004</v>
      </c>
      <c r="AG107">
        <v>5.51</v>
      </c>
      <c r="AH107">
        <v>29.6</v>
      </c>
      <c r="AI107">
        <v>27.8</v>
      </c>
      <c r="AJ107">
        <v>101</v>
      </c>
      <c r="AK107">
        <v>0</v>
      </c>
      <c r="AL107">
        <v>784</v>
      </c>
      <c r="AM107">
        <v>28</v>
      </c>
      <c r="AN107">
        <v>0</v>
      </c>
      <c r="AO107">
        <v>613</v>
      </c>
      <c r="AP107">
        <v>2.36</v>
      </c>
      <c r="AQ107" s="15">
        <f t="array" ref="AQ107">SUM($B$12:$D$12*$B$11:$D$11*$B$13:$D$13*$B107:$D107)/$AG107</f>
        <v>4.0586931179673318</v>
      </c>
      <c r="AR107" s="14">
        <f t="shared" si="4"/>
        <v>1.719785219477683</v>
      </c>
      <c r="AS107">
        <v>2.48</v>
      </c>
      <c r="AT107">
        <v>2.48</v>
      </c>
      <c r="AU107">
        <v>2.2200000000000002</v>
      </c>
      <c r="AV107">
        <v>2.4300000000000002</v>
      </c>
      <c r="AW107">
        <v>4.68</v>
      </c>
    </row>
    <row r="108" spans="1:49" x14ac:dyDescent="0.25">
      <c r="A108" s="9">
        <v>43507.732204247703</v>
      </c>
      <c r="B108">
        <v>314.60000000000002</v>
      </c>
      <c r="C108">
        <v>24.4</v>
      </c>
      <c r="D108">
        <v>2.2000000000000002</v>
      </c>
      <c r="E108">
        <v>0.6</v>
      </c>
      <c r="F108">
        <v>0</v>
      </c>
      <c r="G108">
        <v>0</v>
      </c>
      <c r="H108">
        <v>0</v>
      </c>
      <c r="I108">
        <v>0.2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8.33</v>
      </c>
      <c r="AA108">
        <v>9.67</v>
      </c>
      <c r="AB108">
        <v>0</v>
      </c>
      <c r="AC108">
        <v>13</v>
      </c>
      <c r="AD108">
        <v>342</v>
      </c>
      <c r="AE108" s="8">
        <f t="shared" si="3"/>
        <v>342</v>
      </c>
      <c r="AF108">
        <v>5</v>
      </c>
      <c r="AG108">
        <v>5.72</v>
      </c>
      <c r="AH108">
        <v>29.6</v>
      </c>
      <c r="AI108">
        <v>27.9</v>
      </c>
      <c r="AJ108">
        <v>93</v>
      </c>
      <c r="AK108">
        <v>0</v>
      </c>
      <c r="AL108">
        <v>813</v>
      </c>
      <c r="AM108">
        <v>20</v>
      </c>
      <c r="AN108">
        <v>0</v>
      </c>
      <c r="AO108">
        <v>613</v>
      </c>
      <c r="AP108">
        <v>2.33</v>
      </c>
      <c r="AQ108" s="15">
        <f t="array" ref="AQ108">SUM($B$12:$D$12*$B$11:$D$11*$B$13:$D$13*$B108:$D108)/$AG108</f>
        <v>3.9956423076923082</v>
      </c>
      <c r="AR108" s="14">
        <f t="shared" si="4"/>
        <v>1.7148679432155829</v>
      </c>
      <c r="AS108">
        <v>2.61</v>
      </c>
      <c r="AT108">
        <v>3.17</v>
      </c>
      <c r="AU108">
        <v>2.2200000000000002</v>
      </c>
      <c r="AV108">
        <v>2.4300000000000002</v>
      </c>
      <c r="AW108">
        <v>4.49</v>
      </c>
    </row>
    <row r="109" spans="1:49" x14ac:dyDescent="0.25">
      <c r="A109" s="9">
        <v>43507.732319942101</v>
      </c>
      <c r="B109">
        <v>312.851</v>
      </c>
      <c r="C109">
        <v>20.683</v>
      </c>
      <c r="D109">
        <v>3.4140000000000001</v>
      </c>
      <c r="E109">
        <v>0.40200000000000002</v>
      </c>
      <c r="F109">
        <v>0.20100000000000001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8.67</v>
      </c>
      <c r="AA109">
        <v>11</v>
      </c>
      <c r="AB109">
        <v>0</v>
      </c>
      <c r="AC109">
        <v>0</v>
      </c>
      <c r="AD109">
        <v>337.55</v>
      </c>
      <c r="AE109" s="8">
        <f t="shared" si="3"/>
        <v>337.55099999999999</v>
      </c>
      <c r="AF109">
        <v>4.9800000000000004</v>
      </c>
      <c r="AG109">
        <v>5.61</v>
      </c>
      <c r="AH109">
        <v>29.6</v>
      </c>
      <c r="AI109">
        <v>27.8</v>
      </c>
      <c r="AJ109">
        <v>108</v>
      </c>
      <c r="AK109">
        <v>0</v>
      </c>
      <c r="AL109">
        <v>833</v>
      </c>
      <c r="AM109">
        <v>17</v>
      </c>
      <c r="AN109">
        <v>0</v>
      </c>
      <c r="AO109">
        <v>613</v>
      </c>
      <c r="AP109">
        <v>2.35</v>
      </c>
      <c r="AQ109" s="15">
        <f t="array" ref="AQ109">SUM($B$12:$D$12*$B$11:$D$11*$B$13:$D$13*$B109:$D109)/$AG109</f>
        <v>4.0624124705882352</v>
      </c>
      <c r="AR109" s="14">
        <f t="shared" si="4"/>
        <v>1.7286861576971213</v>
      </c>
      <c r="AS109">
        <v>2.5299999999999998</v>
      </c>
      <c r="AT109">
        <v>2.54</v>
      </c>
      <c r="AU109">
        <v>2.2200000000000002</v>
      </c>
      <c r="AV109">
        <v>2.44</v>
      </c>
      <c r="AW109">
        <v>4.49</v>
      </c>
    </row>
    <row r="110" spans="1:49" x14ac:dyDescent="0.25">
      <c r="A110" s="9">
        <v>43507.732435914397</v>
      </c>
      <c r="B110">
        <v>302.60500000000002</v>
      </c>
      <c r="C110">
        <v>21.042000000000002</v>
      </c>
      <c r="D110">
        <v>3.6070000000000002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8.67</v>
      </c>
      <c r="AA110">
        <v>0</v>
      </c>
      <c r="AB110">
        <v>0</v>
      </c>
      <c r="AC110">
        <v>0</v>
      </c>
      <c r="AD110">
        <v>327.255</v>
      </c>
      <c r="AE110" s="8">
        <f t="shared" si="3"/>
        <v>327.25400000000008</v>
      </c>
      <c r="AF110">
        <v>4.99</v>
      </c>
      <c r="AG110">
        <v>5.55</v>
      </c>
      <c r="AH110">
        <v>29.6</v>
      </c>
      <c r="AI110">
        <v>27.8</v>
      </c>
      <c r="AJ110">
        <v>117</v>
      </c>
      <c r="AK110">
        <v>0</v>
      </c>
      <c r="AL110">
        <v>818</v>
      </c>
      <c r="AM110">
        <v>18</v>
      </c>
      <c r="AN110">
        <v>0</v>
      </c>
      <c r="AO110">
        <v>612</v>
      </c>
      <c r="AP110">
        <v>2.29</v>
      </c>
      <c r="AQ110" s="15">
        <f t="array" ref="AQ110">SUM($B$12:$D$12*$B$11:$D$11*$B$13:$D$13*$B110:$D110)/$AG110</f>
        <v>4.0273241027027034</v>
      </c>
      <c r="AR110" s="14">
        <f t="shared" si="4"/>
        <v>1.758656813407294</v>
      </c>
      <c r="AS110">
        <v>2.4</v>
      </c>
      <c r="AT110">
        <v>2.4</v>
      </c>
      <c r="AU110">
        <v>2.2200000000000002</v>
      </c>
      <c r="AV110">
        <v>2.44</v>
      </c>
      <c r="AW110">
        <v>4.49</v>
      </c>
    </row>
    <row r="111" spans="1:49" x14ac:dyDescent="0.25">
      <c r="A111" s="9">
        <v>43507.732551863402</v>
      </c>
      <c r="B111">
        <v>288.37700000000001</v>
      </c>
      <c r="C111">
        <v>23.245999999999999</v>
      </c>
      <c r="D111">
        <v>3.6070000000000002</v>
      </c>
      <c r="E111">
        <v>0.2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8.67</v>
      </c>
      <c r="AA111">
        <v>6.67</v>
      </c>
      <c r="AB111">
        <v>0</v>
      </c>
      <c r="AC111">
        <v>0</v>
      </c>
      <c r="AD111">
        <v>315.43099999999998</v>
      </c>
      <c r="AE111" s="8">
        <f t="shared" si="3"/>
        <v>315.43</v>
      </c>
      <c r="AF111">
        <v>4.99</v>
      </c>
      <c r="AG111">
        <v>5.53</v>
      </c>
      <c r="AH111">
        <v>29.6</v>
      </c>
      <c r="AI111">
        <v>27.7</v>
      </c>
      <c r="AJ111">
        <v>96</v>
      </c>
      <c r="AK111">
        <v>0</v>
      </c>
      <c r="AL111">
        <v>767</v>
      </c>
      <c r="AM111">
        <v>18</v>
      </c>
      <c r="AN111">
        <v>0</v>
      </c>
      <c r="AO111">
        <v>612</v>
      </c>
      <c r="AP111">
        <v>2.2599999999999998</v>
      </c>
      <c r="AQ111" s="15">
        <f t="array" ref="AQ111">SUM($B$12:$D$12*$B$11:$D$11*$B$13:$D$13*$B111:$D111)/$AG111</f>
        <v>3.954655372513562</v>
      </c>
      <c r="AR111" s="14">
        <f t="shared" si="4"/>
        <v>1.7498475099617532</v>
      </c>
      <c r="AS111">
        <v>2.39</v>
      </c>
      <c r="AT111">
        <v>2.39</v>
      </c>
      <c r="AU111">
        <v>2.23</v>
      </c>
      <c r="AV111">
        <v>2.44</v>
      </c>
      <c r="AW111">
        <v>4.47</v>
      </c>
    </row>
    <row r="112" spans="1:49" x14ac:dyDescent="0.25">
      <c r="A112" s="9">
        <v>43507.732667581004</v>
      </c>
      <c r="B112">
        <v>298.79500000000002</v>
      </c>
      <c r="C112">
        <v>23.292999999999999</v>
      </c>
      <c r="D112">
        <v>3.4140000000000001</v>
      </c>
      <c r="E112">
        <v>0.40200000000000002</v>
      </c>
      <c r="F112">
        <v>0.20100000000000001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8.67</v>
      </c>
      <c r="AA112">
        <v>9.33</v>
      </c>
      <c r="AB112">
        <v>0</v>
      </c>
      <c r="AC112">
        <v>0</v>
      </c>
      <c r="AD112">
        <v>326.10399999999998</v>
      </c>
      <c r="AE112" s="8">
        <f t="shared" si="3"/>
        <v>326.10500000000002</v>
      </c>
      <c r="AF112">
        <v>4.9800000000000004</v>
      </c>
      <c r="AG112">
        <v>5.51</v>
      </c>
      <c r="AH112">
        <v>29.6</v>
      </c>
      <c r="AI112">
        <v>27.8</v>
      </c>
      <c r="AJ112">
        <v>103</v>
      </c>
      <c r="AK112">
        <v>0</v>
      </c>
      <c r="AL112">
        <v>775</v>
      </c>
      <c r="AM112">
        <v>25</v>
      </c>
      <c r="AN112">
        <v>0</v>
      </c>
      <c r="AO112">
        <v>612</v>
      </c>
      <c r="AP112">
        <v>2.34</v>
      </c>
      <c r="AQ112" s="15">
        <f t="array" ref="AQ112">SUM($B$12:$D$12*$B$11:$D$11*$B$13:$D$13*$B112:$D112)/$AG112</f>
        <v>4.0615674119782215</v>
      </c>
      <c r="AR112" s="14">
        <f t="shared" si="4"/>
        <v>1.7357125692214623</v>
      </c>
      <c r="AS112">
        <v>2.5299999999999998</v>
      </c>
      <c r="AT112">
        <v>2.54</v>
      </c>
      <c r="AU112">
        <v>2.23</v>
      </c>
      <c r="AV112">
        <v>2.44</v>
      </c>
      <c r="AW112">
        <v>4.47</v>
      </c>
    </row>
    <row r="113" spans="1:49" x14ac:dyDescent="0.25">
      <c r="A113" s="9">
        <v>43507.732783506901</v>
      </c>
      <c r="B113">
        <v>288.577</v>
      </c>
      <c r="C113">
        <v>21.042000000000002</v>
      </c>
      <c r="D113">
        <v>4.609</v>
      </c>
      <c r="E113">
        <v>0</v>
      </c>
      <c r="F113">
        <v>0.40100000000000002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8.67</v>
      </c>
      <c r="AA113">
        <v>0</v>
      </c>
      <c r="AB113">
        <v>0</v>
      </c>
      <c r="AC113">
        <v>0</v>
      </c>
      <c r="AD113">
        <v>314.62900000000002</v>
      </c>
      <c r="AE113" s="8">
        <f t="shared" si="3"/>
        <v>314.62900000000002</v>
      </c>
      <c r="AF113">
        <v>4.99</v>
      </c>
      <c r="AG113">
        <v>5.51</v>
      </c>
      <c r="AH113">
        <v>29.6</v>
      </c>
      <c r="AI113">
        <v>27.7</v>
      </c>
      <c r="AJ113">
        <v>90</v>
      </c>
      <c r="AK113">
        <v>0</v>
      </c>
      <c r="AL113">
        <v>838</v>
      </c>
      <c r="AM113">
        <v>19</v>
      </c>
      <c r="AN113">
        <v>0</v>
      </c>
      <c r="AO113">
        <v>613</v>
      </c>
      <c r="AP113">
        <v>2.2799999999999998</v>
      </c>
      <c r="AQ113" s="15">
        <f t="array" ref="AQ113">SUM($B$12:$D$12*$B$11:$D$11*$B$13:$D$13*$B113:$D113)/$AG113</f>
        <v>4.0002103502722326</v>
      </c>
      <c r="AR113" s="14">
        <f t="shared" si="4"/>
        <v>1.754478223803611</v>
      </c>
      <c r="AS113">
        <v>2.5</v>
      </c>
      <c r="AT113">
        <v>2.5099999999999998</v>
      </c>
      <c r="AU113">
        <v>2.2400000000000002</v>
      </c>
      <c r="AV113">
        <v>2.4500000000000002</v>
      </c>
      <c r="AW113">
        <v>4.4800000000000004</v>
      </c>
    </row>
    <row r="114" spans="1:49" x14ac:dyDescent="0.25">
      <c r="A114" s="9">
        <v>43507.732899224502</v>
      </c>
      <c r="B114">
        <v>294.17700000000002</v>
      </c>
      <c r="C114">
        <v>20.884</v>
      </c>
      <c r="D114">
        <v>2.41</v>
      </c>
      <c r="E114">
        <v>0.40200000000000002</v>
      </c>
      <c r="F114">
        <v>0</v>
      </c>
      <c r="G114">
        <v>0</v>
      </c>
      <c r="H114">
        <v>0</v>
      </c>
      <c r="I114">
        <v>0</v>
      </c>
      <c r="J114">
        <v>0.20100000000000001</v>
      </c>
      <c r="K114">
        <v>0.20100000000000001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8.33</v>
      </c>
      <c r="AA114">
        <v>9.33</v>
      </c>
      <c r="AB114">
        <v>0</v>
      </c>
      <c r="AC114">
        <v>0</v>
      </c>
      <c r="AD114">
        <v>318.27300000000002</v>
      </c>
      <c r="AE114" s="8">
        <f t="shared" si="3"/>
        <v>318.27500000000009</v>
      </c>
      <c r="AF114">
        <v>4.9800000000000004</v>
      </c>
      <c r="AG114">
        <v>5.72</v>
      </c>
      <c r="AH114">
        <v>29.6</v>
      </c>
      <c r="AI114">
        <v>27.7</v>
      </c>
      <c r="AJ114">
        <v>93</v>
      </c>
      <c r="AK114">
        <v>0</v>
      </c>
      <c r="AL114">
        <v>753</v>
      </c>
      <c r="AM114">
        <v>26</v>
      </c>
      <c r="AN114">
        <v>0</v>
      </c>
      <c r="AO114">
        <v>613</v>
      </c>
      <c r="AP114">
        <v>2.15</v>
      </c>
      <c r="AQ114" s="15">
        <f t="array" ref="AQ114">SUM($B$12:$D$12*$B$11:$D$11*$B$13:$D$13*$B114:$D114)/$AG114</f>
        <v>3.7154543076923079</v>
      </c>
      <c r="AR114" s="14">
        <f t="shared" si="4"/>
        <v>1.7281182826475852</v>
      </c>
      <c r="AS114">
        <v>2.4300000000000002</v>
      </c>
      <c r="AT114">
        <v>6.64</v>
      </c>
      <c r="AU114">
        <v>2.23</v>
      </c>
      <c r="AV114">
        <v>2.44</v>
      </c>
      <c r="AW114">
        <v>4.18</v>
      </c>
    </row>
    <row r="115" spans="1:49" x14ac:dyDescent="0.25">
      <c r="A115" s="9">
        <v>43507.7330151157</v>
      </c>
      <c r="B115">
        <v>293.387</v>
      </c>
      <c r="C115">
        <v>22.044</v>
      </c>
      <c r="D115">
        <v>4.4089999999999998</v>
      </c>
      <c r="E115">
        <v>0.2</v>
      </c>
      <c r="F115">
        <v>0</v>
      </c>
      <c r="G115">
        <v>0.2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8.67</v>
      </c>
      <c r="AA115">
        <v>9.33</v>
      </c>
      <c r="AB115">
        <v>11.33</v>
      </c>
      <c r="AC115">
        <v>0</v>
      </c>
      <c r="AD115">
        <v>320.24</v>
      </c>
      <c r="AE115" s="8">
        <f t="shared" si="3"/>
        <v>320.23999999999995</v>
      </c>
      <c r="AF115">
        <v>4.99</v>
      </c>
      <c r="AG115">
        <v>5.61</v>
      </c>
      <c r="AH115">
        <v>29.6</v>
      </c>
      <c r="AI115">
        <v>27.8</v>
      </c>
      <c r="AJ115">
        <v>107</v>
      </c>
      <c r="AK115">
        <v>0</v>
      </c>
      <c r="AL115">
        <v>769</v>
      </c>
      <c r="AM115">
        <v>21</v>
      </c>
      <c r="AN115">
        <v>0</v>
      </c>
      <c r="AO115">
        <v>612</v>
      </c>
      <c r="AP115">
        <v>2.27</v>
      </c>
      <c r="AQ115" s="15">
        <f t="array" ref="AQ115">SUM($B$12:$D$12*$B$11:$D$11*$B$13:$D$13*$B115:$D115)/$AG115</f>
        <v>3.9876382941176458</v>
      </c>
      <c r="AR115" s="14">
        <f t="shared" si="4"/>
        <v>1.7566688520342051</v>
      </c>
      <c r="AS115">
        <v>2.5099999999999998</v>
      </c>
      <c r="AT115">
        <v>2.5499999999999998</v>
      </c>
      <c r="AU115">
        <v>2.2400000000000002</v>
      </c>
      <c r="AV115">
        <v>2.44</v>
      </c>
      <c r="AW115">
        <v>4.17</v>
      </c>
    </row>
    <row r="116" spans="1:49" x14ac:dyDescent="0.25">
      <c r="A116" s="9">
        <v>43507.733130879598</v>
      </c>
      <c r="B116">
        <v>303.40699999999998</v>
      </c>
      <c r="C116">
        <v>24.449000000000002</v>
      </c>
      <c r="D116">
        <v>1.603</v>
      </c>
      <c r="E116">
        <v>0.2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8.67</v>
      </c>
      <c r="AA116">
        <v>9</v>
      </c>
      <c r="AB116">
        <v>0</v>
      </c>
      <c r="AC116">
        <v>0</v>
      </c>
      <c r="AD116">
        <v>329.86</v>
      </c>
      <c r="AE116" s="8">
        <f t="shared" si="3"/>
        <v>329.85899999999998</v>
      </c>
      <c r="AF116">
        <v>4.99</v>
      </c>
      <c r="AG116">
        <v>5.55</v>
      </c>
      <c r="AH116">
        <v>29.6</v>
      </c>
      <c r="AI116">
        <v>27.8</v>
      </c>
      <c r="AJ116">
        <v>89</v>
      </c>
      <c r="AK116">
        <v>0</v>
      </c>
      <c r="AL116">
        <v>825</v>
      </c>
      <c r="AM116">
        <v>16</v>
      </c>
      <c r="AN116">
        <v>0</v>
      </c>
      <c r="AO116">
        <v>612</v>
      </c>
      <c r="AP116">
        <v>2.29</v>
      </c>
      <c r="AQ116" s="15">
        <f t="array" ref="AQ116">SUM($B$12:$D$12*$B$11:$D$11*$B$13:$D$13*$B116:$D116)/$AG116</f>
        <v>3.9504299405405394</v>
      </c>
      <c r="AR116" s="14">
        <f t="shared" si="4"/>
        <v>1.7250785766552574</v>
      </c>
      <c r="AS116">
        <v>2.44</v>
      </c>
      <c r="AT116">
        <v>5.31</v>
      </c>
      <c r="AU116">
        <v>2.2400000000000002</v>
      </c>
      <c r="AV116">
        <v>2.44</v>
      </c>
      <c r="AW116">
        <v>4.26</v>
      </c>
    </row>
    <row r="117" spans="1:49" x14ac:dyDescent="0.25">
      <c r="A117" s="9">
        <v>43507.733246794</v>
      </c>
      <c r="B117">
        <v>275.55099999999999</v>
      </c>
      <c r="C117">
        <v>19.439</v>
      </c>
      <c r="D117">
        <v>2.004</v>
      </c>
      <c r="E117">
        <v>0.2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8.67</v>
      </c>
      <c r="AA117">
        <v>10</v>
      </c>
      <c r="AB117">
        <v>0</v>
      </c>
      <c r="AC117">
        <v>0</v>
      </c>
      <c r="AD117">
        <v>297.19400000000002</v>
      </c>
      <c r="AE117" s="8">
        <f t="shared" si="3"/>
        <v>297.19400000000002</v>
      </c>
      <c r="AF117">
        <v>4.99</v>
      </c>
      <c r="AG117">
        <v>5.53</v>
      </c>
      <c r="AH117">
        <v>29.7</v>
      </c>
      <c r="AI117">
        <v>27.7</v>
      </c>
      <c r="AJ117">
        <v>100</v>
      </c>
      <c r="AK117">
        <v>0</v>
      </c>
      <c r="AL117">
        <v>752</v>
      </c>
      <c r="AM117">
        <v>22</v>
      </c>
      <c r="AN117">
        <v>0</v>
      </c>
      <c r="AO117">
        <v>612</v>
      </c>
      <c r="AP117">
        <v>2.0699999999999998</v>
      </c>
      <c r="AQ117" s="15">
        <f t="array" ref="AQ117">SUM($B$12:$D$12*$B$11:$D$11*$B$13:$D$13*$B117:$D117)/$AG117</f>
        <v>3.5737748028933085</v>
      </c>
      <c r="AR117" s="14">
        <f t="shared" si="4"/>
        <v>1.7264612574363811</v>
      </c>
      <c r="AS117">
        <v>2.16</v>
      </c>
      <c r="AT117">
        <v>2.16</v>
      </c>
      <c r="AU117">
        <v>2.2400000000000002</v>
      </c>
      <c r="AV117">
        <v>2.44</v>
      </c>
      <c r="AW117">
        <v>4.26</v>
      </c>
    </row>
    <row r="118" spans="1:49" x14ac:dyDescent="0.25">
      <c r="A118" s="9">
        <v>43507.7333626736</v>
      </c>
      <c r="B118">
        <v>283.96800000000002</v>
      </c>
      <c r="C118">
        <v>22.244</v>
      </c>
      <c r="D118">
        <v>3.8079999999999998</v>
      </c>
      <c r="E118">
        <v>0.40100000000000002</v>
      </c>
      <c r="F118">
        <v>0.60099999999999998</v>
      </c>
      <c r="G118">
        <v>0</v>
      </c>
      <c r="H118">
        <v>0</v>
      </c>
      <c r="I118">
        <v>0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8.33</v>
      </c>
      <c r="AA118">
        <v>10</v>
      </c>
      <c r="AB118">
        <v>0</v>
      </c>
      <c r="AC118">
        <v>0</v>
      </c>
      <c r="AD118">
        <v>311.22199999999998</v>
      </c>
      <c r="AE118" s="8">
        <f t="shared" si="3"/>
        <v>311.22199999999998</v>
      </c>
      <c r="AF118">
        <v>4.99</v>
      </c>
      <c r="AG118">
        <v>5.73</v>
      </c>
      <c r="AH118">
        <v>29.7</v>
      </c>
      <c r="AI118">
        <v>27.7</v>
      </c>
      <c r="AJ118">
        <v>125</v>
      </c>
      <c r="AK118">
        <v>0</v>
      </c>
      <c r="AL118">
        <v>727</v>
      </c>
      <c r="AM118">
        <v>14</v>
      </c>
      <c r="AN118">
        <v>0</v>
      </c>
      <c r="AO118">
        <v>612</v>
      </c>
      <c r="AP118">
        <v>2.1800000000000002</v>
      </c>
      <c r="AQ118" s="15">
        <f t="array" ref="AQ118">SUM($B$12:$D$12*$B$11:$D$11*$B$13:$D$13*$B118:$D118)/$AG118</f>
        <v>3.7632237068062824</v>
      </c>
      <c r="AR118" s="14">
        <f t="shared" si="4"/>
        <v>1.7262494067918726</v>
      </c>
      <c r="AS118">
        <v>2.56</v>
      </c>
      <c r="AT118">
        <v>4</v>
      </c>
      <c r="AU118">
        <v>2.2400000000000002</v>
      </c>
      <c r="AV118">
        <v>2.4500000000000002</v>
      </c>
      <c r="AW118">
        <v>3.72</v>
      </c>
    </row>
    <row r="119" spans="1:49" x14ac:dyDescent="0.25">
      <c r="A119" s="9">
        <v>43507.733478414397</v>
      </c>
      <c r="B119">
        <v>267.26900000000001</v>
      </c>
      <c r="C119">
        <v>19.678999999999998</v>
      </c>
      <c r="D119">
        <v>2.61</v>
      </c>
      <c r="E119">
        <v>0</v>
      </c>
      <c r="F119">
        <v>0.20100000000000001</v>
      </c>
      <c r="G119">
        <v>0.20100000000000001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8.33</v>
      </c>
      <c r="AA119">
        <v>0</v>
      </c>
      <c r="AB119">
        <v>14.67</v>
      </c>
      <c r="AC119">
        <v>0</v>
      </c>
      <c r="AD119">
        <v>289.95999999999998</v>
      </c>
      <c r="AE119" s="8">
        <f t="shared" si="3"/>
        <v>289.96000000000004</v>
      </c>
      <c r="AF119">
        <v>4.9800000000000004</v>
      </c>
      <c r="AG119">
        <v>5.84</v>
      </c>
      <c r="AH119">
        <v>29.7</v>
      </c>
      <c r="AI119">
        <v>27.6</v>
      </c>
      <c r="AJ119">
        <v>104</v>
      </c>
      <c r="AK119">
        <v>0</v>
      </c>
      <c r="AL119">
        <v>706</v>
      </c>
      <c r="AM119">
        <v>25</v>
      </c>
      <c r="AN119">
        <v>0</v>
      </c>
      <c r="AO119">
        <v>613</v>
      </c>
      <c r="AP119">
        <v>1.94</v>
      </c>
      <c r="AQ119" s="15">
        <f t="array" ref="AQ119">SUM($B$12:$D$12*$B$11:$D$11*$B$13:$D$13*$B119:$D119)/$AG119</f>
        <v>3.3601411438356164</v>
      </c>
      <c r="AR119" s="14">
        <f t="shared" si="4"/>
        <v>1.7320315174410394</v>
      </c>
      <c r="AS119">
        <v>2.15</v>
      </c>
      <c r="AT119">
        <v>2.2000000000000002</v>
      </c>
      <c r="AU119">
        <v>2.23</v>
      </c>
      <c r="AV119">
        <v>2.44</v>
      </c>
      <c r="AW119">
        <v>3.56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"/>
  <sheetViews>
    <sheetView topLeftCell="A88" workbookViewId="0">
      <selection activeCell="B12" sqref="B12"/>
    </sheetView>
  </sheetViews>
  <sheetFormatPr defaultRowHeight="15" x14ac:dyDescent="0.25"/>
  <cols>
    <col min="1" max="1" width="15.85546875" bestFit="1" customWidth="1"/>
    <col min="2" max="2" width="23.7109375" bestFit="1" customWidth="1"/>
    <col min="4" max="4" width="16.7109375" bestFit="1" customWidth="1"/>
  </cols>
  <sheetData>
    <row r="1" spans="1:53" x14ac:dyDescent="0.25">
      <c r="A1" s="1" t="s">
        <v>63</v>
      </c>
      <c r="B1" s="2">
        <v>10</v>
      </c>
      <c r="C1" s="2">
        <v>11.05</v>
      </c>
      <c r="D1" s="2">
        <v>12.2</v>
      </c>
      <c r="E1" s="2">
        <v>13.48</v>
      </c>
      <c r="F1" s="2">
        <v>14.89</v>
      </c>
      <c r="G1" s="2">
        <v>16.45</v>
      </c>
      <c r="H1" s="2">
        <v>18.18</v>
      </c>
      <c r="I1" s="2">
        <v>20.079999999999998</v>
      </c>
      <c r="J1" s="2">
        <v>22.18</v>
      </c>
      <c r="K1" s="2">
        <v>24.51</v>
      </c>
      <c r="L1" s="2">
        <v>27.07</v>
      </c>
      <c r="M1" s="2">
        <v>29.91</v>
      </c>
      <c r="N1" s="2">
        <v>33.04</v>
      </c>
      <c r="O1" s="2">
        <v>36.5</v>
      </c>
      <c r="P1" s="2">
        <v>40.32</v>
      </c>
      <c r="Q1" s="2">
        <v>44.54</v>
      </c>
      <c r="R1" s="2">
        <v>49.21</v>
      </c>
      <c r="S1" s="2">
        <v>54.36</v>
      </c>
      <c r="T1" s="2">
        <v>60.05</v>
      </c>
      <c r="U1" s="2">
        <v>66.34</v>
      </c>
      <c r="V1" s="2">
        <v>73.290000000000006</v>
      </c>
      <c r="W1" s="2">
        <v>80.959999999999994</v>
      </c>
      <c r="X1" s="2">
        <v>89.44</v>
      </c>
      <c r="Y1" s="2">
        <v>98.81</v>
      </c>
      <c r="Z1" s="2">
        <v>109.16</v>
      </c>
      <c r="AA1" s="2">
        <v>120.59</v>
      </c>
      <c r="AB1" s="2">
        <v>133.22</v>
      </c>
      <c r="AC1" s="2">
        <v>147.16999999999999</v>
      </c>
      <c r="AD1" s="2">
        <v>162.58000000000001</v>
      </c>
      <c r="AE1" s="2">
        <v>179.6</v>
      </c>
      <c r="AF1" s="2">
        <v>198.41</v>
      </c>
      <c r="AG1" s="2">
        <v>219.19</v>
      </c>
      <c r="AH1" s="2">
        <v>242.14</v>
      </c>
      <c r="AI1" s="2">
        <v>267.5</v>
      </c>
      <c r="AJ1" s="2">
        <v>295.51</v>
      </c>
      <c r="AK1" s="2">
        <v>326.45</v>
      </c>
      <c r="AL1" s="2">
        <v>360.64</v>
      </c>
      <c r="AM1" s="2">
        <v>398.41</v>
      </c>
      <c r="AN1" s="2">
        <v>440.13</v>
      </c>
      <c r="AO1" s="2">
        <v>486.22</v>
      </c>
      <c r="AP1" s="2">
        <v>537.13</v>
      </c>
      <c r="AQ1" s="2">
        <v>593.38</v>
      </c>
      <c r="AR1" s="2">
        <v>655.52</v>
      </c>
      <c r="AS1" s="2">
        <v>724.17</v>
      </c>
      <c r="AT1" s="2">
        <v>800</v>
      </c>
    </row>
    <row r="2" spans="1:53" x14ac:dyDescent="0.25">
      <c r="A2" s="1" t="s">
        <v>65</v>
      </c>
      <c r="B2">
        <f>B1/1000</f>
        <v>0.01</v>
      </c>
      <c r="C2">
        <f>C1/1000</f>
        <v>1.1050000000000001E-2</v>
      </c>
      <c r="D2">
        <f t="shared" ref="D2:AT2" si="0">D1/1000</f>
        <v>1.2199999999999999E-2</v>
      </c>
      <c r="E2">
        <f t="shared" si="0"/>
        <v>1.3480000000000001E-2</v>
      </c>
      <c r="F2">
        <f t="shared" si="0"/>
        <v>1.489E-2</v>
      </c>
      <c r="G2">
        <f t="shared" si="0"/>
        <v>1.6449999999999999E-2</v>
      </c>
      <c r="H2">
        <f t="shared" si="0"/>
        <v>1.8179999999999998E-2</v>
      </c>
      <c r="I2">
        <f t="shared" si="0"/>
        <v>2.0079999999999997E-2</v>
      </c>
      <c r="J2">
        <f t="shared" si="0"/>
        <v>2.2179999999999998E-2</v>
      </c>
      <c r="K2">
        <f t="shared" si="0"/>
        <v>2.4510000000000001E-2</v>
      </c>
      <c r="L2">
        <f t="shared" si="0"/>
        <v>2.707E-2</v>
      </c>
      <c r="M2">
        <f t="shared" si="0"/>
        <v>2.9909999999999999E-2</v>
      </c>
      <c r="N2">
        <f t="shared" si="0"/>
        <v>3.304E-2</v>
      </c>
      <c r="O2">
        <f t="shared" si="0"/>
        <v>3.6499999999999998E-2</v>
      </c>
      <c r="P2">
        <f t="shared" si="0"/>
        <v>4.0320000000000002E-2</v>
      </c>
      <c r="Q2">
        <f t="shared" si="0"/>
        <v>4.4539999999999996E-2</v>
      </c>
      <c r="R2">
        <f t="shared" si="0"/>
        <v>4.9210000000000004E-2</v>
      </c>
      <c r="S2">
        <f t="shared" si="0"/>
        <v>5.4359999999999999E-2</v>
      </c>
      <c r="T2">
        <f t="shared" si="0"/>
        <v>6.0049999999999999E-2</v>
      </c>
      <c r="U2">
        <f t="shared" si="0"/>
        <v>6.634000000000001E-2</v>
      </c>
      <c r="V2">
        <f t="shared" si="0"/>
        <v>7.3290000000000008E-2</v>
      </c>
      <c r="W2">
        <f t="shared" si="0"/>
        <v>8.095999999999999E-2</v>
      </c>
      <c r="X2">
        <f t="shared" si="0"/>
        <v>8.9439999999999992E-2</v>
      </c>
      <c r="Y2">
        <f t="shared" si="0"/>
        <v>9.8810000000000009E-2</v>
      </c>
      <c r="Z2">
        <f t="shared" si="0"/>
        <v>0.10915999999999999</v>
      </c>
      <c r="AA2">
        <f t="shared" si="0"/>
        <v>0.12059</v>
      </c>
      <c r="AB2">
        <f t="shared" si="0"/>
        <v>0.13322000000000001</v>
      </c>
      <c r="AC2">
        <f t="shared" si="0"/>
        <v>0.14717</v>
      </c>
      <c r="AD2">
        <f t="shared" si="0"/>
        <v>0.16258</v>
      </c>
      <c r="AE2">
        <f t="shared" si="0"/>
        <v>0.17959999999999998</v>
      </c>
      <c r="AF2">
        <f t="shared" si="0"/>
        <v>0.19841</v>
      </c>
      <c r="AG2">
        <f t="shared" si="0"/>
        <v>0.21919</v>
      </c>
      <c r="AH2">
        <f t="shared" si="0"/>
        <v>0.24213999999999999</v>
      </c>
      <c r="AI2">
        <f t="shared" si="0"/>
        <v>0.26750000000000002</v>
      </c>
      <c r="AJ2">
        <f t="shared" si="0"/>
        <v>0.29550999999999999</v>
      </c>
      <c r="AK2">
        <f t="shared" si="0"/>
        <v>0.32644999999999996</v>
      </c>
      <c r="AL2">
        <f t="shared" si="0"/>
        <v>0.36063999999999996</v>
      </c>
      <c r="AM2">
        <f t="shared" si="0"/>
        <v>0.39841000000000004</v>
      </c>
      <c r="AN2">
        <f t="shared" si="0"/>
        <v>0.44013000000000002</v>
      </c>
      <c r="AO2">
        <f t="shared" si="0"/>
        <v>0.48622000000000004</v>
      </c>
      <c r="AP2">
        <f t="shared" si="0"/>
        <v>0.53713</v>
      </c>
      <c r="AQ2">
        <f t="shared" si="0"/>
        <v>0.59338000000000002</v>
      </c>
      <c r="AR2">
        <f t="shared" si="0"/>
        <v>0.65551999999999999</v>
      </c>
      <c r="AS2">
        <f t="shared" si="0"/>
        <v>0.72416999999999998</v>
      </c>
      <c r="AT2">
        <f t="shared" si="0"/>
        <v>0.8</v>
      </c>
    </row>
    <row r="3" spans="1:53" x14ac:dyDescent="0.25">
      <c r="A3" s="1" t="s">
        <v>64</v>
      </c>
      <c r="B3" t="s">
        <v>62</v>
      </c>
      <c r="C3">
        <v>0.54200000000000004</v>
      </c>
      <c r="D3">
        <v>0.58299999999999996</v>
      </c>
      <c r="E3">
        <v>0.626</v>
      </c>
      <c r="F3">
        <v>0.67300000000000004</v>
      </c>
      <c r="G3">
        <v>0.72299999999999998</v>
      </c>
      <c r="H3">
        <v>0.77700000000000002</v>
      </c>
      <c r="I3">
        <v>0.83499999999999996</v>
      </c>
      <c r="J3">
        <v>0.89800000000000002</v>
      </c>
      <c r="K3">
        <v>0.96499999999999997</v>
      </c>
      <c r="L3">
        <v>1.0369999999999999</v>
      </c>
      <c r="M3">
        <v>1.1140000000000001</v>
      </c>
      <c r="N3">
        <v>1.1970000000000001</v>
      </c>
      <c r="O3">
        <v>1.286</v>
      </c>
      <c r="P3">
        <v>1.3819999999999999</v>
      </c>
      <c r="Q3">
        <v>1.486</v>
      </c>
      <c r="R3">
        <v>1.5960000000000001</v>
      </c>
      <c r="S3">
        <v>1.7150000000000001</v>
      </c>
      <c r="T3">
        <v>1.843</v>
      </c>
      <c r="U3">
        <v>1.9810000000000001</v>
      </c>
      <c r="V3">
        <v>2.129</v>
      </c>
      <c r="W3">
        <v>2.2879999999999998</v>
      </c>
      <c r="X3">
        <v>2.4580000000000002</v>
      </c>
      <c r="Y3">
        <v>2.6419999999999999</v>
      </c>
      <c r="Z3">
        <v>2.839</v>
      </c>
      <c r="AA3">
        <v>3.0510000000000002</v>
      </c>
      <c r="AB3">
        <v>3.278</v>
      </c>
      <c r="AC3">
        <v>3.5230000000000001</v>
      </c>
      <c r="AD3">
        <v>3.786</v>
      </c>
      <c r="AE3">
        <v>4.0679999999999996</v>
      </c>
      <c r="AF3">
        <v>4.3710000000000004</v>
      </c>
      <c r="AG3">
        <v>4.6980000000000004</v>
      </c>
      <c r="AH3">
        <v>5.048</v>
      </c>
      <c r="AI3">
        <v>5.4249999999999998</v>
      </c>
      <c r="AJ3">
        <v>5.8289999999999997</v>
      </c>
      <c r="AK3">
        <v>6.2640000000000002</v>
      </c>
      <c r="AL3">
        <v>6.7320000000000002</v>
      </c>
      <c r="AM3">
        <v>7.234</v>
      </c>
      <c r="AN3">
        <v>7.774</v>
      </c>
      <c r="AO3">
        <v>8.3539999999999992</v>
      </c>
      <c r="AP3">
        <v>8.9770000000000003</v>
      </c>
      <c r="AQ3">
        <v>9.6470000000000002</v>
      </c>
      <c r="AR3">
        <v>10.37</v>
      </c>
      <c r="AS3">
        <v>11.14</v>
      </c>
      <c r="AT3">
        <v>11.97</v>
      </c>
      <c r="AU3">
        <v>12.86</v>
      </c>
      <c r="AV3">
        <v>13.82</v>
      </c>
      <c r="AW3">
        <v>14.86</v>
      </c>
      <c r="AX3">
        <v>15.96</v>
      </c>
      <c r="AY3">
        <v>17.149999999999999</v>
      </c>
      <c r="AZ3">
        <v>18.43</v>
      </c>
      <c r="BA3">
        <v>19.809999999999999</v>
      </c>
    </row>
    <row r="4" spans="1:53" x14ac:dyDescent="0.25">
      <c r="A4" s="1"/>
    </row>
    <row r="5" spans="1:53" x14ac:dyDescent="0.25">
      <c r="A5" s="1"/>
    </row>
    <row r="6" spans="1:53" x14ac:dyDescent="0.25">
      <c r="B6" s="5" t="s">
        <v>66</v>
      </c>
      <c r="C6" s="7" t="s">
        <v>67</v>
      </c>
    </row>
    <row r="7" spans="1:53" x14ac:dyDescent="0.25">
      <c r="B7" s="6">
        <v>0.01</v>
      </c>
    </row>
    <row r="8" spans="1:53" x14ac:dyDescent="0.25">
      <c r="B8" s="6">
        <v>1.1050000000000001E-2</v>
      </c>
    </row>
    <row r="9" spans="1:53" x14ac:dyDescent="0.25">
      <c r="B9" s="6">
        <v>1.2199999999999999E-2</v>
      </c>
    </row>
    <row r="10" spans="1:53" x14ac:dyDescent="0.25">
      <c r="B10" s="6">
        <v>1.3480000000000001E-2</v>
      </c>
    </row>
    <row r="11" spans="1:53" x14ac:dyDescent="0.25">
      <c r="B11" s="6">
        <v>1.489E-2</v>
      </c>
    </row>
    <row r="12" spans="1:53" x14ac:dyDescent="0.25">
      <c r="B12" s="6">
        <v>1.6449999999999999E-2</v>
      </c>
    </row>
    <row r="13" spans="1:53" x14ac:dyDescent="0.25">
      <c r="B13" s="6">
        <v>1.8179999999999998E-2</v>
      </c>
    </row>
    <row r="14" spans="1:53" x14ac:dyDescent="0.25">
      <c r="B14" s="6">
        <v>2.0079999999999997E-2</v>
      </c>
    </row>
    <row r="15" spans="1:53" x14ac:dyDescent="0.25">
      <c r="B15" s="6">
        <v>2.2179999999999998E-2</v>
      </c>
    </row>
    <row r="16" spans="1:53" x14ac:dyDescent="0.25">
      <c r="B16" s="6">
        <v>2.4510000000000001E-2</v>
      </c>
    </row>
    <row r="17" spans="2:2" x14ac:dyDescent="0.25">
      <c r="B17" s="6">
        <v>2.707E-2</v>
      </c>
    </row>
    <row r="18" spans="2:2" x14ac:dyDescent="0.25">
      <c r="B18" s="6">
        <v>2.9909999999999999E-2</v>
      </c>
    </row>
    <row r="19" spans="2:2" x14ac:dyDescent="0.25">
      <c r="B19" s="6">
        <v>3.304E-2</v>
      </c>
    </row>
    <row r="20" spans="2:2" x14ac:dyDescent="0.25">
      <c r="B20" s="6">
        <v>3.6499999999999998E-2</v>
      </c>
    </row>
    <row r="21" spans="2:2" x14ac:dyDescent="0.25">
      <c r="B21" s="6">
        <v>4.0320000000000002E-2</v>
      </c>
    </row>
    <row r="22" spans="2:2" x14ac:dyDescent="0.25">
      <c r="B22" s="6">
        <v>4.4539999999999996E-2</v>
      </c>
    </row>
    <row r="23" spans="2:2" x14ac:dyDescent="0.25">
      <c r="B23" s="6">
        <v>4.9210000000000004E-2</v>
      </c>
    </row>
    <row r="24" spans="2:2" x14ac:dyDescent="0.25">
      <c r="B24" s="6">
        <v>5.4359999999999999E-2</v>
      </c>
    </row>
    <row r="25" spans="2:2" x14ac:dyDescent="0.25">
      <c r="B25" s="6">
        <v>6.0049999999999999E-2</v>
      </c>
    </row>
    <row r="26" spans="2:2" x14ac:dyDescent="0.25">
      <c r="B26" s="6">
        <v>6.634000000000001E-2</v>
      </c>
    </row>
    <row r="27" spans="2:2" x14ac:dyDescent="0.25">
      <c r="B27" s="6">
        <v>7.3290000000000008E-2</v>
      </c>
    </row>
    <row r="28" spans="2:2" x14ac:dyDescent="0.25">
      <c r="B28" s="6">
        <v>8.095999999999999E-2</v>
      </c>
    </row>
    <row r="29" spans="2:2" x14ac:dyDescent="0.25">
      <c r="B29" s="6">
        <v>8.9439999999999992E-2</v>
      </c>
    </row>
    <row r="30" spans="2:2" x14ac:dyDescent="0.25">
      <c r="B30" s="6">
        <v>9.8810000000000009E-2</v>
      </c>
    </row>
    <row r="31" spans="2:2" x14ac:dyDescent="0.25">
      <c r="B31" s="6">
        <v>0.10915999999999999</v>
      </c>
    </row>
    <row r="32" spans="2:2" x14ac:dyDescent="0.25">
      <c r="B32" s="6">
        <v>0.12059</v>
      </c>
    </row>
    <row r="33" spans="2:4" x14ac:dyDescent="0.25">
      <c r="B33" s="6">
        <v>0.13322000000000001</v>
      </c>
    </row>
    <row r="34" spans="2:4" x14ac:dyDescent="0.25">
      <c r="B34" s="6">
        <v>0.14717</v>
      </c>
    </row>
    <row r="35" spans="2:4" x14ac:dyDescent="0.25">
      <c r="B35" s="6">
        <v>0.16258</v>
      </c>
    </row>
    <row r="36" spans="2:4" x14ac:dyDescent="0.25">
      <c r="B36" s="6">
        <v>0.17959999999999998</v>
      </c>
    </row>
    <row r="37" spans="2:4" x14ac:dyDescent="0.25">
      <c r="B37" s="6">
        <v>0.19841</v>
      </c>
    </row>
    <row r="38" spans="2:4" x14ac:dyDescent="0.25">
      <c r="B38" s="6">
        <v>0.21919</v>
      </c>
    </row>
    <row r="39" spans="2:4" x14ac:dyDescent="0.25">
      <c r="B39" s="6">
        <v>0.24213999999999999</v>
      </c>
    </row>
    <row r="40" spans="2:4" x14ac:dyDescent="0.25">
      <c r="B40" s="6">
        <v>0.26750000000000002</v>
      </c>
    </row>
    <row r="41" spans="2:4" x14ac:dyDescent="0.25">
      <c r="B41" s="6">
        <v>0.29550999999999999</v>
      </c>
    </row>
    <row r="42" spans="2:4" x14ac:dyDescent="0.25">
      <c r="B42" s="6">
        <v>0.32644999999999996</v>
      </c>
    </row>
    <row r="43" spans="2:4" x14ac:dyDescent="0.25">
      <c r="B43" s="6">
        <v>0.36063999999999996</v>
      </c>
    </row>
    <row r="44" spans="2:4" x14ac:dyDescent="0.25">
      <c r="B44">
        <v>0.39841000000000004</v>
      </c>
      <c r="C44">
        <v>0.41</v>
      </c>
      <c r="D44" s="8" t="s">
        <v>9</v>
      </c>
    </row>
    <row r="45" spans="2:4" x14ac:dyDescent="0.25">
      <c r="B45">
        <v>0.44013000000000002</v>
      </c>
    </row>
    <row r="46" spans="2:4" x14ac:dyDescent="0.25">
      <c r="B46">
        <v>0.48622000000000004</v>
      </c>
    </row>
    <row r="47" spans="2:4" x14ac:dyDescent="0.25">
      <c r="B47">
        <v>0.53713</v>
      </c>
    </row>
    <row r="48" spans="2:4" x14ac:dyDescent="0.25">
      <c r="B48">
        <v>0.59338000000000002</v>
      </c>
      <c r="C48">
        <v>0.56000000000000005</v>
      </c>
      <c r="D48" s="8" t="s">
        <v>10</v>
      </c>
    </row>
    <row r="49" spans="2:4" x14ac:dyDescent="0.25">
      <c r="B49">
        <v>0.65551999999999999</v>
      </c>
    </row>
    <row r="50" spans="2:4" x14ac:dyDescent="0.25">
      <c r="B50">
        <v>0.72416999999999998</v>
      </c>
    </row>
    <row r="51" spans="2:4" x14ac:dyDescent="0.25">
      <c r="B51">
        <v>0.8</v>
      </c>
    </row>
    <row r="52" spans="2:4" x14ac:dyDescent="0.25">
      <c r="B52">
        <v>0.54200000000000004</v>
      </c>
    </row>
    <row r="53" spans="2:4" x14ac:dyDescent="0.25">
      <c r="B53">
        <v>0.58299999999999996</v>
      </c>
    </row>
    <row r="54" spans="2:4" x14ac:dyDescent="0.25">
      <c r="B54">
        <v>0.626</v>
      </c>
    </row>
    <row r="55" spans="2:4" x14ac:dyDescent="0.25">
      <c r="B55">
        <v>0.67300000000000004</v>
      </c>
    </row>
    <row r="56" spans="2:4" x14ac:dyDescent="0.25">
      <c r="B56">
        <v>0.72299999999999998</v>
      </c>
    </row>
    <row r="57" spans="2:4" x14ac:dyDescent="0.25">
      <c r="B57">
        <v>0.77700000000000002</v>
      </c>
    </row>
    <row r="58" spans="2:4" x14ac:dyDescent="0.25">
      <c r="B58">
        <v>0.83499999999999996</v>
      </c>
      <c r="C58">
        <v>0.83</v>
      </c>
      <c r="D58" s="8" t="s">
        <v>11</v>
      </c>
    </row>
    <row r="59" spans="2:4" x14ac:dyDescent="0.25">
      <c r="B59">
        <v>0.89800000000000002</v>
      </c>
    </row>
    <row r="60" spans="2:4" x14ac:dyDescent="0.25">
      <c r="B60">
        <v>0.96499999999999997</v>
      </c>
    </row>
    <row r="61" spans="2:4" x14ac:dyDescent="0.25">
      <c r="B61">
        <v>1.0369999999999999</v>
      </c>
    </row>
    <row r="62" spans="2:4" x14ac:dyDescent="0.25">
      <c r="B62">
        <v>1.1140000000000001</v>
      </c>
      <c r="C62">
        <v>1.1499999999999999</v>
      </c>
      <c r="D62" s="8" t="s">
        <v>12</v>
      </c>
    </row>
    <row r="63" spans="2:4" x14ac:dyDescent="0.25">
      <c r="B63">
        <v>1.1970000000000001</v>
      </c>
    </row>
    <row r="64" spans="2:4" x14ac:dyDescent="0.25">
      <c r="B64">
        <v>1.286</v>
      </c>
    </row>
    <row r="65" spans="2:4" x14ac:dyDescent="0.25">
      <c r="B65">
        <v>1.3819999999999999</v>
      </c>
    </row>
    <row r="66" spans="2:4" x14ac:dyDescent="0.25">
      <c r="B66">
        <v>1.486</v>
      </c>
      <c r="C66">
        <v>1.5</v>
      </c>
      <c r="D66" s="8" t="s">
        <v>13</v>
      </c>
    </row>
    <row r="67" spans="2:4" x14ac:dyDescent="0.25">
      <c r="B67">
        <v>1.5960000000000001</v>
      </c>
    </row>
    <row r="68" spans="2:4" x14ac:dyDescent="0.25">
      <c r="B68">
        <v>1.7150000000000001</v>
      </c>
    </row>
    <row r="69" spans="2:4" x14ac:dyDescent="0.25">
      <c r="B69">
        <v>1.843</v>
      </c>
    </row>
    <row r="70" spans="2:4" x14ac:dyDescent="0.25">
      <c r="B70">
        <v>1.9810000000000001</v>
      </c>
      <c r="C70">
        <v>2</v>
      </c>
      <c r="D70" s="8" t="s">
        <v>14</v>
      </c>
    </row>
    <row r="71" spans="2:4" x14ac:dyDescent="0.25">
      <c r="B71">
        <v>2.129</v>
      </c>
    </row>
    <row r="72" spans="2:4" x14ac:dyDescent="0.25">
      <c r="B72">
        <v>2.2879999999999998</v>
      </c>
    </row>
    <row r="73" spans="2:4" x14ac:dyDescent="0.25">
      <c r="B73">
        <v>2.4580000000000002</v>
      </c>
    </row>
    <row r="74" spans="2:4" x14ac:dyDescent="0.25">
      <c r="B74">
        <v>2.6419999999999999</v>
      </c>
      <c r="C74">
        <v>2.65</v>
      </c>
      <c r="D74" s="8" t="s">
        <v>15</v>
      </c>
    </row>
    <row r="75" spans="2:4" x14ac:dyDescent="0.25">
      <c r="B75">
        <v>2.839</v>
      </c>
    </row>
    <row r="76" spans="2:4" x14ac:dyDescent="0.25">
      <c r="B76">
        <v>3.0510000000000002</v>
      </c>
    </row>
    <row r="77" spans="2:4" x14ac:dyDescent="0.25">
      <c r="B77">
        <v>3.278</v>
      </c>
    </row>
    <row r="78" spans="2:4" x14ac:dyDescent="0.25">
      <c r="B78">
        <v>3.5230000000000001</v>
      </c>
      <c r="C78">
        <v>3.5</v>
      </c>
      <c r="D78" s="8" t="s">
        <v>16</v>
      </c>
    </row>
    <row r="79" spans="2:4" x14ac:dyDescent="0.25">
      <c r="B79">
        <v>3.786</v>
      </c>
    </row>
    <row r="80" spans="2:4" x14ac:dyDescent="0.25">
      <c r="B80">
        <v>4.0679999999999996</v>
      </c>
    </row>
    <row r="81" spans="2:4" x14ac:dyDescent="0.25">
      <c r="B81">
        <v>4.3710000000000004</v>
      </c>
    </row>
    <row r="82" spans="2:4" x14ac:dyDescent="0.25">
      <c r="B82">
        <v>4.6980000000000004</v>
      </c>
      <c r="C82">
        <v>4.5999999999999996</v>
      </c>
      <c r="D82" s="8" t="s">
        <v>17</v>
      </c>
    </row>
    <row r="83" spans="2:4" x14ac:dyDescent="0.25">
      <c r="B83">
        <v>5.048</v>
      </c>
    </row>
    <row r="84" spans="2:4" x14ac:dyDescent="0.25">
      <c r="B84">
        <v>5.4249999999999998</v>
      </c>
    </row>
    <row r="85" spans="2:4" x14ac:dyDescent="0.25">
      <c r="B85">
        <v>5.8289999999999997</v>
      </c>
      <c r="C85">
        <v>5.85</v>
      </c>
      <c r="D85" s="8" t="s">
        <v>18</v>
      </c>
    </row>
    <row r="86" spans="2:4" x14ac:dyDescent="0.25">
      <c r="B86">
        <v>6.2640000000000002</v>
      </c>
    </row>
    <row r="87" spans="2:4" x14ac:dyDescent="0.25">
      <c r="B87">
        <v>6.7320000000000002</v>
      </c>
    </row>
    <row r="88" spans="2:4" x14ac:dyDescent="0.25">
      <c r="B88">
        <v>7.234</v>
      </c>
      <c r="C88">
        <v>7.25</v>
      </c>
      <c r="D88" s="8" t="s">
        <v>19</v>
      </c>
    </row>
    <row r="89" spans="2:4" x14ac:dyDescent="0.25">
      <c r="B89">
        <v>7.774</v>
      </c>
    </row>
    <row r="90" spans="2:4" x14ac:dyDescent="0.25">
      <c r="B90">
        <v>8.3539999999999992</v>
      </c>
    </row>
    <row r="91" spans="2:4" x14ac:dyDescent="0.25">
      <c r="B91">
        <v>8.9770000000000003</v>
      </c>
      <c r="C91">
        <v>9</v>
      </c>
      <c r="D91" s="8" t="s">
        <v>20</v>
      </c>
    </row>
    <row r="92" spans="2:4" x14ac:dyDescent="0.25">
      <c r="B92">
        <v>9.6470000000000002</v>
      </c>
    </row>
    <row r="93" spans="2:4" x14ac:dyDescent="0.25">
      <c r="B93">
        <v>10.37</v>
      </c>
    </row>
    <row r="94" spans="2:4" x14ac:dyDescent="0.25">
      <c r="B94">
        <v>11.14</v>
      </c>
      <c r="C94">
        <v>11</v>
      </c>
      <c r="D94" s="8" t="s">
        <v>21</v>
      </c>
    </row>
    <row r="95" spans="2:4" x14ac:dyDescent="0.25">
      <c r="B95">
        <v>11.97</v>
      </c>
    </row>
    <row r="96" spans="2:4" x14ac:dyDescent="0.25">
      <c r="B96">
        <v>12.86</v>
      </c>
      <c r="C96">
        <v>13</v>
      </c>
      <c r="D96" s="8" t="s">
        <v>22</v>
      </c>
    </row>
    <row r="97" spans="2:4" x14ac:dyDescent="0.25">
      <c r="B97">
        <v>13.82</v>
      </c>
    </row>
    <row r="98" spans="2:4" x14ac:dyDescent="0.25">
      <c r="B98">
        <v>14.86</v>
      </c>
      <c r="C98">
        <v>15</v>
      </c>
      <c r="D98" s="8" t="s">
        <v>23</v>
      </c>
    </row>
    <row r="99" spans="2:4" x14ac:dyDescent="0.25">
      <c r="B99">
        <v>15.96</v>
      </c>
    </row>
    <row r="100" spans="2:4" x14ac:dyDescent="0.25">
      <c r="B100">
        <v>17.149999999999999</v>
      </c>
      <c r="C100">
        <v>17</v>
      </c>
      <c r="D100" s="8" t="s">
        <v>24</v>
      </c>
    </row>
    <row r="101" spans="2:4" x14ac:dyDescent="0.25">
      <c r="B101">
        <v>18.43</v>
      </c>
      <c r="C101">
        <v>19</v>
      </c>
      <c r="D101" s="8" t="s">
        <v>25</v>
      </c>
    </row>
    <row r="102" spans="2:4" x14ac:dyDescent="0.25">
      <c r="B102">
        <v>19.809999999999999</v>
      </c>
    </row>
    <row r="107" spans="2:4" x14ac:dyDescent="0.25">
      <c r="C107">
        <v>21</v>
      </c>
      <c r="D107" t="s">
        <v>26</v>
      </c>
    </row>
    <row r="108" spans="2:4" x14ac:dyDescent="0.25">
      <c r="C108">
        <v>23.5</v>
      </c>
      <c r="D108" t="s">
        <v>27</v>
      </c>
    </row>
    <row r="109" spans="2:4" x14ac:dyDescent="0.25">
      <c r="C109">
        <v>26.5</v>
      </c>
      <c r="D109" t="s">
        <v>28</v>
      </c>
    </row>
    <row r="110" spans="2:4" x14ac:dyDescent="0.25">
      <c r="C110">
        <v>29.5</v>
      </c>
      <c r="D110" t="s">
        <v>29</v>
      </c>
    </row>
    <row r="111" spans="2:4" x14ac:dyDescent="0.25">
      <c r="C111">
        <v>32.5</v>
      </c>
      <c r="D111" t="s">
        <v>30</v>
      </c>
    </row>
    <row r="112" spans="2:4" x14ac:dyDescent="0.25">
      <c r="C112">
        <v>35.5</v>
      </c>
      <c r="D112" t="s">
        <v>31</v>
      </c>
    </row>
    <row r="113" spans="3:4" x14ac:dyDescent="0.25">
      <c r="C113">
        <v>38.5</v>
      </c>
      <c r="D113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11022019_OPCN3_data</vt:lpstr>
      <vt:lpstr>bins_DMPS_APS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KARAGULIAN</dc:creator>
  <cp:lastModifiedBy>Federico KARAGULIAN</cp:lastModifiedBy>
  <dcterms:created xsi:type="dcterms:W3CDTF">2019-02-12T08:27:53Z</dcterms:created>
  <dcterms:modified xsi:type="dcterms:W3CDTF">2019-04-03T08:08:56Z</dcterms:modified>
</cp:coreProperties>
</file>