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Intercomparisons\development auto report R\"/>
    </mc:Choice>
  </mc:AlternateContent>
  <bookViews>
    <workbookView xWindow="-3255" yWindow="450" windowWidth="20070" windowHeight="10350" activeTab="1"/>
  </bookViews>
  <sheets>
    <sheet name="Input" sheetId="15" r:id="rId1"/>
    <sheet name="table for report" sheetId="4" r:id="rId2"/>
    <sheet name="Sheet1" sheetId="19" r:id="rId3"/>
  </sheets>
  <calcPr calcId="152511"/>
</workbook>
</file>

<file path=xl/calcChain.xml><?xml version="1.0" encoding="utf-8"?>
<calcChain xmlns="http://schemas.openxmlformats.org/spreadsheetml/2006/main">
  <c r="I1" i="4" l="1"/>
  <c r="H51" i="4"/>
  <c r="H50" i="4"/>
  <c r="H49" i="4"/>
  <c r="H48" i="4"/>
  <c r="H47" i="4"/>
  <c r="H41" i="4"/>
  <c r="H40" i="4"/>
  <c r="H39" i="4"/>
  <c r="H38" i="4"/>
  <c r="H37" i="4"/>
  <c r="H31" i="4"/>
  <c r="H30" i="4"/>
  <c r="H29" i="4"/>
  <c r="H28" i="4"/>
  <c r="H27" i="4"/>
  <c r="H21" i="4"/>
  <c r="H20" i="4"/>
  <c r="H19" i="4"/>
  <c r="H18" i="4"/>
  <c r="H17" i="4"/>
  <c r="H11" i="4"/>
  <c r="H10" i="4"/>
  <c r="H9" i="4"/>
  <c r="H8" i="4"/>
  <c r="H7" i="4"/>
  <c r="R268" i="15"/>
  <c r="R262" i="15"/>
  <c r="R256" i="15"/>
  <c r="R250" i="15"/>
  <c r="R244" i="15"/>
  <c r="R238" i="15"/>
  <c r="R232" i="15"/>
  <c r="R226" i="15"/>
  <c r="R220" i="15"/>
  <c r="R214" i="15"/>
  <c r="R208" i="15"/>
  <c r="R202" i="15"/>
  <c r="R196" i="15"/>
  <c r="R190" i="15"/>
  <c r="R184" i="15"/>
  <c r="R178" i="15"/>
  <c r="R172" i="15"/>
  <c r="R166" i="15"/>
  <c r="R160" i="15"/>
  <c r="R154" i="15"/>
  <c r="R148" i="15"/>
  <c r="R142" i="15"/>
  <c r="R136" i="15"/>
  <c r="R130" i="15"/>
  <c r="R124" i="15"/>
  <c r="R118" i="15"/>
  <c r="R112" i="15"/>
  <c r="R106" i="15"/>
  <c r="R100" i="15"/>
  <c r="R94" i="15"/>
  <c r="R88" i="15"/>
  <c r="R82" i="15"/>
  <c r="R76" i="15"/>
  <c r="R70" i="15"/>
  <c r="R64" i="15"/>
  <c r="R58" i="15"/>
  <c r="R52" i="15"/>
  <c r="R46" i="15"/>
  <c r="R40" i="15"/>
  <c r="R34" i="15"/>
  <c r="R28" i="15"/>
  <c r="R22" i="15"/>
  <c r="R16" i="15"/>
  <c r="R10" i="15"/>
  <c r="R4" i="15"/>
  <c r="M4" i="15"/>
  <c r="C37" i="4"/>
  <c r="C2" i="4"/>
  <c r="F269" i="15"/>
  <c r="F268" i="15"/>
  <c r="F263" i="15"/>
  <c r="F262" i="15"/>
  <c r="F251" i="15"/>
  <c r="F250" i="15"/>
  <c r="F257" i="15"/>
  <c r="F256" i="15"/>
  <c r="F245" i="15"/>
  <c r="F244" i="15"/>
  <c r="F239" i="15"/>
  <c r="F238" i="15"/>
  <c r="F233" i="15"/>
  <c r="F232" i="15"/>
  <c r="F227" i="15"/>
  <c r="F226" i="15"/>
  <c r="F221" i="15"/>
  <c r="F220" i="15"/>
  <c r="F215" i="15"/>
  <c r="F214" i="15"/>
  <c r="F209" i="15"/>
  <c r="F208" i="15"/>
  <c r="F203" i="15"/>
  <c r="F202" i="15"/>
  <c r="F197" i="15"/>
  <c r="F196" i="15"/>
  <c r="F191" i="15"/>
  <c r="F190" i="15"/>
  <c r="F185" i="15"/>
  <c r="F184" i="15"/>
  <c r="F179" i="15"/>
  <c r="F178" i="15"/>
  <c r="F173" i="15"/>
  <c r="F172" i="15"/>
  <c r="F167" i="15"/>
  <c r="F166" i="15"/>
  <c r="F161" i="15"/>
  <c r="F160" i="15"/>
  <c r="F155" i="15"/>
  <c r="F154" i="15"/>
  <c r="F149" i="15"/>
  <c r="F148" i="15"/>
  <c r="F143" i="15"/>
  <c r="F142" i="15"/>
  <c r="F137" i="15"/>
  <c r="F136" i="15"/>
  <c r="F131" i="15"/>
  <c r="F130" i="15"/>
  <c r="F125" i="15"/>
  <c r="F124" i="15"/>
  <c r="F119" i="15"/>
  <c r="F118" i="15"/>
  <c r="F113" i="15"/>
  <c r="F112" i="15"/>
  <c r="F107" i="15"/>
  <c r="F106" i="15"/>
  <c r="F101" i="15"/>
  <c r="F100" i="15"/>
  <c r="F95" i="15"/>
  <c r="F94" i="15"/>
  <c r="F89" i="15"/>
  <c r="F88" i="15"/>
  <c r="F83" i="15"/>
  <c r="F82" i="15"/>
  <c r="F77" i="15"/>
  <c r="F76" i="15"/>
  <c r="F71" i="15"/>
  <c r="F70" i="15"/>
  <c r="F65" i="15"/>
  <c r="F64" i="15"/>
  <c r="F59" i="15"/>
  <c r="F58" i="15"/>
  <c r="F53" i="15"/>
  <c r="F52" i="15"/>
  <c r="F47" i="15"/>
  <c r="F46" i="15"/>
  <c r="F41" i="15"/>
  <c r="F40" i="15"/>
  <c r="F35" i="15"/>
  <c r="O34" i="15"/>
  <c r="F34" i="15"/>
  <c r="F29" i="15"/>
  <c r="F28" i="15"/>
  <c r="F23" i="15"/>
  <c r="F22" i="15"/>
  <c r="F17" i="15"/>
  <c r="F16" i="15"/>
  <c r="F11" i="15"/>
  <c r="F10" i="15"/>
  <c r="F5" i="15"/>
  <c r="F4" i="15"/>
  <c r="M269" i="15"/>
  <c r="M268" i="15"/>
  <c r="M263" i="15"/>
  <c r="M262" i="15"/>
  <c r="M257" i="15"/>
  <c r="M256" i="15"/>
  <c r="M251" i="15"/>
  <c r="M250" i="15"/>
  <c r="M245" i="15"/>
  <c r="M244" i="15"/>
  <c r="M239" i="15"/>
  <c r="M238" i="15"/>
  <c r="M233" i="15"/>
  <c r="M232" i="15"/>
  <c r="M227" i="15"/>
  <c r="M226" i="15"/>
  <c r="M221" i="15"/>
  <c r="M220" i="15"/>
  <c r="M215" i="15"/>
  <c r="M214" i="15"/>
  <c r="M209" i="15"/>
  <c r="M208" i="15"/>
  <c r="M203" i="15"/>
  <c r="M202" i="15"/>
  <c r="M197" i="15"/>
  <c r="M196" i="15"/>
  <c r="M191" i="15"/>
  <c r="M190" i="15"/>
  <c r="M185" i="15"/>
  <c r="M184" i="15"/>
  <c r="M179" i="15"/>
  <c r="M178" i="15"/>
  <c r="M173" i="15"/>
  <c r="M172" i="15"/>
  <c r="M167" i="15"/>
  <c r="M166" i="15"/>
  <c r="M161" i="15"/>
  <c r="M160" i="15"/>
  <c r="M155" i="15"/>
  <c r="M154" i="15"/>
  <c r="M149" i="15"/>
  <c r="M148" i="15"/>
  <c r="M143" i="15"/>
  <c r="M142" i="15"/>
  <c r="M137" i="15"/>
  <c r="M136" i="15"/>
  <c r="M131" i="15"/>
  <c r="M130" i="15"/>
  <c r="M125" i="15"/>
  <c r="M124" i="15"/>
  <c r="M119" i="15"/>
  <c r="M118" i="15"/>
  <c r="M113" i="15"/>
  <c r="M112" i="15"/>
  <c r="M107" i="15"/>
  <c r="M106" i="15"/>
  <c r="M101" i="15"/>
  <c r="M100" i="15"/>
  <c r="M95" i="15"/>
  <c r="M94" i="15"/>
  <c r="M89" i="15"/>
  <c r="M88" i="15"/>
  <c r="M83" i="15"/>
  <c r="M82" i="15"/>
  <c r="M77" i="15"/>
  <c r="M76" i="15"/>
  <c r="M71" i="15"/>
  <c r="M70" i="15"/>
  <c r="M65" i="15"/>
  <c r="M64" i="15"/>
  <c r="M59" i="15"/>
  <c r="M58" i="15"/>
  <c r="M53" i="15"/>
  <c r="M52" i="15"/>
  <c r="M47" i="15"/>
  <c r="M46" i="15"/>
  <c r="M41" i="15"/>
  <c r="M40" i="15"/>
  <c r="M35" i="15"/>
  <c r="M34" i="15"/>
  <c r="M29" i="15"/>
  <c r="M28" i="15"/>
  <c r="M23" i="15"/>
  <c r="M22" i="15"/>
  <c r="M17" i="15"/>
  <c r="M16" i="15"/>
  <c r="M11" i="15"/>
  <c r="M10" i="15"/>
  <c r="M5" i="15"/>
  <c r="O58" i="15"/>
  <c r="C11" i="4"/>
  <c r="N58" i="15"/>
  <c r="L2" i="15"/>
  <c r="L8" i="15"/>
  <c r="N4" i="15"/>
  <c r="N52" i="15"/>
  <c r="H3" i="15"/>
  <c r="I3" i="15"/>
  <c r="J3" i="15"/>
  <c r="K3" i="15"/>
  <c r="L3" i="15"/>
  <c r="H4" i="15"/>
  <c r="I4" i="15"/>
  <c r="J4" i="15"/>
  <c r="K4" i="15"/>
  <c r="L4" i="15"/>
  <c r="H5" i="15"/>
  <c r="I5" i="15"/>
  <c r="J5" i="15"/>
  <c r="K5" i="15"/>
  <c r="L5" i="15"/>
  <c r="H6" i="15"/>
  <c r="I6" i="15"/>
  <c r="J6" i="15"/>
  <c r="K6" i="15"/>
  <c r="L6" i="15"/>
  <c r="H7" i="15"/>
  <c r="I7" i="15"/>
  <c r="J7" i="15"/>
  <c r="K7" i="15"/>
  <c r="L7" i="15"/>
  <c r="H8" i="15"/>
  <c r="I8" i="15"/>
  <c r="J8" i="15"/>
  <c r="K8" i="15"/>
  <c r="H9" i="15"/>
  <c r="I9" i="15"/>
  <c r="J9" i="15"/>
  <c r="K9" i="15"/>
  <c r="L9" i="15"/>
  <c r="H10" i="15"/>
  <c r="I10" i="15"/>
  <c r="J10" i="15"/>
  <c r="K10" i="15"/>
  <c r="L10" i="15"/>
  <c r="H11" i="15"/>
  <c r="I11" i="15"/>
  <c r="J11" i="15"/>
  <c r="K11" i="15"/>
  <c r="L11" i="15"/>
  <c r="H12" i="15"/>
  <c r="I12" i="15"/>
  <c r="J12" i="15"/>
  <c r="K12" i="15"/>
  <c r="L12" i="15"/>
  <c r="H13" i="15"/>
  <c r="I13" i="15"/>
  <c r="J13" i="15"/>
  <c r="K13" i="15"/>
  <c r="L13" i="15"/>
  <c r="H14" i="15"/>
  <c r="I14" i="15"/>
  <c r="J14" i="15"/>
  <c r="K14" i="15"/>
  <c r="L14" i="15"/>
  <c r="H15" i="15"/>
  <c r="I15" i="15"/>
  <c r="J15" i="15"/>
  <c r="K15" i="15"/>
  <c r="L15" i="15"/>
  <c r="H16" i="15"/>
  <c r="I16" i="15"/>
  <c r="J16" i="15"/>
  <c r="K16" i="15"/>
  <c r="L16" i="15"/>
  <c r="H17" i="15"/>
  <c r="I17" i="15"/>
  <c r="J17" i="15"/>
  <c r="K17" i="15"/>
  <c r="L17" i="15"/>
  <c r="H18" i="15"/>
  <c r="I18" i="15"/>
  <c r="J18" i="15"/>
  <c r="K18" i="15"/>
  <c r="L18" i="15"/>
  <c r="N16" i="15"/>
  <c r="H19" i="15"/>
  <c r="I19" i="15"/>
  <c r="J19" i="15"/>
  <c r="K19" i="15"/>
  <c r="L19" i="15"/>
  <c r="H20" i="15"/>
  <c r="I20" i="15"/>
  <c r="J20" i="15"/>
  <c r="K20" i="15"/>
  <c r="L20" i="15"/>
  <c r="H21" i="15"/>
  <c r="I21" i="15"/>
  <c r="J21" i="15"/>
  <c r="K21" i="15"/>
  <c r="L21" i="15"/>
  <c r="H22" i="15"/>
  <c r="I22" i="15"/>
  <c r="J22" i="15"/>
  <c r="K22" i="15"/>
  <c r="L22" i="15"/>
  <c r="H23" i="15"/>
  <c r="I23" i="15"/>
  <c r="J23" i="15"/>
  <c r="K23" i="15"/>
  <c r="L23" i="15"/>
  <c r="H24" i="15"/>
  <c r="I24" i="15"/>
  <c r="J24" i="15"/>
  <c r="K24" i="15"/>
  <c r="L24" i="15"/>
  <c r="H25" i="15"/>
  <c r="I25" i="15"/>
  <c r="J25" i="15"/>
  <c r="K25" i="15"/>
  <c r="L25" i="15"/>
  <c r="H26" i="15"/>
  <c r="I26" i="15"/>
  <c r="J26" i="15"/>
  <c r="K26" i="15"/>
  <c r="L26" i="15"/>
  <c r="H27" i="15"/>
  <c r="I27" i="15"/>
  <c r="J27" i="15"/>
  <c r="K27" i="15"/>
  <c r="L27" i="15"/>
  <c r="H28" i="15"/>
  <c r="I28" i="15"/>
  <c r="J28" i="15"/>
  <c r="K28" i="15"/>
  <c r="L28" i="15"/>
  <c r="H29" i="15"/>
  <c r="I29" i="15"/>
  <c r="J29" i="15"/>
  <c r="K29" i="15"/>
  <c r="L29" i="15"/>
  <c r="H30" i="15"/>
  <c r="I30" i="15"/>
  <c r="J30" i="15"/>
  <c r="K30" i="15"/>
  <c r="L30" i="15"/>
  <c r="H31" i="15"/>
  <c r="I31" i="15"/>
  <c r="J31" i="15"/>
  <c r="K31" i="15"/>
  <c r="L31" i="15"/>
  <c r="H32" i="15"/>
  <c r="I32" i="15"/>
  <c r="J32" i="15"/>
  <c r="K32" i="15"/>
  <c r="L32" i="15"/>
  <c r="H33" i="15"/>
  <c r="I33" i="15"/>
  <c r="J33" i="15"/>
  <c r="K33" i="15"/>
  <c r="L33" i="15"/>
  <c r="H34" i="15"/>
  <c r="I34" i="15"/>
  <c r="J34" i="15"/>
  <c r="K34" i="15"/>
  <c r="L34" i="15"/>
  <c r="H35" i="15"/>
  <c r="I35" i="15"/>
  <c r="J35" i="15"/>
  <c r="K35" i="15"/>
  <c r="L35" i="15"/>
  <c r="H36" i="15"/>
  <c r="I36" i="15"/>
  <c r="J36" i="15"/>
  <c r="K36" i="15"/>
  <c r="L36" i="15"/>
  <c r="H37" i="15"/>
  <c r="I37" i="15"/>
  <c r="J37" i="15"/>
  <c r="K37" i="15"/>
  <c r="L37" i="15"/>
  <c r="H38" i="15"/>
  <c r="I38" i="15"/>
  <c r="J38" i="15"/>
  <c r="K38" i="15"/>
  <c r="L38" i="15"/>
  <c r="H39" i="15"/>
  <c r="I39" i="15"/>
  <c r="J39" i="15"/>
  <c r="K39" i="15"/>
  <c r="L39" i="15"/>
  <c r="H40" i="15"/>
  <c r="I40" i="15"/>
  <c r="J40" i="15"/>
  <c r="K40" i="15"/>
  <c r="L40" i="15"/>
  <c r="H41" i="15"/>
  <c r="I41" i="15"/>
  <c r="J41" i="15"/>
  <c r="K41" i="15"/>
  <c r="L41" i="15"/>
  <c r="H42" i="15"/>
  <c r="I42" i="15"/>
  <c r="J42" i="15"/>
  <c r="K42" i="15"/>
  <c r="L42" i="15"/>
  <c r="H43" i="15"/>
  <c r="I43" i="15"/>
  <c r="J43" i="15"/>
  <c r="K43" i="15"/>
  <c r="L43" i="15"/>
  <c r="H44" i="15"/>
  <c r="I44" i="15"/>
  <c r="J44" i="15"/>
  <c r="K44" i="15"/>
  <c r="L44" i="15"/>
  <c r="H45" i="15"/>
  <c r="I45" i="15"/>
  <c r="J45" i="15"/>
  <c r="K45" i="15"/>
  <c r="L45" i="15"/>
  <c r="H46" i="15"/>
  <c r="I46" i="15"/>
  <c r="J46" i="15"/>
  <c r="K46" i="15"/>
  <c r="L46" i="15"/>
  <c r="H47" i="15"/>
  <c r="I47" i="15"/>
  <c r="J47" i="15"/>
  <c r="K47" i="15"/>
  <c r="L47" i="15"/>
  <c r="H48" i="15"/>
  <c r="I48" i="15"/>
  <c r="J48" i="15"/>
  <c r="K48" i="15"/>
  <c r="L48" i="15"/>
  <c r="H49" i="15"/>
  <c r="I49" i="15"/>
  <c r="J49" i="15"/>
  <c r="K49" i="15"/>
  <c r="L49" i="15"/>
  <c r="H50" i="15"/>
  <c r="I50" i="15"/>
  <c r="J50" i="15"/>
  <c r="K50" i="15"/>
  <c r="L50" i="15"/>
  <c r="H51" i="15"/>
  <c r="I51" i="15"/>
  <c r="J51" i="15"/>
  <c r="K51" i="15"/>
  <c r="L51" i="15"/>
  <c r="H52" i="15"/>
  <c r="I52" i="15"/>
  <c r="J52" i="15"/>
  <c r="K52" i="15"/>
  <c r="L52" i="15"/>
  <c r="H53" i="15"/>
  <c r="I53" i="15"/>
  <c r="J53" i="15"/>
  <c r="K53" i="15"/>
  <c r="L53" i="15"/>
  <c r="H54" i="15"/>
  <c r="I54" i="15"/>
  <c r="J54" i="15"/>
  <c r="K54" i="15"/>
  <c r="L54" i="15"/>
  <c r="H55" i="15"/>
  <c r="I55" i="15"/>
  <c r="J55" i="15"/>
  <c r="K55" i="15"/>
  <c r="L55" i="15"/>
  <c r="H56" i="15"/>
  <c r="I56" i="15"/>
  <c r="J56" i="15"/>
  <c r="K56" i="15"/>
  <c r="L56" i="15"/>
  <c r="H57" i="15"/>
  <c r="I57" i="15"/>
  <c r="J57" i="15"/>
  <c r="K57" i="15"/>
  <c r="L57" i="15"/>
  <c r="H58" i="15"/>
  <c r="I58" i="15"/>
  <c r="J58" i="15"/>
  <c r="K58" i="15"/>
  <c r="L58" i="15"/>
  <c r="H59" i="15"/>
  <c r="I59" i="15"/>
  <c r="J59" i="15"/>
  <c r="K59" i="15"/>
  <c r="L59" i="15"/>
  <c r="H60" i="15"/>
  <c r="I60" i="15"/>
  <c r="J60" i="15"/>
  <c r="K60" i="15"/>
  <c r="L60" i="15"/>
  <c r="H61" i="15"/>
  <c r="I61" i="15"/>
  <c r="J61" i="15"/>
  <c r="K61" i="15"/>
  <c r="L61" i="15"/>
  <c r="H62" i="15"/>
  <c r="I62" i="15"/>
  <c r="J62" i="15"/>
  <c r="K62" i="15"/>
  <c r="L62" i="15"/>
  <c r="H63" i="15"/>
  <c r="I63" i="15"/>
  <c r="J63" i="15"/>
  <c r="K63" i="15"/>
  <c r="L63" i="15"/>
  <c r="H64" i="15"/>
  <c r="I64" i="15"/>
  <c r="J64" i="15"/>
  <c r="K64" i="15"/>
  <c r="L64" i="15"/>
  <c r="H65" i="15"/>
  <c r="I65" i="15"/>
  <c r="J65" i="15"/>
  <c r="K65" i="15"/>
  <c r="L65" i="15"/>
  <c r="H66" i="15"/>
  <c r="I66" i="15"/>
  <c r="J66" i="15"/>
  <c r="K66" i="15"/>
  <c r="L66" i="15"/>
  <c r="N64" i="15"/>
  <c r="H67" i="15"/>
  <c r="I67" i="15"/>
  <c r="J67" i="15"/>
  <c r="K67" i="15"/>
  <c r="L67" i="15"/>
  <c r="H68" i="15"/>
  <c r="I68" i="15"/>
  <c r="J68" i="15"/>
  <c r="K68" i="15"/>
  <c r="L68" i="15"/>
  <c r="H69" i="15"/>
  <c r="I69" i="15"/>
  <c r="J69" i="15"/>
  <c r="K69" i="15"/>
  <c r="L69" i="15"/>
  <c r="H70" i="15"/>
  <c r="I70" i="15"/>
  <c r="J70" i="15"/>
  <c r="K70" i="15"/>
  <c r="L70" i="15"/>
  <c r="H71" i="15"/>
  <c r="I71" i="15"/>
  <c r="J71" i="15"/>
  <c r="K71" i="15"/>
  <c r="L71" i="15"/>
  <c r="H72" i="15"/>
  <c r="I72" i="15"/>
  <c r="J72" i="15"/>
  <c r="K72" i="15"/>
  <c r="L72" i="15"/>
  <c r="H73" i="15"/>
  <c r="I73" i="15"/>
  <c r="J73" i="15"/>
  <c r="K73" i="15"/>
  <c r="L73" i="15"/>
  <c r="H74" i="15"/>
  <c r="I74" i="15"/>
  <c r="J74" i="15"/>
  <c r="K74" i="15"/>
  <c r="L74" i="15"/>
  <c r="H75" i="15"/>
  <c r="I75" i="15"/>
  <c r="J75" i="15"/>
  <c r="K75" i="15"/>
  <c r="L75" i="15"/>
  <c r="H76" i="15"/>
  <c r="I76" i="15"/>
  <c r="J76" i="15"/>
  <c r="K76" i="15"/>
  <c r="L76" i="15"/>
  <c r="H77" i="15"/>
  <c r="I77" i="15"/>
  <c r="J77" i="15"/>
  <c r="K77" i="15"/>
  <c r="L77" i="15"/>
  <c r="H78" i="15"/>
  <c r="I78" i="15"/>
  <c r="J78" i="15"/>
  <c r="K78" i="15"/>
  <c r="L78" i="15"/>
  <c r="H79" i="15"/>
  <c r="I79" i="15"/>
  <c r="J79" i="15"/>
  <c r="K79" i="15"/>
  <c r="L79" i="15"/>
  <c r="H80" i="15"/>
  <c r="I80" i="15"/>
  <c r="J80" i="15"/>
  <c r="K80" i="15"/>
  <c r="L80" i="15"/>
  <c r="H81" i="15"/>
  <c r="I81" i="15"/>
  <c r="J81" i="15"/>
  <c r="K81" i="15"/>
  <c r="L81" i="15"/>
  <c r="H82" i="15"/>
  <c r="I82" i="15"/>
  <c r="J82" i="15"/>
  <c r="K82" i="15"/>
  <c r="L82" i="15"/>
  <c r="H83" i="15"/>
  <c r="I83" i="15"/>
  <c r="J83" i="15"/>
  <c r="K83" i="15"/>
  <c r="L83" i="15"/>
  <c r="H84" i="15"/>
  <c r="I84" i="15"/>
  <c r="J84" i="15"/>
  <c r="K84" i="15"/>
  <c r="L84" i="15"/>
  <c r="H85" i="15"/>
  <c r="I85" i="15"/>
  <c r="J85" i="15"/>
  <c r="K85" i="15"/>
  <c r="L85" i="15"/>
  <c r="H86" i="15"/>
  <c r="I86" i="15"/>
  <c r="J86" i="15"/>
  <c r="K86" i="15"/>
  <c r="L86" i="15"/>
  <c r="H87" i="15"/>
  <c r="I87" i="15"/>
  <c r="J87" i="15"/>
  <c r="K87" i="15"/>
  <c r="L87" i="15"/>
  <c r="H88" i="15"/>
  <c r="I88" i="15"/>
  <c r="J88" i="15"/>
  <c r="K88" i="15"/>
  <c r="L88" i="15"/>
  <c r="H89" i="15"/>
  <c r="I89" i="15"/>
  <c r="J89" i="15"/>
  <c r="K89" i="15"/>
  <c r="L89" i="15"/>
  <c r="H90" i="15"/>
  <c r="I90" i="15"/>
  <c r="J90" i="15"/>
  <c r="K90" i="15"/>
  <c r="L90" i="15"/>
  <c r="N88" i="15"/>
  <c r="H91" i="15"/>
  <c r="I91" i="15"/>
  <c r="J91" i="15"/>
  <c r="K91" i="15"/>
  <c r="L91" i="15"/>
  <c r="H92" i="15"/>
  <c r="I92" i="15"/>
  <c r="J92" i="15"/>
  <c r="K92" i="15"/>
  <c r="L92" i="15"/>
  <c r="H93" i="15"/>
  <c r="I93" i="15"/>
  <c r="J93" i="15"/>
  <c r="K93" i="15"/>
  <c r="L93" i="15"/>
  <c r="N94" i="15"/>
  <c r="H94" i="15"/>
  <c r="I94" i="15"/>
  <c r="J94" i="15"/>
  <c r="K94" i="15"/>
  <c r="L94" i="15"/>
  <c r="H95" i="15"/>
  <c r="I95" i="15"/>
  <c r="J95" i="15"/>
  <c r="K95" i="15"/>
  <c r="L95" i="15"/>
  <c r="H96" i="15"/>
  <c r="I96" i="15"/>
  <c r="J96" i="15"/>
  <c r="K96" i="15"/>
  <c r="L96" i="15"/>
  <c r="H97" i="15"/>
  <c r="I97" i="15"/>
  <c r="J97" i="15"/>
  <c r="K97" i="15"/>
  <c r="L97" i="15"/>
  <c r="H98" i="15"/>
  <c r="I98" i="15"/>
  <c r="J98" i="15"/>
  <c r="K98" i="15"/>
  <c r="L98" i="15"/>
  <c r="H99" i="15"/>
  <c r="I99" i="15"/>
  <c r="J99" i="15"/>
  <c r="K99" i="15"/>
  <c r="L99" i="15"/>
  <c r="H100" i="15"/>
  <c r="I100" i="15"/>
  <c r="J100" i="15"/>
  <c r="K100" i="15"/>
  <c r="L100" i="15"/>
  <c r="H101" i="15"/>
  <c r="I101" i="15"/>
  <c r="J101" i="15"/>
  <c r="K101" i="15"/>
  <c r="L101" i="15"/>
  <c r="H102" i="15"/>
  <c r="I102" i="15"/>
  <c r="J102" i="15"/>
  <c r="K102" i="15"/>
  <c r="L102" i="15"/>
  <c r="H103" i="15"/>
  <c r="I103" i="15"/>
  <c r="J103" i="15"/>
  <c r="K103" i="15"/>
  <c r="L103" i="15"/>
  <c r="H104" i="15"/>
  <c r="I104" i="15"/>
  <c r="J104" i="15"/>
  <c r="K104" i="15"/>
  <c r="L104" i="15"/>
  <c r="H105" i="15"/>
  <c r="I105" i="15"/>
  <c r="J105" i="15"/>
  <c r="K105" i="15"/>
  <c r="L105" i="15"/>
  <c r="H106" i="15"/>
  <c r="I106" i="15"/>
  <c r="J106" i="15"/>
  <c r="K106" i="15"/>
  <c r="L106" i="15"/>
  <c r="H107" i="15"/>
  <c r="I107" i="15"/>
  <c r="J107" i="15"/>
  <c r="K107" i="15"/>
  <c r="L107" i="15"/>
  <c r="H108" i="15"/>
  <c r="I108" i="15"/>
  <c r="J108" i="15"/>
  <c r="K108" i="15"/>
  <c r="L108" i="15"/>
  <c r="H109" i="15"/>
  <c r="I109" i="15"/>
  <c r="J109" i="15"/>
  <c r="K109" i="15"/>
  <c r="L109" i="15"/>
  <c r="H110" i="15"/>
  <c r="I110" i="15"/>
  <c r="J110" i="15"/>
  <c r="K110" i="15"/>
  <c r="L110" i="15"/>
  <c r="H111" i="15"/>
  <c r="I111" i="15"/>
  <c r="J111" i="15"/>
  <c r="K111" i="15"/>
  <c r="L111" i="15"/>
  <c r="H112" i="15"/>
  <c r="I112" i="15"/>
  <c r="J112" i="15"/>
  <c r="K112" i="15"/>
  <c r="L112" i="15"/>
  <c r="H113" i="15"/>
  <c r="I113" i="15"/>
  <c r="J113" i="15"/>
  <c r="K113" i="15"/>
  <c r="L113" i="15"/>
  <c r="H114" i="15"/>
  <c r="I114" i="15"/>
  <c r="J114" i="15"/>
  <c r="K114" i="15"/>
  <c r="L114" i="15"/>
  <c r="H115" i="15"/>
  <c r="I115" i="15"/>
  <c r="J115" i="15"/>
  <c r="K115" i="15"/>
  <c r="L115" i="15"/>
  <c r="H116" i="15"/>
  <c r="I116" i="15"/>
  <c r="J116" i="15"/>
  <c r="K116" i="15"/>
  <c r="L116" i="15"/>
  <c r="H117" i="15"/>
  <c r="I117" i="15"/>
  <c r="J117" i="15"/>
  <c r="K117" i="15"/>
  <c r="L117" i="15"/>
  <c r="H118" i="15"/>
  <c r="I118" i="15"/>
  <c r="J118" i="15"/>
  <c r="K118" i="15"/>
  <c r="L118" i="15"/>
  <c r="H119" i="15"/>
  <c r="I119" i="15"/>
  <c r="J119" i="15"/>
  <c r="K119" i="15"/>
  <c r="L119" i="15"/>
  <c r="H120" i="15"/>
  <c r="I120" i="15"/>
  <c r="J120" i="15"/>
  <c r="K120" i="15"/>
  <c r="L120" i="15"/>
  <c r="H121" i="15"/>
  <c r="I121" i="15"/>
  <c r="J121" i="15"/>
  <c r="K121" i="15"/>
  <c r="L121" i="15"/>
  <c r="H122" i="15"/>
  <c r="I122" i="15"/>
  <c r="J122" i="15"/>
  <c r="K122" i="15"/>
  <c r="L122" i="15"/>
  <c r="H123" i="15"/>
  <c r="I123" i="15"/>
  <c r="J123" i="15"/>
  <c r="K123" i="15"/>
  <c r="L123" i="15"/>
  <c r="H124" i="15"/>
  <c r="I124" i="15"/>
  <c r="J124" i="15"/>
  <c r="K124" i="15"/>
  <c r="L124" i="15"/>
  <c r="H125" i="15"/>
  <c r="I125" i="15"/>
  <c r="J125" i="15"/>
  <c r="K125" i="15"/>
  <c r="L125" i="15"/>
  <c r="H126" i="15"/>
  <c r="I126" i="15"/>
  <c r="J126" i="15"/>
  <c r="K126" i="15"/>
  <c r="L126" i="15"/>
  <c r="H127" i="15"/>
  <c r="I127" i="15"/>
  <c r="J127" i="15"/>
  <c r="K127" i="15"/>
  <c r="L127" i="15"/>
  <c r="H128" i="15"/>
  <c r="I128" i="15"/>
  <c r="J128" i="15"/>
  <c r="K128" i="15"/>
  <c r="L128" i="15"/>
  <c r="H129" i="15"/>
  <c r="I129" i="15"/>
  <c r="J129" i="15"/>
  <c r="K129" i="15"/>
  <c r="L129" i="15"/>
  <c r="H130" i="15"/>
  <c r="I130" i="15"/>
  <c r="J130" i="15"/>
  <c r="K130" i="15"/>
  <c r="L130" i="15"/>
  <c r="H131" i="15"/>
  <c r="I131" i="15"/>
  <c r="J131" i="15"/>
  <c r="K131" i="15"/>
  <c r="L131" i="15"/>
  <c r="H132" i="15"/>
  <c r="I132" i="15"/>
  <c r="J132" i="15"/>
  <c r="K132" i="15"/>
  <c r="L132" i="15"/>
  <c r="H133" i="15"/>
  <c r="I133" i="15"/>
  <c r="J133" i="15"/>
  <c r="K133" i="15"/>
  <c r="L133" i="15"/>
  <c r="H134" i="15"/>
  <c r="I134" i="15"/>
  <c r="J134" i="15"/>
  <c r="K134" i="15"/>
  <c r="L134" i="15"/>
  <c r="H135" i="15"/>
  <c r="I135" i="15"/>
  <c r="J135" i="15"/>
  <c r="K135" i="15"/>
  <c r="L135" i="15"/>
  <c r="H136" i="15"/>
  <c r="I136" i="15"/>
  <c r="J136" i="15"/>
  <c r="K136" i="15"/>
  <c r="L136" i="15"/>
  <c r="H137" i="15"/>
  <c r="I137" i="15"/>
  <c r="J137" i="15"/>
  <c r="K137" i="15"/>
  <c r="L137" i="15"/>
  <c r="H138" i="15"/>
  <c r="I138" i="15"/>
  <c r="J138" i="15"/>
  <c r="K138" i="15"/>
  <c r="L138" i="15"/>
  <c r="H139" i="15"/>
  <c r="I139" i="15"/>
  <c r="J139" i="15"/>
  <c r="K139" i="15"/>
  <c r="L139" i="15"/>
  <c r="H140" i="15"/>
  <c r="I140" i="15"/>
  <c r="J140" i="15"/>
  <c r="K140" i="15"/>
  <c r="L140" i="15"/>
  <c r="H141" i="15"/>
  <c r="I141" i="15"/>
  <c r="J141" i="15"/>
  <c r="K141" i="15"/>
  <c r="L141" i="15"/>
  <c r="H142" i="15"/>
  <c r="I142" i="15"/>
  <c r="J142" i="15"/>
  <c r="K142" i="15"/>
  <c r="L142" i="15"/>
  <c r="H143" i="15"/>
  <c r="I143" i="15"/>
  <c r="J143" i="15"/>
  <c r="K143" i="15"/>
  <c r="L143" i="15"/>
  <c r="H144" i="15"/>
  <c r="I144" i="15"/>
  <c r="J144" i="15"/>
  <c r="K144" i="15"/>
  <c r="L144" i="15"/>
  <c r="H145" i="15"/>
  <c r="I145" i="15"/>
  <c r="J145" i="15"/>
  <c r="K145" i="15"/>
  <c r="L145" i="15"/>
  <c r="H146" i="15"/>
  <c r="I146" i="15"/>
  <c r="J146" i="15"/>
  <c r="K146" i="15"/>
  <c r="L146" i="15"/>
  <c r="H147" i="15"/>
  <c r="I147" i="15"/>
  <c r="J147" i="15"/>
  <c r="K147" i="15"/>
  <c r="L147" i="15"/>
  <c r="H148" i="15"/>
  <c r="I148" i="15"/>
  <c r="J148" i="15"/>
  <c r="K148" i="15"/>
  <c r="L148" i="15"/>
  <c r="H149" i="15"/>
  <c r="I149" i="15"/>
  <c r="J149" i="15"/>
  <c r="K149" i="15"/>
  <c r="L149" i="15"/>
  <c r="H150" i="15"/>
  <c r="I150" i="15"/>
  <c r="J150" i="15"/>
  <c r="K150" i="15"/>
  <c r="L150" i="15"/>
  <c r="H151" i="15"/>
  <c r="I151" i="15"/>
  <c r="J151" i="15"/>
  <c r="K151" i="15"/>
  <c r="L151" i="15"/>
  <c r="H152" i="15"/>
  <c r="I152" i="15"/>
  <c r="J152" i="15"/>
  <c r="K152" i="15"/>
  <c r="L152" i="15"/>
  <c r="H153" i="15"/>
  <c r="I153" i="15"/>
  <c r="J153" i="15"/>
  <c r="K153" i="15"/>
  <c r="L153" i="15"/>
  <c r="H154" i="15"/>
  <c r="I154" i="15"/>
  <c r="J154" i="15"/>
  <c r="K154" i="15"/>
  <c r="L154" i="15"/>
  <c r="H155" i="15"/>
  <c r="I155" i="15"/>
  <c r="J155" i="15"/>
  <c r="K155" i="15"/>
  <c r="L155" i="15"/>
  <c r="H156" i="15"/>
  <c r="I156" i="15"/>
  <c r="J156" i="15"/>
  <c r="K156" i="15"/>
  <c r="L156" i="15"/>
  <c r="H157" i="15"/>
  <c r="I157" i="15"/>
  <c r="J157" i="15"/>
  <c r="K157" i="15"/>
  <c r="L157" i="15"/>
  <c r="H158" i="15"/>
  <c r="I158" i="15"/>
  <c r="J158" i="15"/>
  <c r="K158" i="15"/>
  <c r="L158" i="15"/>
  <c r="H159" i="15"/>
  <c r="I159" i="15"/>
  <c r="J159" i="15"/>
  <c r="K159" i="15"/>
  <c r="L159" i="15"/>
  <c r="H160" i="15"/>
  <c r="I160" i="15"/>
  <c r="J160" i="15"/>
  <c r="K160" i="15"/>
  <c r="L160" i="15"/>
  <c r="H161" i="15"/>
  <c r="I161" i="15"/>
  <c r="J161" i="15"/>
  <c r="K161" i="15"/>
  <c r="L161" i="15"/>
  <c r="H162" i="15"/>
  <c r="I162" i="15"/>
  <c r="J162" i="15"/>
  <c r="K162" i="15"/>
  <c r="L162" i="15"/>
  <c r="H163" i="15"/>
  <c r="I163" i="15"/>
  <c r="J163" i="15"/>
  <c r="K163" i="15"/>
  <c r="L163" i="15"/>
  <c r="H164" i="15"/>
  <c r="I164" i="15"/>
  <c r="J164" i="15"/>
  <c r="K164" i="15"/>
  <c r="L164" i="15"/>
  <c r="H165" i="15"/>
  <c r="I165" i="15"/>
  <c r="J165" i="15"/>
  <c r="K165" i="15"/>
  <c r="L165" i="15"/>
  <c r="H166" i="15"/>
  <c r="I166" i="15"/>
  <c r="J166" i="15"/>
  <c r="K166" i="15"/>
  <c r="L166" i="15"/>
  <c r="H167" i="15"/>
  <c r="I167" i="15"/>
  <c r="J167" i="15"/>
  <c r="K167" i="15"/>
  <c r="L167" i="15"/>
  <c r="H168" i="15"/>
  <c r="I168" i="15"/>
  <c r="J168" i="15"/>
  <c r="K168" i="15"/>
  <c r="L168" i="15"/>
  <c r="H169" i="15"/>
  <c r="I169" i="15"/>
  <c r="J169" i="15"/>
  <c r="K169" i="15"/>
  <c r="L169" i="15"/>
  <c r="H170" i="15"/>
  <c r="I170" i="15"/>
  <c r="J170" i="15"/>
  <c r="K170" i="15"/>
  <c r="L170" i="15"/>
  <c r="H171" i="15"/>
  <c r="I171" i="15"/>
  <c r="J171" i="15"/>
  <c r="K171" i="15"/>
  <c r="L171" i="15"/>
  <c r="H172" i="15"/>
  <c r="I172" i="15"/>
  <c r="J172" i="15"/>
  <c r="K172" i="15"/>
  <c r="L172" i="15"/>
  <c r="H173" i="15"/>
  <c r="I173" i="15"/>
  <c r="J173" i="15"/>
  <c r="K173" i="15"/>
  <c r="L173" i="15"/>
  <c r="H174" i="15"/>
  <c r="I174" i="15"/>
  <c r="J174" i="15"/>
  <c r="K174" i="15"/>
  <c r="L174" i="15"/>
  <c r="H175" i="15"/>
  <c r="I175" i="15"/>
  <c r="J175" i="15"/>
  <c r="K175" i="15"/>
  <c r="L175" i="15"/>
  <c r="H176" i="15"/>
  <c r="I176" i="15"/>
  <c r="J176" i="15"/>
  <c r="K176" i="15"/>
  <c r="L176" i="15"/>
  <c r="H177" i="15"/>
  <c r="I177" i="15"/>
  <c r="J177" i="15"/>
  <c r="K177" i="15"/>
  <c r="L177" i="15"/>
  <c r="H178" i="15"/>
  <c r="I178" i="15"/>
  <c r="J178" i="15"/>
  <c r="K178" i="15"/>
  <c r="L178" i="15"/>
  <c r="H179" i="15"/>
  <c r="I179" i="15"/>
  <c r="J179" i="15"/>
  <c r="K179" i="15"/>
  <c r="L179" i="15"/>
  <c r="H180" i="15"/>
  <c r="I180" i="15"/>
  <c r="J180" i="15"/>
  <c r="K180" i="15"/>
  <c r="L180" i="15"/>
  <c r="H181" i="15"/>
  <c r="I181" i="15"/>
  <c r="J181" i="15"/>
  <c r="K181" i="15"/>
  <c r="L181" i="15"/>
  <c r="H182" i="15"/>
  <c r="I182" i="15"/>
  <c r="J182" i="15"/>
  <c r="K182" i="15"/>
  <c r="L182" i="15"/>
  <c r="H183" i="15"/>
  <c r="I183" i="15"/>
  <c r="J183" i="15"/>
  <c r="K183" i="15"/>
  <c r="L183" i="15"/>
  <c r="H184" i="15"/>
  <c r="I184" i="15"/>
  <c r="J184" i="15"/>
  <c r="K184" i="15"/>
  <c r="L184" i="15"/>
  <c r="H185" i="15"/>
  <c r="I185" i="15"/>
  <c r="J185" i="15"/>
  <c r="K185" i="15"/>
  <c r="L185" i="15"/>
  <c r="H186" i="15"/>
  <c r="I186" i="15"/>
  <c r="J186" i="15"/>
  <c r="K186" i="15"/>
  <c r="L186" i="15"/>
  <c r="H187" i="15"/>
  <c r="I187" i="15"/>
  <c r="J187" i="15"/>
  <c r="K187" i="15"/>
  <c r="L187" i="15"/>
  <c r="H188" i="15"/>
  <c r="I188" i="15"/>
  <c r="J188" i="15"/>
  <c r="K188" i="15"/>
  <c r="L188" i="15"/>
  <c r="H189" i="15"/>
  <c r="I189" i="15"/>
  <c r="J189" i="15"/>
  <c r="K189" i="15"/>
  <c r="L189" i="15"/>
  <c r="H190" i="15"/>
  <c r="I190" i="15"/>
  <c r="J190" i="15"/>
  <c r="K190" i="15"/>
  <c r="L190" i="15"/>
  <c r="H191" i="15"/>
  <c r="I191" i="15"/>
  <c r="J191" i="15"/>
  <c r="K191" i="15"/>
  <c r="L191" i="15"/>
  <c r="H192" i="15"/>
  <c r="I192" i="15"/>
  <c r="J192" i="15"/>
  <c r="K192" i="15"/>
  <c r="L192" i="15"/>
  <c r="H193" i="15"/>
  <c r="I193" i="15"/>
  <c r="J193" i="15"/>
  <c r="K193" i="15"/>
  <c r="L193" i="15"/>
  <c r="H194" i="15"/>
  <c r="I194" i="15"/>
  <c r="J194" i="15"/>
  <c r="K194" i="15"/>
  <c r="L194" i="15"/>
  <c r="H195" i="15"/>
  <c r="I195" i="15"/>
  <c r="J195" i="15"/>
  <c r="K195" i="15"/>
  <c r="L195" i="15"/>
  <c r="H196" i="15"/>
  <c r="I196" i="15"/>
  <c r="J196" i="15"/>
  <c r="K196" i="15"/>
  <c r="L196" i="15"/>
  <c r="H197" i="15"/>
  <c r="I197" i="15"/>
  <c r="J197" i="15"/>
  <c r="K197" i="15"/>
  <c r="L197" i="15"/>
  <c r="H198" i="15"/>
  <c r="I198" i="15"/>
  <c r="J198" i="15"/>
  <c r="K198" i="15"/>
  <c r="L198" i="15"/>
  <c r="H199" i="15"/>
  <c r="I199" i="15"/>
  <c r="J199" i="15"/>
  <c r="K199" i="15"/>
  <c r="L199" i="15"/>
  <c r="H200" i="15"/>
  <c r="I200" i="15"/>
  <c r="J200" i="15"/>
  <c r="K200" i="15"/>
  <c r="L200" i="15"/>
  <c r="H201" i="15"/>
  <c r="I201" i="15"/>
  <c r="J201" i="15"/>
  <c r="K201" i="15"/>
  <c r="L201" i="15"/>
  <c r="H202" i="15"/>
  <c r="I202" i="15"/>
  <c r="J202" i="15"/>
  <c r="K202" i="15"/>
  <c r="L202" i="15"/>
  <c r="H203" i="15"/>
  <c r="I203" i="15"/>
  <c r="J203" i="15"/>
  <c r="K203" i="15"/>
  <c r="L203" i="15"/>
  <c r="H204" i="15"/>
  <c r="I204" i="15"/>
  <c r="J204" i="15"/>
  <c r="K204" i="15"/>
  <c r="L204" i="15"/>
  <c r="H205" i="15"/>
  <c r="I205" i="15"/>
  <c r="J205" i="15"/>
  <c r="K205" i="15"/>
  <c r="L205" i="15"/>
  <c r="H206" i="15"/>
  <c r="I206" i="15"/>
  <c r="J206" i="15"/>
  <c r="K206" i="15"/>
  <c r="L206" i="15"/>
  <c r="H207" i="15"/>
  <c r="I207" i="15"/>
  <c r="J207" i="15"/>
  <c r="K207" i="15"/>
  <c r="L207" i="15"/>
  <c r="H208" i="15"/>
  <c r="I208" i="15"/>
  <c r="J208" i="15"/>
  <c r="K208" i="15"/>
  <c r="L208" i="15"/>
  <c r="H209" i="15"/>
  <c r="I209" i="15"/>
  <c r="J209" i="15"/>
  <c r="K209" i="15"/>
  <c r="L209" i="15"/>
  <c r="H210" i="15"/>
  <c r="I210" i="15"/>
  <c r="J210" i="15"/>
  <c r="K210" i="15"/>
  <c r="L210" i="15"/>
  <c r="H211" i="15"/>
  <c r="I211" i="15"/>
  <c r="J211" i="15"/>
  <c r="K211" i="15"/>
  <c r="L211" i="15"/>
  <c r="H212" i="15"/>
  <c r="I212" i="15"/>
  <c r="J212" i="15"/>
  <c r="K212" i="15"/>
  <c r="L212" i="15"/>
  <c r="H213" i="15"/>
  <c r="I213" i="15"/>
  <c r="J213" i="15"/>
  <c r="K213" i="15"/>
  <c r="L213" i="15"/>
  <c r="H214" i="15"/>
  <c r="I214" i="15"/>
  <c r="J214" i="15"/>
  <c r="K214" i="15"/>
  <c r="L214" i="15"/>
  <c r="H215" i="15"/>
  <c r="I215" i="15"/>
  <c r="J215" i="15"/>
  <c r="K215" i="15"/>
  <c r="L215" i="15"/>
  <c r="H216" i="15"/>
  <c r="I216" i="15"/>
  <c r="J216" i="15"/>
  <c r="K216" i="15"/>
  <c r="L216" i="15"/>
  <c r="H217" i="15"/>
  <c r="I217" i="15"/>
  <c r="J217" i="15"/>
  <c r="K217" i="15"/>
  <c r="L217" i="15"/>
  <c r="H218" i="15"/>
  <c r="I218" i="15"/>
  <c r="J218" i="15"/>
  <c r="K218" i="15"/>
  <c r="L218" i="15"/>
  <c r="H219" i="15"/>
  <c r="I219" i="15"/>
  <c r="J219" i="15"/>
  <c r="K219" i="15"/>
  <c r="L219" i="15"/>
  <c r="H220" i="15"/>
  <c r="I220" i="15"/>
  <c r="J220" i="15"/>
  <c r="K220" i="15"/>
  <c r="L220" i="15"/>
  <c r="H221" i="15"/>
  <c r="I221" i="15"/>
  <c r="J221" i="15"/>
  <c r="K221" i="15"/>
  <c r="L221" i="15"/>
  <c r="H222" i="15"/>
  <c r="I222" i="15"/>
  <c r="J222" i="15"/>
  <c r="K222" i="15"/>
  <c r="L222" i="15"/>
  <c r="H223" i="15"/>
  <c r="I223" i="15"/>
  <c r="J223" i="15"/>
  <c r="K223" i="15"/>
  <c r="L223" i="15"/>
  <c r="H224" i="15"/>
  <c r="I224" i="15"/>
  <c r="J224" i="15"/>
  <c r="K224" i="15"/>
  <c r="L224" i="15"/>
  <c r="H225" i="15"/>
  <c r="I225" i="15"/>
  <c r="J225" i="15"/>
  <c r="K225" i="15"/>
  <c r="L225" i="15"/>
  <c r="H226" i="15"/>
  <c r="I226" i="15"/>
  <c r="J226" i="15"/>
  <c r="K226" i="15"/>
  <c r="L226" i="15"/>
  <c r="H227" i="15"/>
  <c r="I227" i="15"/>
  <c r="J227" i="15"/>
  <c r="K227" i="15"/>
  <c r="L227" i="15"/>
  <c r="H228" i="15"/>
  <c r="I228" i="15"/>
  <c r="J228" i="15"/>
  <c r="K228" i="15"/>
  <c r="L228" i="15"/>
  <c r="H229" i="15"/>
  <c r="I229" i="15"/>
  <c r="J229" i="15"/>
  <c r="K229" i="15"/>
  <c r="L229" i="15"/>
  <c r="H230" i="15"/>
  <c r="I230" i="15"/>
  <c r="J230" i="15"/>
  <c r="K230" i="15"/>
  <c r="L230" i="15"/>
  <c r="H231" i="15"/>
  <c r="I231" i="15"/>
  <c r="J231" i="15"/>
  <c r="K231" i="15"/>
  <c r="L231" i="15"/>
  <c r="H232" i="15"/>
  <c r="I232" i="15"/>
  <c r="J232" i="15"/>
  <c r="K232" i="15"/>
  <c r="L232" i="15"/>
  <c r="H233" i="15"/>
  <c r="I233" i="15"/>
  <c r="J233" i="15"/>
  <c r="K233" i="15"/>
  <c r="L233" i="15"/>
  <c r="H234" i="15"/>
  <c r="I234" i="15"/>
  <c r="J234" i="15"/>
  <c r="K234" i="15"/>
  <c r="L234" i="15"/>
  <c r="H235" i="15"/>
  <c r="I235" i="15"/>
  <c r="J235" i="15"/>
  <c r="K235" i="15"/>
  <c r="L235" i="15"/>
  <c r="H236" i="15"/>
  <c r="I236" i="15"/>
  <c r="J236" i="15"/>
  <c r="K236" i="15"/>
  <c r="L236" i="15"/>
  <c r="H237" i="15"/>
  <c r="I237" i="15"/>
  <c r="J237" i="15"/>
  <c r="K237" i="15"/>
  <c r="L237" i="15"/>
  <c r="H238" i="15"/>
  <c r="I238" i="15"/>
  <c r="J238" i="15"/>
  <c r="K238" i="15"/>
  <c r="L238" i="15"/>
  <c r="H239" i="15"/>
  <c r="I239" i="15"/>
  <c r="J239" i="15"/>
  <c r="K239" i="15"/>
  <c r="L239" i="15"/>
  <c r="H240" i="15"/>
  <c r="I240" i="15"/>
  <c r="J240" i="15"/>
  <c r="K240" i="15"/>
  <c r="L240" i="15"/>
  <c r="H241" i="15"/>
  <c r="I241" i="15"/>
  <c r="J241" i="15"/>
  <c r="K241" i="15"/>
  <c r="L241" i="15"/>
  <c r="H242" i="15"/>
  <c r="I242" i="15"/>
  <c r="J242" i="15"/>
  <c r="K242" i="15"/>
  <c r="L242" i="15"/>
  <c r="H243" i="15"/>
  <c r="I243" i="15"/>
  <c r="J243" i="15"/>
  <c r="K243" i="15"/>
  <c r="L243" i="15"/>
  <c r="H244" i="15"/>
  <c r="I244" i="15"/>
  <c r="J244" i="15"/>
  <c r="K244" i="15"/>
  <c r="L244" i="15"/>
  <c r="H245" i="15"/>
  <c r="I245" i="15"/>
  <c r="J245" i="15"/>
  <c r="K245" i="15"/>
  <c r="L245" i="15"/>
  <c r="H246" i="15"/>
  <c r="I246" i="15"/>
  <c r="J246" i="15"/>
  <c r="K246" i="15"/>
  <c r="L246" i="15"/>
  <c r="H247" i="15"/>
  <c r="I247" i="15"/>
  <c r="J247" i="15"/>
  <c r="K247" i="15"/>
  <c r="L247" i="15"/>
  <c r="H248" i="15"/>
  <c r="I248" i="15"/>
  <c r="J248" i="15"/>
  <c r="K248" i="15"/>
  <c r="L248" i="15"/>
  <c r="H249" i="15"/>
  <c r="I249" i="15"/>
  <c r="J249" i="15"/>
  <c r="K249" i="15"/>
  <c r="L249" i="15"/>
  <c r="H250" i="15"/>
  <c r="I250" i="15"/>
  <c r="J250" i="15"/>
  <c r="K250" i="15"/>
  <c r="L250" i="15"/>
  <c r="H251" i="15"/>
  <c r="I251" i="15"/>
  <c r="J251" i="15"/>
  <c r="K251" i="15"/>
  <c r="L251" i="15"/>
  <c r="H252" i="15"/>
  <c r="I252" i="15"/>
  <c r="J252" i="15"/>
  <c r="K252" i="15"/>
  <c r="L252" i="15"/>
  <c r="H253" i="15"/>
  <c r="I253" i="15"/>
  <c r="J253" i="15"/>
  <c r="K253" i="15"/>
  <c r="L253" i="15"/>
  <c r="H254" i="15"/>
  <c r="I254" i="15"/>
  <c r="J254" i="15"/>
  <c r="K254" i="15"/>
  <c r="L254" i="15"/>
  <c r="H255" i="15"/>
  <c r="I255" i="15"/>
  <c r="J255" i="15"/>
  <c r="K255" i="15"/>
  <c r="L255" i="15"/>
  <c r="H256" i="15"/>
  <c r="I256" i="15"/>
  <c r="J256" i="15"/>
  <c r="K256" i="15"/>
  <c r="L256" i="15"/>
  <c r="H257" i="15"/>
  <c r="I257" i="15"/>
  <c r="J257" i="15"/>
  <c r="K257" i="15"/>
  <c r="L257" i="15"/>
  <c r="H258" i="15"/>
  <c r="I258" i="15"/>
  <c r="J258" i="15"/>
  <c r="K258" i="15"/>
  <c r="L258" i="15"/>
  <c r="H259" i="15"/>
  <c r="I259" i="15"/>
  <c r="J259" i="15"/>
  <c r="K259" i="15"/>
  <c r="L259" i="15"/>
  <c r="H260" i="15"/>
  <c r="I260" i="15"/>
  <c r="J260" i="15"/>
  <c r="K260" i="15"/>
  <c r="L260" i="15"/>
  <c r="H261" i="15"/>
  <c r="I261" i="15"/>
  <c r="J261" i="15"/>
  <c r="K261" i="15"/>
  <c r="L261" i="15"/>
  <c r="H262" i="15"/>
  <c r="I262" i="15"/>
  <c r="J262" i="15"/>
  <c r="K262" i="15"/>
  <c r="L262" i="15"/>
  <c r="H263" i="15"/>
  <c r="I263" i="15"/>
  <c r="J263" i="15"/>
  <c r="K263" i="15"/>
  <c r="L263" i="15"/>
  <c r="H264" i="15"/>
  <c r="I264" i="15"/>
  <c r="J264" i="15"/>
  <c r="K264" i="15"/>
  <c r="L264" i="15"/>
  <c r="H265" i="15"/>
  <c r="I265" i="15"/>
  <c r="J265" i="15"/>
  <c r="K265" i="15"/>
  <c r="L265" i="15"/>
  <c r="H266" i="15"/>
  <c r="I266" i="15"/>
  <c r="J266" i="15"/>
  <c r="K266" i="15"/>
  <c r="L266" i="15"/>
  <c r="H267" i="15"/>
  <c r="I267" i="15"/>
  <c r="J267" i="15"/>
  <c r="K267" i="15"/>
  <c r="L267" i="15"/>
  <c r="H268" i="15"/>
  <c r="I268" i="15"/>
  <c r="J268" i="15"/>
  <c r="K268" i="15"/>
  <c r="L268" i="15"/>
  <c r="H269" i="15"/>
  <c r="I269" i="15"/>
  <c r="J269" i="15"/>
  <c r="K269" i="15"/>
  <c r="L269" i="15"/>
  <c r="H270" i="15"/>
  <c r="I270" i="15"/>
  <c r="J270" i="15"/>
  <c r="K270" i="15"/>
  <c r="L270" i="15"/>
  <c r="H271" i="15"/>
  <c r="I271" i="15"/>
  <c r="J271" i="15"/>
  <c r="K271" i="15"/>
  <c r="L271" i="15"/>
  <c r="I2" i="15"/>
  <c r="J2" i="15"/>
  <c r="K2" i="15"/>
  <c r="H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A84" i="15"/>
  <c r="B84" i="15"/>
  <c r="C84" i="15"/>
  <c r="D84" i="15"/>
  <c r="E84" i="15"/>
  <c r="A85" i="15"/>
  <c r="B85" i="15"/>
  <c r="C85" i="15"/>
  <c r="D85" i="15"/>
  <c r="E85" i="15"/>
  <c r="A86" i="15"/>
  <c r="B86" i="15"/>
  <c r="C86" i="15"/>
  <c r="D86" i="15"/>
  <c r="E86" i="15"/>
  <c r="A87" i="15"/>
  <c r="B87" i="15"/>
  <c r="C87" i="15"/>
  <c r="D87" i="15"/>
  <c r="E87" i="15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A115" i="15"/>
  <c r="B115" i="15"/>
  <c r="C115" i="15"/>
  <c r="D115" i="15"/>
  <c r="E115" i="15"/>
  <c r="A116" i="15"/>
  <c r="B116" i="15"/>
  <c r="C116" i="15"/>
  <c r="D116" i="15"/>
  <c r="E116" i="15"/>
  <c r="A117" i="15"/>
  <c r="B117" i="15"/>
  <c r="C117" i="15"/>
  <c r="D117" i="15"/>
  <c r="E117" i="15"/>
  <c r="A118" i="15"/>
  <c r="B118" i="15"/>
  <c r="C118" i="15"/>
  <c r="D118" i="15"/>
  <c r="E118" i="15"/>
  <c r="A119" i="15"/>
  <c r="B119" i="15"/>
  <c r="C119" i="15"/>
  <c r="D119" i="15"/>
  <c r="E119" i="15"/>
  <c r="A120" i="15"/>
  <c r="B120" i="15"/>
  <c r="C120" i="15"/>
  <c r="D120" i="15"/>
  <c r="E120" i="15"/>
  <c r="A121" i="15"/>
  <c r="B121" i="15"/>
  <c r="C121" i="15"/>
  <c r="D121" i="15"/>
  <c r="E121" i="15"/>
  <c r="A122" i="15"/>
  <c r="B122" i="15"/>
  <c r="C122" i="15"/>
  <c r="D122" i="15"/>
  <c r="E122" i="15"/>
  <c r="A123" i="15"/>
  <c r="B123" i="15"/>
  <c r="C123" i="15"/>
  <c r="D123" i="15"/>
  <c r="E123" i="15"/>
  <c r="A124" i="15"/>
  <c r="B124" i="15"/>
  <c r="C124" i="15"/>
  <c r="D124" i="15"/>
  <c r="E124" i="15"/>
  <c r="A125" i="15"/>
  <c r="B125" i="15"/>
  <c r="C125" i="15"/>
  <c r="D125" i="15"/>
  <c r="E125" i="15"/>
  <c r="A126" i="15"/>
  <c r="B126" i="15"/>
  <c r="C126" i="15"/>
  <c r="D126" i="15"/>
  <c r="E126" i="15"/>
  <c r="A127" i="15"/>
  <c r="B127" i="15"/>
  <c r="C127" i="15"/>
  <c r="D127" i="15"/>
  <c r="E127" i="15"/>
  <c r="A128" i="15"/>
  <c r="B128" i="15"/>
  <c r="C128" i="15"/>
  <c r="D128" i="15"/>
  <c r="E128" i="15"/>
  <c r="A129" i="15"/>
  <c r="B129" i="15"/>
  <c r="C129" i="15"/>
  <c r="D129" i="15"/>
  <c r="E129" i="15"/>
  <c r="A130" i="15"/>
  <c r="B130" i="15"/>
  <c r="C130" i="15"/>
  <c r="D130" i="15"/>
  <c r="E130" i="15"/>
  <c r="A131" i="15"/>
  <c r="B131" i="15"/>
  <c r="C131" i="15"/>
  <c r="D131" i="15"/>
  <c r="E131" i="15"/>
  <c r="A132" i="15"/>
  <c r="B132" i="15"/>
  <c r="C132" i="15"/>
  <c r="D132" i="15"/>
  <c r="E132" i="15"/>
  <c r="A133" i="15"/>
  <c r="B133" i="15"/>
  <c r="C133" i="15"/>
  <c r="D133" i="15"/>
  <c r="E133" i="15"/>
  <c r="A134" i="15"/>
  <c r="B134" i="15"/>
  <c r="C134" i="15"/>
  <c r="D134" i="15"/>
  <c r="E134" i="15"/>
  <c r="A135" i="15"/>
  <c r="B135" i="15"/>
  <c r="C135" i="15"/>
  <c r="D135" i="15"/>
  <c r="E135" i="15"/>
  <c r="A136" i="15"/>
  <c r="B136" i="15"/>
  <c r="C136" i="15"/>
  <c r="D136" i="15"/>
  <c r="E136" i="15"/>
  <c r="A137" i="15"/>
  <c r="B137" i="15"/>
  <c r="C137" i="15"/>
  <c r="D137" i="15"/>
  <c r="E137" i="15"/>
  <c r="A138" i="15"/>
  <c r="B138" i="15"/>
  <c r="C138" i="15"/>
  <c r="D138" i="15"/>
  <c r="E138" i="15"/>
  <c r="A139" i="15"/>
  <c r="B139" i="15"/>
  <c r="C139" i="15"/>
  <c r="D139" i="15"/>
  <c r="E139" i="15"/>
  <c r="A140" i="15"/>
  <c r="B140" i="15"/>
  <c r="C140" i="15"/>
  <c r="D140" i="15"/>
  <c r="E140" i="15"/>
  <c r="A141" i="15"/>
  <c r="B141" i="15"/>
  <c r="C141" i="15"/>
  <c r="D141" i="15"/>
  <c r="E141" i="15"/>
  <c r="A142" i="15"/>
  <c r="B142" i="15"/>
  <c r="C142" i="15"/>
  <c r="D142" i="15"/>
  <c r="E142" i="15"/>
  <c r="A143" i="15"/>
  <c r="B143" i="15"/>
  <c r="C143" i="15"/>
  <c r="D143" i="15"/>
  <c r="E143" i="15"/>
  <c r="A144" i="15"/>
  <c r="B144" i="15"/>
  <c r="C144" i="15"/>
  <c r="D144" i="15"/>
  <c r="E144" i="15"/>
  <c r="A145" i="15"/>
  <c r="B145" i="15"/>
  <c r="C145" i="15"/>
  <c r="D145" i="15"/>
  <c r="E145" i="15"/>
  <c r="A146" i="15"/>
  <c r="B146" i="15"/>
  <c r="C146" i="15"/>
  <c r="D146" i="15"/>
  <c r="E146" i="15"/>
  <c r="A147" i="15"/>
  <c r="B147" i="15"/>
  <c r="C147" i="15"/>
  <c r="D147" i="15"/>
  <c r="E147" i="15"/>
  <c r="A148" i="15"/>
  <c r="B148" i="15"/>
  <c r="C148" i="15"/>
  <c r="D148" i="15"/>
  <c r="E148" i="15"/>
  <c r="A149" i="15"/>
  <c r="B149" i="15"/>
  <c r="C149" i="15"/>
  <c r="D149" i="15"/>
  <c r="E149" i="15"/>
  <c r="A150" i="15"/>
  <c r="B150" i="15"/>
  <c r="C150" i="15"/>
  <c r="D150" i="15"/>
  <c r="E150" i="15"/>
  <c r="A151" i="15"/>
  <c r="B151" i="15"/>
  <c r="C151" i="15"/>
  <c r="D151" i="15"/>
  <c r="E151" i="15"/>
  <c r="A152" i="15"/>
  <c r="B152" i="15"/>
  <c r="C152" i="15"/>
  <c r="D152" i="15"/>
  <c r="E152" i="15"/>
  <c r="A153" i="15"/>
  <c r="B153" i="15"/>
  <c r="C153" i="15"/>
  <c r="D153" i="15"/>
  <c r="E153" i="15"/>
  <c r="A154" i="15"/>
  <c r="B154" i="15"/>
  <c r="C154" i="15"/>
  <c r="D154" i="15"/>
  <c r="E154" i="15"/>
  <c r="A155" i="15"/>
  <c r="B155" i="15"/>
  <c r="C155" i="15"/>
  <c r="D155" i="15"/>
  <c r="E155" i="15"/>
  <c r="A156" i="15"/>
  <c r="B156" i="15"/>
  <c r="C156" i="15"/>
  <c r="D156" i="15"/>
  <c r="E156" i="15"/>
  <c r="A157" i="15"/>
  <c r="B157" i="15"/>
  <c r="C157" i="15"/>
  <c r="D157" i="15"/>
  <c r="E157" i="15"/>
  <c r="A158" i="15"/>
  <c r="B158" i="15"/>
  <c r="C158" i="15"/>
  <c r="D158" i="15"/>
  <c r="E158" i="15"/>
  <c r="A159" i="15"/>
  <c r="B159" i="15"/>
  <c r="C159" i="15"/>
  <c r="D159" i="15"/>
  <c r="E159" i="15"/>
  <c r="A160" i="15"/>
  <c r="B160" i="15"/>
  <c r="C160" i="15"/>
  <c r="D160" i="15"/>
  <c r="E160" i="15"/>
  <c r="A161" i="15"/>
  <c r="B161" i="15"/>
  <c r="C161" i="15"/>
  <c r="D161" i="15"/>
  <c r="E161" i="15"/>
  <c r="A162" i="15"/>
  <c r="B162" i="15"/>
  <c r="C162" i="15"/>
  <c r="D162" i="15"/>
  <c r="E162" i="15"/>
  <c r="A163" i="15"/>
  <c r="B163" i="15"/>
  <c r="C163" i="15"/>
  <c r="D163" i="15"/>
  <c r="E163" i="15"/>
  <c r="A164" i="15"/>
  <c r="B164" i="15"/>
  <c r="C164" i="15"/>
  <c r="D164" i="15"/>
  <c r="E164" i="15"/>
  <c r="A165" i="15"/>
  <c r="B165" i="15"/>
  <c r="C165" i="15"/>
  <c r="D165" i="15"/>
  <c r="E165" i="15"/>
  <c r="A166" i="15"/>
  <c r="B166" i="15"/>
  <c r="C166" i="15"/>
  <c r="D166" i="15"/>
  <c r="E166" i="15"/>
  <c r="A167" i="15"/>
  <c r="B167" i="15"/>
  <c r="C167" i="15"/>
  <c r="D167" i="15"/>
  <c r="E167" i="15"/>
  <c r="A168" i="15"/>
  <c r="B168" i="15"/>
  <c r="C168" i="15"/>
  <c r="D168" i="15"/>
  <c r="E168" i="15"/>
  <c r="A169" i="15"/>
  <c r="B169" i="15"/>
  <c r="C169" i="15"/>
  <c r="D169" i="15"/>
  <c r="E169" i="15"/>
  <c r="A170" i="15"/>
  <c r="B170" i="15"/>
  <c r="C170" i="15"/>
  <c r="D170" i="15"/>
  <c r="E170" i="15"/>
  <c r="A171" i="15"/>
  <c r="B171" i="15"/>
  <c r="C171" i="15"/>
  <c r="D171" i="15"/>
  <c r="E171" i="15"/>
  <c r="A172" i="15"/>
  <c r="B172" i="15"/>
  <c r="C172" i="15"/>
  <c r="D172" i="15"/>
  <c r="E172" i="15"/>
  <c r="A173" i="15"/>
  <c r="B173" i="15"/>
  <c r="C173" i="15"/>
  <c r="D173" i="15"/>
  <c r="E173" i="15"/>
  <c r="A174" i="15"/>
  <c r="B174" i="15"/>
  <c r="C174" i="15"/>
  <c r="D174" i="15"/>
  <c r="E174" i="15"/>
  <c r="A175" i="15"/>
  <c r="B175" i="15"/>
  <c r="C175" i="15"/>
  <c r="D175" i="15"/>
  <c r="E175" i="15"/>
  <c r="A176" i="15"/>
  <c r="B176" i="15"/>
  <c r="C176" i="15"/>
  <c r="D176" i="15"/>
  <c r="E176" i="15"/>
  <c r="A177" i="15"/>
  <c r="B177" i="15"/>
  <c r="C177" i="15"/>
  <c r="D177" i="15"/>
  <c r="E177" i="15"/>
  <c r="A178" i="15"/>
  <c r="B178" i="15"/>
  <c r="C178" i="15"/>
  <c r="D178" i="15"/>
  <c r="E178" i="15"/>
  <c r="A179" i="15"/>
  <c r="B179" i="15"/>
  <c r="C179" i="15"/>
  <c r="D179" i="15"/>
  <c r="E179" i="15"/>
  <c r="A180" i="15"/>
  <c r="B180" i="15"/>
  <c r="C180" i="15"/>
  <c r="D180" i="15"/>
  <c r="E180" i="15"/>
  <c r="A181" i="15"/>
  <c r="B181" i="15"/>
  <c r="C181" i="15"/>
  <c r="D181" i="15"/>
  <c r="E181" i="15"/>
  <c r="A182" i="15"/>
  <c r="B182" i="15"/>
  <c r="C182" i="15"/>
  <c r="D182" i="15"/>
  <c r="E182" i="15"/>
  <c r="A183" i="15"/>
  <c r="B183" i="15"/>
  <c r="C183" i="15"/>
  <c r="D183" i="15"/>
  <c r="E183" i="15"/>
  <c r="A184" i="15"/>
  <c r="B184" i="15"/>
  <c r="C184" i="15"/>
  <c r="D184" i="15"/>
  <c r="E184" i="15"/>
  <c r="A185" i="15"/>
  <c r="B185" i="15"/>
  <c r="C185" i="15"/>
  <c r="D185" i="15"/>
  <c r="E185" i="15"/>
  <c r="A186" i="15"/>
  <c r="B186" i="15"/>
  <c r="C186" i="15"/>
  <c r="D186" i="15"/>
  <c r="E186" i="15"/>
  <c r="A187" i="15"/>
  <c r="B187" i="15"/>
  <c r="C187" i="15"/>
  <c r="D187" i="15"/>
  <c r="E187" i="15"/>
  <c r="A188" i="15"/>
  <c r="B188" i="15"/>
  <c r="C188" i="15"/>
  <c r="D188" i="15"/>
  <c r="E188" i="15"/>
  <c r="A189" i="15"/>
  <c r="B189" i="15"/>
  <c r="C189" i="15"/>
  <c r="D189" i="15"/>
  <c r="E189" i="15"/>
  <c r="A190" i="15"/>
  <c r="B190" i="15"/>
  <c r="C190" i="15"/>
  <c r="D190" i="15"/>
  <c r="E190" i="15"/>
  <c r="A191" i="15"/>
  <c r="B191" i="15"/>
  <c r="C191" i="15"/>
  <c r="D191" i="15"/>
  <c r="E191" i="15"/>
  <c r="A192" i="15"/>
  <c r="B192" i="15"/>
  <c r="C192" i="15"/>
  <c r="D192" i="15"/>
  <c r="E192" i="15"/>
  <c r="A193" i="15"/>
  <c r="B193" i="15"/>
  <c r="C193" i="15"/>
  <c r="D193" i="15"/>
  <c r="E193" i="15"/>
  <c r="A194" i="15"/>
  <c r="B194" i="15"/>
  <c r="C194" i="15"/>
  <c r="D194" i="15"/>
  <c r="E194" i="15"/>
  <c r="A195" i="15"/>
  <c r="B195" i="15"/>
  <c r="C195" i="15"/>
  <c r="D195" i="15"/>
  <c r="E195" i="15"/>
  <c r="A196" i="15"/>
  <c r="B196" i="15"/>
  <c r="C196" i="15"/>
  <c r="D196" i="15"/>
  <c r="E196" i="15"/>
  <c r="A197" i="15"/>
  <c r="B197" i="15"/>
  <c r="C197" i="15"/>
  <c r="D197" i="15"/>
  <c r="E197" i="15"/>
  <c r="A198" i="15"/>
  <c r="B198" i="15"/>
  <c r="C198" i="15"/>
  <c r="D198" i="15"/>
  <c r="E198" i="15"/>
  <c r="A199" i="15"/>
  <c r="B199" i="15"/>
  <c r="C199" i="15"/>
  <c r="D199" i="15"/>
  <c r="E199" i="15"/>
  <c r="A200" i="15"/>
  <c r="B200" i="15"/>
  <c r="C200" i="15"/>
  <c r="D200" i="15"/>
  <c r="E200" i="15"/>
  <c r="A201" i="15"/>
  <c r="B201" i="15"/>
  <c r="C201" i="15"/>
  <c r="D201" i="15"/>
  <c r="E201" i="15"/>
  <c r="A202" i="15"/>
  <c r="B202" i="15"/>
  <c r="C202" i="15"/>
  <c r="D202" i="15"/>
  <c r="E202" i="15"/>
  <c r="A203" i="15"/>
  <c r="B203" i="15"/>
  <c r="C203" i="15"/>
  <c r="D203" i="15"/>
  <c r="E203" i="15"/>
  <c r="A204" i="15"/>
  <c r="B204" i="15"/>
  <c r="C204" i="15"/>
  <c r="D204" i="15"/>
  <c r="E204" i="15"/>
  <c r="A205" i="15"/>
  <c r="B205" i="15"/>
  <c r="C205" i="15"/>
  <c r="D205" i="15"/>
  <c r="E205" i="15"/>
  <c r="A206" i="15"/>
  <c r="B206" i="15"/>
  <c r="C206" i="15"/>
  <c r="D206" i="15"/>
  <c r="E206" i="15"/>
  <c r="A207" i="15"/>
  <c r="B207" i="15"/>
  <c r="C207" i="15"/>
  <c r="D207" i="15"/>
  <c r="E207" i="15"/>
  <c r="A208" i="15"/>
  <c r="B208" i="15"/>
  <c r="C208" i="15"/>
  <c r="D208" i="15"/>
  <c r="E208" i="15"/>
  <c r="A209" i="15"/>
  <c r="B209" i="15"/>
  <c r="C209" i="15"/>
  <c r="D209" i="15"/>
  <c r="E209" i="15"/>
  <c r="A210" i="15"/>
  <c r="B210" i="15"/>
  <c r="C210" i="15"/>
  <c r="D210" i="15"/>
  <c r="E210" i="15"/>
  <c r="A211" i="15"/>
  <c r="B211" i="15"/>
  <c r="C211" i="15"/>
  <c r="D211" i="15"/>
  <c r="E211" i="15"/>
  <c r="A212" i="15"/>
  <c r="B212" i="15"/>
  <c r="C212" i="15"/>
  <c r="D212" i="15"/>
  <c r="E212" i="15"/>
  <c r="A213" i="15"/>
  <c r="B213" i="15"/>
  <c r="C213" i="15"/>
  <c r="D213" i="15"/>
  <c r="E213" i="15"/>
  <c r="A214" i="15"/>
  <c r="B214" i="15"/>
  <c r="C214" i="15"/>
  <c r="D214" i="15"/>
  <c r="E214" i="15"/>
  <c r="A215" i="15"/>
  <c r="B215" i="15"/>
  <c r="C215" i="15"/>
  <c r="D215" i="15"/>
  <c r="E215" i="15"/>
  <c r="A216" i="15"/>
  <c r="B216" i="15"/>
  <c r="C216" i="15"/>
  <c r="D216" i="15"/>
  <c r="E216" i="15"/>
  <c r="A217" i="15"/>
  <c r="B217" i="15"/>
  <c r="C217" i="15"/>
  <c r="D217" i="15"/>
  <c r="E217" i="15"/>
  <c r="A218" i="15"/>
  <c r="B218" i="15"/>
  <c r="C218" i="15"/>
  <c r="D218" i="15"/>
  <c r="E218" i="15"/>
  <c r="A219" i="15"/>
  <c r="B219" i="15"/>
  <c r="C219" i="15"/>
  <c r="D219" i="15"/>
  <c r="E219" i="15"/>
  <c r="A220" i="15"/>
  <c r="B220" i="15"/>
  <c r="C220" i="15"/>
  <c r="D220" i="15"/>
  <c r="E220" i="15"/>
  <c r="A221" i="15"/>
  <c r="B221" i="15"/>
  <c r="C221" i="15"/>
  <c r="D221" i="15"/>
  <c r="E221" i="15"/>
  <c r="A222" i="15"/>
  <c r="B222" i="15"/>
  <c r="C222" i="15"/>
  <c r="D222" i="15"/>
  <c r="E222" i="15"/>
  <c r="A223" i="15"/>
  <c r="B223" i="15"/>
  <c r="C223" i="15"/>
  <c r="D223" i="15"/>
  <c r="E223" i="15"/>
  <c r="A224" i="15"/>
  <c r="B224" i="15"/>
  <c r="C224" i="15"/>
  <c r="D224" i="15"/>
  <c r="E224" i="15"/>
  <c r="A225" i="15"/>
  <c r="B225" i="15"/>
  <c r="C225" i="15"/>
  <c r="D225" i="15"/>
  <c r="E225" i="15"/>
  <c r="A226" i="15"/>
  <c r="B226" i="15"/>
  <c r="C226" i="15"/>
  <c r="D226" i="15"/>
  <c r="E226" i="15"/>
  <c r="A227" i="15"/>
  <c r="B227" i="15"/>
  <c r="C227" i="15"/>
  <c r="D227" i="15"/>
  <c r="E227" i="15"/>
  <c r="A228" i="15"/>
  <c r="B228" i="15"/>
  <c r="C228" i="15"/>
  <c r="D228" i="15"/>
  <c r="E228" i="15"/>
  <c r="A229" i="15"/>
  <c r="B229" i="15"/>
  <c r="C229" i="15"/>
  <c r="D229" i="15"/>
  <c r="E229" i="15"/>
  <c r="A230" i="15"/>
  <c r="B230" i="15"/>
  <c r="C230" i="15"/>
  <c r="D230" i="15"/>
  <c r="E230" i="15"/>
  <c r="A231" i="15"/>
  <c r="B231" i="15"/>
  <c r="C231" i="15"/>
  <c r="D231" i="15"/>
  <c r="E231" i="15"/>
  <c r="A232" i="15"/>
  <c r="B232" i="15"/>
  <c r="C232" i="15"/>
  <c r="D232" i="15"/>
  <c r="E232" i="15"/>
  <c r="A233" i="15"/>
  <c r="B233" i="15"/>
  <c r="C233" i="15"/>
  <c r="D233" i="15"/>
  <c r="E233" i="15"/>
  <c r="A234" i="15"/>
  <c r="B234" i="15"/>
  <c r="C234" i="15"/>
  <c r="D234" i="15"/>
  <c r="E234" i="15"/>
  <c r="A235" i="15"/>
  <c r="B235" i="15"/>
  <c r="C235" i="15"/>
  <c r="D235" i="15"/>
  <c r="E235" i="15"/>
  <c r="A236" i="15"/>
  <c r="B236" i="15"/>
  <c r="C236" i="15"/>
  <c r="D236" i="15"/>
  <c r="E236" i="15"/>
  <c r="A237" i="15"/>
  <c r="B237" i="15"/>
  <c r="C237" i="15"/>
  <c r="D237" i="15"/>
  <c r="E237" i="15"/>
  <c r="A238" i="15"/>
  <c r="B238" i="15"/>
  <c r="C238" i="15"/>
  <c r="D238" i="15"/>
  <c r="E238" i="15"/>
  <c r="A239" i="15"/>
  <c r="B239" i="15"/>
  <c r="C239" i="15"/>
  <c r="D239" i="15"/>
  <c r="E239" i="15"/>
  <c r="A240" i="15"/>
  <c r="B240" i="15"/>
  <c r="C240" i="15"/>
  <c r="D240" i="15"/>
  <c r="E240" i="15"/>
  <c r="A241" i="15"/>
  <c r="B241" i="15"/>
  <c r="C241" i="15"/>
  <c r="D241" i="15"/>
  <c r="E241" i="15"/>
  <c r="A242" i="15"/>
  <c r="B242" i="15"/>
  <c r="C242" i="15"/>
  <c r="D242" i="15"/>
  <c r="E242" i="15"/>
  <c r="A243" i="15"/>
  <c r="B243" i="15"/>
  <c r="C243" i="15"/>
  <c r="D243" i="15"/>
  <c r="E243" i="15"/>
  <c r="A244" i="15"/>
  <c r="B244" i="15"/>
  <c r="C244" i="15"/>
  <c r="D244" i="15"/>
  <c r="E244" i="15"/>
  <c r="A245" i="15"/>
  <c r="B245" i="15"/>
  <c r="C245" i="15"/>
  <c r="D245" i="15"/>
  <c r="E245" i="15"/>
  <c r="A246" i="15"/>
  <c r="B246" i="15"/>
  <c r="C246" i="15"/>
  <c r="D246" i="15"/>
  <c r="E246" i="15"/>
  <c r="A247" i="15"/>
  <c r="B247" i="15"/>
  <c r="C247" i="15"/>
  <c r="D247" i="15"/>
  <c r="E247" i="15"/>
  <c r="A248" i="15"/>
  <c r="B248" i="15"/>
  <c r="C248" i="15"/>
  <c r="D248" i="15"/>
  <c r="E248" i="15"/>
  <c r="A249" i="15"/>
  <c r="B249" i="15"/>
  <c r="C249" i="15"/>
  <c r="D249" i="15"/>
  <c r="E249" i="15"/>
  <c r="A250" i="15"/>
  <c r="B250" i="15"/>
  <c r="C250" i="15"/>
  <c r="D250" i="15"/>
  <c r="E250" i="15"/>
  <c r="A251" i="15"/>
  <c r="B251" i="15"/>
  <c r="C251" i="15"/>
  <c r="D251" i="15"/>
  <c r="E251" i="15"/>
  <c r="A252" i="15"/>
  <c r="B252" i="15"/>
  <c r="C252" i="15"/>
  <c r="D252" i="15"/>
  <c r="E252" i="15"/>
  <c r="A253" i="15"/>
  <c r="B253" i="15"/>
  <c r="C253" i="15"/>
  <c r="D253" i="15"/>
  <c r="E253" i="15"/>
  <c r="A254" i="15"/>
  <c r="B254" i="15"/>
  <c r="C254" i="15"/>
  <c r="D254" i="15"/>
  <c r="E254" i="15"/>
  <c r="A255" i="15"/>
  <c r="B255" i="15"/>
  <c r="C255" i="15"/>
  <c r="D255" i="15"/>
  <c r="E255" i="15"/>
  <c r="A256" i="15"/>
  <c r="B256" i="15"/>
  <c r="C256" i="15"/>
  <c r="D256" i="15"/>
  <c r="E256" i="15"/>
  <c r="A257" i="15"/>
  <c r="B257" i="15"/>
  <c r="C257" i="15"/>
  <c r="D257" i="15"/>
  <c r="E257" i="15"/>
  <c r="A258" i="15"/>
  <c r="B258" i="15"/>
  <c r="C258" i="15"/>
  <c r="D258" i="15"/>
  <c r="E258" i="15"/>
  <c r="A259" i="15"/>
  <c r="B259" i="15"/>
  <c r="C259" i="15"/>
  <c r="D259" i="15"/>
  <c r="E259" i="15"/>
  <c r="A260" i="15"/>
  <c r="B260" i="15"/>
  <c r="C260" i="15"/>
  <c r="D260" i="15"/>
  <c r="E260" i="15"/>
  <c r="A261" i="15"/>
  <c r="B261" i="15"/>
  <c r="C261" i="15"/>
  <c r="D261" i="15"/>
  <c r="E261" i="15"/>
  <c r="A262" i="15"/>
  <c r="B262" i="15"/>
  <c r="C262" i="15"/>
  <c r="D262" i="15"/>
  <c r="E262" i="15"/>
  <c r="A263" i="15"/>
  <c r="B263" i="15"/>
  <c r="C263" i="15"/>
  <c r="D263" i="15"/>
  <c r="E263" i="15"/>
  <c r="A264" i="15"/>
  <c r="B264" i="15"/>
  <c r="C264" i="15"/>
  <c r="D264" i="15"/>
  <c r="E264" i="15"/>
  <c r="A265" i="15"/>
  <c r="B265" i="15"/>
  <c r="C265" i="15"/>
  <c r="D265" i="15"/>
  <c r="E265" i="15"/>
  <c r="A266" i="15"/>
  <c r="B266" i="15"/>
  <c r="C266" i="15"/>
  <c r="D266" i="15"/>
  <c r="E266" i="15"/>
  <c r="A267" i="15"/>
  <c r="B267" i="15"/>
  <c r="C267" i="15"/>
  <c r="D267" i="15"/>
  <c r="E267" i="15"/>
  <c r="A268" i="15"/>
  <c r="B268" i="15"/>
  <c r="C268" i="15"/>
  <c r="D268" i="15"/>
  <c r="E268" i="15"/>
  <c r="A269" i="15"/>
  <c r="B269" i="15"/>
  <c r="C269" i="15"/>
  <c r="D269" i="15"/>
  <c r="E269" i="15"/>
  <c r="A270" i="15"/>
  <c r="B270" i="15"/>
  <c r="C270" i="15"/>
  <c r="D270" i="15"/>
  <c r="E270" i="15"/>
  <c r="A271" i="15"/>
  <c r="B271" i="15"/>
  <c r="C271" i="15"/>
  <c r="D271" i="15"/>
  <c r="E271" i="15"/>
  <c r="F277" i="15"/>
  <c r="F280" i="15"/>
  <c r="F282" i="15"/>
  <c r="F284" i="15"/>
  <c r="F288" i="15"/>
  <c r="F295" i="15"/>
  <c r="F301" i="15"/>
  <c r="E2" i="15"/>
  <c r="B2" i="15"/>
  <c r="C2" i="15"/>
  <c r="D2" i="15"/>
  <c r="A2" i="15"/>
  <c r="O52" i="15"/>
  <c r="C10" i="4"/>
  <c r="C9" i="4"/>
  <c r="C8" i="4"/>
  <c r="B2" i="4"/>
  <c r="B7" i="4"/>
  <c r="N142" i="15"/>
  <c r="O46" i="15"/>
  <c r="N46" i="15"/>
  <c r="O40" i="15"/>
  <c r="N40" i="15"/>
  <c r="N34" i="15"/>
  <c r="H1" i="4"/>
  <c r="G1" i="4"/>
  <c r="C51" i="4"/>
  <c r="C50" i="4"/>
  <c r="B6" i="4"/>
  <c r="B51" i="4"/>
  <c r="B5" i="4"/>
  <c r="B40" i="4"/>
  <c r="A42" i="4"/>
  <c r="A37" i="4"/>
  <c r="A32" i="4"/>
  <c r="A27" i="4"/>
  <c r="A22" i="4"/>
  <c r="A17" i="4"/>
  <c r="A12" i="4"/>
  <c r="A7" i="4"/>
  <c r="A47" i="4"/>
  <c r="B22" i="4"/>
  <c r="A2" i="4"/>
  <c r="N190" i="15"/>
  <c r="M300" i="15"/>
  <c r="M299" i="15"/>
  <c r="M298" i="15"/>
  <c r="N298" i="15"/>
  <c r="R298" i="15"/>
  <c r="M297" i="15"/>
  <c r="M296" i="15"/>
  <c r="M295" i="15"/>
  <c r="M294" i="15"/>
  <c r="M293" i="15"/>
  <c r="M292" i="15"/>
  <c r="M291" i="15"/>
  <c r="M290" i="15"/>
  <c r="M289" i="15"/>
  <c r="M288" i="15"/>
  <c r="M287" i="15"/>
  <c r="M286" i="15"/>
  <c r="M285" i="15"/>
  <c r="N286" i="15"/>
  <c r="R286" i="15"/>
  <c r="C49" i="4"/>
  <c r="M284" i="15"/>
  <c r="M283" i="15"/>
  <c r="M282" i="15"/>
  <c r="M281" i="15"/>
  <c r="M280" i="15"/>
  <c r="M279" i="15"/>
  <c r="M278" i="15"/>
  <c r="M277" i="15"/>
  <c r="M276" i="15"/>
  <c r="M275" i="15"/>
  <c r="M274" i="15"/>
  <c r="N112" i="15"/>
  <c r="F294" i="15"/>
  <c r="F293" i="15"/>
  <c r="N280" i="15"/>
  <c r="R280" i="15"/>
  <c r="C48" i="4"/>
  <c r="N274" i="15"/>
  <c r="R274" i="15"/>
  <c r="C47" i="4"/>
  <c r="N292" i="15"/>
  <c r="R292" i="15"/>
  <c r="B25" i="4"/>
  <c r="B30" i="4"/>
  <c r="B35" i="4"/>
  <c r="B45" i="4"/>
  <c r="B10" i="4"/>
  <c r="B50" i="4"/>
  <c r="B15" i="4"/>
  <c r="B20" i="4"/>
  <c r="B4" i="4"/>
  <c r="B14" i="4"/>
  <c r="B3" i="4"/>
  <c r="B8" i="4"/>
  <c r="B42" i="4"/>
  <c r="B27" i="4"/>
  <c r="B47" i="4"/>
  <c r="B12" i="4"/>
  <c r="B29" i="4"/>
  <c r="B24" i="4"/>
  <c r="B18" i="4"/>
  <c r="C7" i="4"/>
  <c r="B26" i="4"/>
  <c r="B46" i="4"/>
  <c r="B31" i="4"/>
  <c r="B41" i="4"/>
  <c r="B21" i="4"/>
  <c r="B16" i="4"/>
  <c r="B11" i="4"/>
  <c r="B36" i="4"/>
  <c r="B44" i="4"/>
  <c r="B34" i="4"/>
  <c r="B19" i="4"/>
  <c r="B9" i="4"/>
  <c r="B49" i="4"/>
  <c r="B39" i="4"/>
  <c r="B28" i="4"/>
  <c r="B13" i="4"/>
  <c r="B23" i="4"/>
  <c r="B33" i="4"/>
  <c r="B38" i="4"/>
  <c r="B48" i="4"/>
  <c r="B43" i="4"/>
  <c r="B37" i="4"/>
  <c r="B17" i="4"/>
  <c r="B32" i="4"/>
  <c r="N256" i="15"/>
  <c r="N184" i="15"/>
  <c r="N166" i="15"/>
  <c r="N232" i="15"/>
  <c r="N136" i="15"/>
  <c r="N106" i="15"/>
  <c r="N70" i="15"/>
  <c r="N10" i="15"/>
  <c r="N208" i="15"/>
  <c r="N160" i="15"/>
  <c r="N82" i="15"/>
  <c r="N118" i="15"/>
  <c r="N226" i="15"/>
  <c r="N250" i="15"/>
  <c r="N220" i="15"/>
  <c r="N130" i="15"/>
  <c r="N154" i="15"/>
  <c r="N178" i="15"/>
  <c r="N28" i="15"/>
  <c r="N22" i="15"/>
  <c r="N76" i="15"/>
  <c r="N214" i="15"/>
  <c r="N238" i="15"/>
  <c r="N262" i="15"/>
  <c r="N172" i="15"/>
  <c r="N196" i="15"/>
  <c r="O172" i="15"/>
  <c r="O148" i="15"/>
  <c r="O268" i="15"/>
  <c r="O196" i="15"/>
  <c r="O124" i="15"/>
  <c r="O76" i="15"/>
  <c r="F292" i="15"/>
  <c r="O292" i="15"/>
  <c r="F291" i="15"/>
  <c r="F290" i="15"/>
  <c r="O214" i="15"/>
  <c r="O142" i="15"/>
  <c r="C25" i="4"/>
  <c r="F298" i="15"/>
  <c r="F297" i="15"/>
  <c r="F296" i="15"/>
  <c r="F276" i="15"/>
  <c r="O238" i="15"/>
  <c r="C41" i="4"/>
  <c r="F279" i="15"/>
  <c r="F285" i="15"/>
  <c r="F283" i="15"/>
  <c r="O166" i="15"/>
  <c r="C29" i="4"/>
  <c r="F274" i="15"/>
  <c r="F273" i="15"/>
  <c r="F272" i="15"/>
  <c r="O82" i="15"/>
  <c r="O16" i="15"/>
  <c r="C4" i="4"/>
  <c r="F278" i="15"/>
  <c r="F300" i="15"/>
  <c r="O10" i="15"/>
  <c r="F286" i="15"/>
  <c r="O4" i="15"/>
  <c r="F287" i="15"/>
  <c r="F289" i="15"/>
  <c r="O256" i="15"/>
  <c r="C44" i="4"/>
  <c r="F281" i="15"/>
  <c r="O280" i="15"/>
  <c r="F275" i="15"/>
  <c r="F299" i="15"/>
  <c r="O208" i="15"/>
  <c r="C36" i="4"/>
  <c r="C34" i="4"/>
  <c r="C14" i="4"/>
  <c r="C30" i="4"/>
  <c r="N148" i="15"/>
  <c r="C26" i="4"/>
  <c r="N268" i="15"/>
  <c r="C46" i="4"/>
  <c r="C3" i="4"/>
  <c r="N124" i="15"/>
  <c r="C22" i="4"/>
  <c r="N100" i="15"/>
  <c r="N244" i="15"/>
  <c r="C15" i="4"/>
  <c r="N202" i="15"/>
  <c r="O232" i="15"/>
  <c r="C40" i="4"/>
  <c r="O100" i="15"/>
  <c r="O184" i="15"/>
  <c r="C32" i="4"/>
  <c r="O220" i="15"/>
  <c r="C38" i="4"/>
  <c r="O88" i="15"/>
  <c r="C16" i="4"/>
  <c r="O154" i="15"/>
  <c r="C27" i="4"/>
  <c r="O262" i="15"/>
  <c r="C45" i="4"/>
  <c r="O274" i="15"/>
  <c r="O70" i="15"/>
  <c r="C13" i="4"/>
  <c r="O190" i="15"/>
  <c r="C33" i="4"/>
  <c r="O298" i="15"/>
  <c r="O94" i="15"/>
  <c r="C17" i="4"/>
  <c r="O112" i="15"/>
  <c r="C20" i="4"/>
  <c r="O286" i="15"/>
  <c r="O64" i="15"/>
  <c r="C12" i="4"/>
  <c r="O22" i="15"/>
  <c r="C5" i="4"/>
  <c r="O226" i="15"/>
  <c r="C39" i="4"/>
  <c r="O160" i="15"/>
  <c r="C28" i="4"/>
  <c r="O202" i="15"/>
  <c r="C35" i="4"/>
  <c r="O28" i="15"/>
  <c r="C6" i="4"/>
  <c r="O106" i="15"/>
  <c r="C19" i="4"/>
  <c r="O178" i="15"/>
  <c r="C31" i="4"/>
  <c r="O136" i="15"/>
  <c r="C24" i="4"/>
  <c r="O130" i="15"/>
  <c r="C23" i="4"/>
  <c r="O250" i="15"/>
  <c r="C43" i="4"/>
  <c r="O118" i="15"/>
  <c r="C21" i="4"/>
  <c r="O244" i="15"/>
  <c r="C18" i="4"/>
  <c r="C42" i="4"/>
</calcChain>
</file>

<file path=xl/sharedStrings.xml><?xml version="1.0" encoding="utf-8"?>
<sst xmlns="http://schemas.openxmlformats.org/spreadsheetml/2006/main" count="1687" uniqueCount="38">
  <si>
    <t>run (1-j-q)</t>
  </si>
  <si>
    <t>parameter</t>
  </si>
  <si>
    <t>step</t>
  </si>
  <si>
    <t>A</t>
  </si>
  <si>
    <t>NO</t>
  </si>
  <si>
    <t>NO2</t>
  </si>
  <si>
    <t>C</t>
  </si>
  <si>
    <t>E</t>
  </si>
  <si>
    <t>G</t>
  </si>
  <si>
    <t>H</t>
  </si>
  <si>
    <t>nmol/mol</t>
  </si>
  <si>
    <t>lab (1-i-p)</t>
  </si>
  <si>
    <t>ERLAP</t>
  </si>
  <si>
    <t>B</t>
  </si>
  <si>
    <t>F</t>
  </si>
  <si>
    <t>D</t>
  </si>
  <si>
    <t>yijk</t>
  </si>
  <si>
    <t>unit</t>
  </si>
  <si>
    <t>I</t>
  </si>
  <si>
    <t>Average</t>
  </si>
  <si>
    <r>
      <t>NO2</t>
    </r>
    <r>
      <rPr>
        <vertAlign val="subscript"/>
        <sz val="11"/>
        <color indexed="8"/>
        <rFont val="Calibri"/>
        <family val="2"/>
      </rPr>
      <t>i</t>
    </r>
    <r>
      <rPr>
        <sz val="11"/>
        <color indexed="8"/>
        <rFont val="Calibri"/>
        <family val="2"/>
      </rPr>
      <t xml:space="preserve"> - NO2</t>
    </r>
    <r>
      <rPr>
        <vertAlign val="subscript"/>
        <sz val="11"/>
        <color indexed="8"/>
        <rFont val="Calibri"/>
        <family val="2"/>
      </rPr>
      <t>i-1</t>
    </r>
  </si>
  <si>
    <r>
      <t>NO</t>
    </r>
    <r>
      <rPr>
        <vertAlign val="subscript"/>
        <sz val="10"/>
        <color indexed="8"/>
        <rFont val="Arial"/>
        <family val="2"/>
      </rPr>
      <t>i-1</t>
    </r>
    <r>
      <rPr>
        <sz val="10"/>
        <color indexed="8"/>
        <rFont val="Arial"/>
        <family val="2"/>
      </rPr>
      <t xml:space="preserve"> - NO</t>
    </r>
    <r>
      <rPr>
        <vertAlign val="subscript"/>
        <sz val="10"/>
        <color indexed="8"/>
        <rFont val="Arial"/>
        <family val="2"/>
      </rPr>
      <t>i</t>
    </r>
  </si>
  <si>
    <t>Lab Code</t>
  </si>
  <si>
    <t>NO2 indicator</t>
  </si>
  <si>
    <t>Lab code</t>
  </si>
  <si>
    <t>a (%)</t>
  </si>
  <si>
    <r>
      <t>NO</t>
    </r>
    <r>
      <rPr>
        <b/>
        <vertAlign val="subscript"/>
        <sz val="10"/>
        <rFont val="Arial"/>
        <family val="2"/>
      </rPr>
      <t>2 nmol/mol</t>
    </r>
  </si>
  <si>
    <t xml:space="preserve"> </t>
  </si>
  <si>
    <t>DLI</t>
  </si>
  <si>
    <t>EERC</t>
  </si>
  <si>
    <t>GIOS</t>
  </si>
  <si>
    <t>LANUV</t>
  </si>
  <si>
    <t>NPL</t>
  </si>
  <si>
    <t>OOE</t>
  </si>
  <si>
    <t>RIVM</t>
  </si>
  <si>
    <t>SEA</t>
  </si>
  <si>
    <t>L</t>
  </si>
  <si>
    <t>NO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</si>
</sst>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"/>
  </numFmts>
  <fonts count="18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indexed="8"/>
      <name val="Arial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7" fillId="0" borderId="0"/>
    <xf numFmtId="0" fontId="16" fillId="0" borderId="0"/>
    <xf numFmtId="0" fontId="1" fillId="0" borderId="0"/>
  </cellStyleXfs>
  <cellXfs count="93">
    <xf numFmtId="0" fontId="0" fillId="0" borderId="0" xfId="0"/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 wrapText="1"/>
    </xf>
    <xf numFmtId="0" fontId="4" fillId="0" borderId="0" xfId="10" applyFont="1" applyFill="1" applyBorder="1" applyAlignment="1">
      <alignment horizontal="center" vertical="center" wrapText="1"/>
    </xf>
    <xf numFmtId="0" fontId="4" fillId="3" borderId="0" xfId="10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1" fillId="0" borderId="0" xfId="1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10" applyFont="1" applyFill="1" applyBorder="1" applyAlignment="1">
      <alignment horizontal="center" vertical="center" wrapText="1"/>
    </xf>
    <xf numFmtId="0" fontId="4" fillId="3" borderId="2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4" fillId="2" borderId="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Alignment="1">
      <alignment horizontal="center" vertical="center" wrapText="1"/>
    </xf>
    <xf numFmtId="2" fontId="4" fillId="3" borderId="0" xfId="10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181" fontId="13" fillId="4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0" fontId="7" fillId="0" borderId="5" xfId="13" applyFont="1" applyFill="1" applyBorder="1" applyAlignment="1">
      <alignment horizontal="center" vertical="center" wrapText="1"/>
    </xf>
    <xf numFmtId="0" fontId="7" fillId="0" borderId="6" xfId="13" applyFont="1" applyFill="1" applyBorder="1" applyAlignment="1">
      <alignment horizontal="center" vertical="center" wrapText="1"/>
    </xf>
    <xf numFmtId="181" fontId="7" fillId="5" borderId="5" xfId="13" applyNumberFormat="1" applyFont="1" applyFill="1" applyBorder="1" applyAlignment="1">
      <alignment horizontal="center" vertical="center" wrapText="1"/>
    </xf>
    <xf numFmtId="18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81" fontId="7" fillId="5" borderId="6" xfId="13" applyNumberFormat="1" applyFont="1" applyFill="1" applyBorder="1" applyAlignment="1">
      <alignment horizontal="center" vertical="center" wrapText="1"/>
    </xf>
    <xf numFmtId="0" fontId="14" fillId="2" borderId="7" xfId="10" applyFont="1" applyFill="1" applyBorder="1" applyAlignment="1">
      <alignment horizontal="center" vertical="center"/>
    </xf>
    <xf numFmtId="0" fontId="8" fillId="2" borderId="8" xfId="10" applyFont="1" applyFill="1" applyBorder="1" applyAlignment="1">
      <alignment horizontal="center" vertical="center"/>
    </xf>
    <xf numFmtId="0" fontId="4" fillId="2" borderId="7" xfId="11" applyFont="1" applyFill="1" applyBorder="1" applyAlignment="1">
      <alignment horizontal="center" vertical="center"/>
    </xf>
    <xf numFmtId="0" fontId="7" fillId="2" borderId="0" xfId="10" applyFont="1" applyFill="1" applyBorder="1" applyAlignment="1">
      <alignment horizontal="center" vertical="center"/>
    </xf>
    <xf numFmtId="0" fontId="7" fillId="0" borderId="7" xfId="10" applyFont="1" applyFill="1" applyBorder="1" applyAlignment="1">
      <alignment horizontal="center" vertical="center"/>
    </xf>
    <xf numFmtId="0" fontId="1" fillId="0" borderId="7" xfId="1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10" applyFont="1" applyFill="1" applyAlignment="1">
      <alignment horizontal="center" vertical="center" wrapText="1"/>
    </xf>
    <xf numFmtId="4" fontId="1" fillId="0" borderId="0" xfId="1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1" fillId="0" borderId="0" xfId="10" applyBorder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3" borderId="0" xfId="10" applyFont="1" applyFill="1" applyBorder="1" applyAlignment="1">
      <alignment horizontal="center" vertical="center" wrapText="1"/>
    </xf>
    <xf numFmtId="0" fontId="1" fillId="3" borderId="0" xfId="10" applyFont="1" applyFill="1" applyAlignment="1">
      <alignment horizontal="center" vertical="center" wrapText="1"/>
    </xf>
    <xf numFmtId="0" fontId="14" fillId="0" borderId="1" xfId="10" applyFont="1" applyFill="1" applyBorder="1" applyAlignment="1">
      <alignment horizontal="center" vertical="center" wrapText="1"/>
    </xf>
    <xf numFmtId="4" fontId="14" fillId="0" borderId="1" xfId="10" applyNumberFormat="1" applyFont="1" applyFill="1" applyBorder="1" applyAlignment="1">
      <alignment horizontal="center" vertical="center" wrapText="1"/>
    </xf>
    <xf numFmtId="0" fontId="8" fillId="0" borderId="2" xfId="10" applyFont="1" applyFill="1" applyBorder="1" applyAlignment="1">
      <alignment horizontal="center" vertical="center" wrapText="1"/>
    </xf>
    <xf numFmtId="4" fontId="4" fillId="0" borderId="1" xfId="1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7" fillId="0" borderId="0" xfId="11" applyNumberFormat="1" applyAlignment="1">
      <alignment horizontal="center" vertical="center"/>
    </xf>
    <xf numFmtId="2" fontId="8" fillId="0" borderId="0" xfId="10" applyNumberFormat="1" applyFont="1" applyFill="1" applyBorder="1" applyAlignment="1">
      <alignment horizontal="center" vertical="center" wrapText="1"/>
    </xf>
    <xf numFmtId="0" fontId="8" fillId="0" borderId="0" xfId="10" applyFont="1" applyFill="1" applyBorder="1" applyAlignment="1">
      <alignment horizontal="center" vertical="center" wrapText="1"/>
    </xf>
    <xf numFmtId="1" fontId="7" fillId="0" borderId="5" xfId="13" applyNumberFormat="1" applyFont="1" applyFill="1" applyBorder="1" applyAlignment="1">
      <alignment horizontal="center" vertical="center" wrapText="1"/>
    </xf>
    <xf numFmtId="1" fontId="7" fillId="5" borderId="5" xfId="13" applyNumberFormat="1" applyFont="1" applyFill="1" applyBorder="1" applyAlignment="1">
      <alignment horizontal="center" vertical="center" wrapText="1"/>
    </xf>
    <xf numFmtId="2" fontId="7" fillId="0" borderId="5" xfId="13" applyNumberFormat="1" applyFont="1" applyFill="1" applyBorder="1" applyAlignment="1">
      <alignment horizontal="center" vertical="center" wrapText="1"/>
    </xf>
    <xf numFmtId="2" fontId="7" fillId="5" borderId="5" xfId="13" applyNumberFormat="1" applyFont="1" applyFill="1" applyBorder="1" applyAlignment="1">
      <alignment horizontal="center" vertical="center" wrapText="1"/>
    </xf>
    <xf numFmtId="0" fontId="4" fillId="0" borderId="1" xfId="10" applyFont="1" applyFill="1" applyBorder="1" applyAlignment="1">
      <alignment horizontal="center" vertical="center" wrapText="1"/>
    </xf>
    <xf numFmtId="4" fontId="4" fillId="0" borderId="1" xfId="10" applyNumberFormat="1" applyFont="1" applyFill="1" applyBorder="1" applyAlignment="1">
      <alignment horizontal="center" vertical="center" wrapText="1"/>
    </xf>
    <xf numFmtId="2" fontId="1" fillId="0" borderId="0" xfId="1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7" fillId="2" borderId="0" xfId="10" applyNumberFormat="1" applyFont="1" applyFill="1" applyBorder="1" applyAlignment="1" applyProtection="1">
      <alignment horizontal="center" vertical="center"/>
      <protection locked="0"/>
    </xf>
    <xf numFmtId="2" fontId="4" fillId="0" borderId="0" xfId="10" applyNumberFormat="1" applyFont="1" applyFill="1" applyBorder="1" applyAlignment="1" applyProtection="1">
      <alignment horizontal="center" vertical="center" wrapText="1"/>
      <protection locked="0"/>
    </xf>
    <xf numFmtId="0" fontId="7" fillId="0" borderId="5" xfId="13" applyFont="1" applyFill="1" applyBorder="1" applyAlignment="1">
      <alignment vertical="center" wrapText="1"/>
    </xf>
    <xf numFmtId="0" fontId="7" fillId="0" borderId="0" xfId="13" applyFont="1" applyFill="1" applyBorder="1" applyAlignment="1">
      <alignment vertical="center" wrapText="1"/>
    </xf>
    <xf numFmtId="0" fontId="7" fillId="0" borderId="9" xfId="13" applyFont="1" applyFill="1" applyBorder="1" applyAlignment="1">
      <alignment vertical="center" wrapText="1"/>
    </xf>
    <xf numFmtId="0" fontId="7" fillId="5" borderId="5" xfId="13" applyFont="1" applyFill="1" applyBorder="1" applyAlignment="1">
      <alignment vertical="center" wrapText="1"/>
    </xf>
    <xf numFmtId="0" fontId="7" fillId="5" borderId="0" xfId="13" applyFont="1" applyFill="1" applyBorder="1" applyAlignment="1">
      <alignment vertical="center" wrapText="1"/>
    </xf>
    <xf numFmtId="0" fontId="7" fillId="5" borderId="9" xfId="13" applyFont="1" applyFill="1" applyBorder="1" applyAlignment="1">
      <alignment vertical="center" wrapText="1"/>
    </xf>
    <xf numFmtId="0" fontId="3" fillId="0" borderId="0" xfId="0" applyFont="1"/>
    <xf numFmtId="0" fontId="3" fillId="0" borderId="0" xfId="0" applyFont="1" applyFill="1" applyBorder="1"/>
    <xf numFmtId="0" fontId="15" fillId="2" borderId="7" xfId="12" applyFont="1" applyFill="1" applyBorder="1" applyAlignment="1">
      <alignment horizontal="center" vertical="center"/>
    </xf>
    <xf numFmtId="0" fontId="15" fillId="0" borderId="1" xfId="12" applyFont="1" applyFill="1" applyBorder="1" applyAlignment="1">
      <alignment horizontal="center" vertical="center" wrapText="1"/>
    </xf>
    <xf numFmtId="4" fontId="15" fillId="0" borderId="1" xfId="12" applyNumberFormat="1" applyFont="1" applyFill="1" applyBorder="1" applyAlignment="1">
      <alignment horizontal="center" vertical="center" wrapText="1"/>
    </xf>
    <xf numFmtId="4" fontId="4" fillId="6" borderId="1" xfId="11" applyNumberFormat="1" applyFont="1" applyFill="1" applyBorder="1" applyAlignment="1">
      <alignment horizontal="center" vertical="center" wrapText="1"/>
    </xf>
    <xf numFmtId="2" fontId="1" fillId="2" borderId="0" xfId="10" applyNumberFormat="1" applyFont="1" applyFill="1" applyBorder="1" applyAlignment="1" applyProtection="1">
      <alignment horizontal="center" vertical="center"/>
      <protection locked="0"/>
    </xf>
    <xf numFmtId="2" fontId="4" fillId="6" borderId="0" xfId="10" applyNumberFormat="1" applyFont="1" applyFill="1" applyBorder="1" applyAlignment="1" applyProtection="1">
      <alignment horizontal="center" vertical="center" wrapText="1"/>
      <protection locked="0"/>
    </xf>
    <xf numFmtId="4" fontId="4" fillId="7" borderId="1" xfId="11" applyNumberFormat="1" applyFont="1" applyFill="1" applyBorder="1" applyAlignment="1">
      <alignment horizontal="center" vertical="center" wrapText="1"/>
    </xf>
    <xf numFmtId="2" fontId="4" fillId="7" borderId="0" xfId="10" applyNumberFormat="1" applyFont="1" applyFill="1" applyBorder="1" applyAlignment="1">
      <alignment horizontal="center" vertical="center" wrapText="1"/>
    </xf>
    <xf numFmtId="181" fontId="7" fillId="0" borderId="5" xfId="13" applyNumberFormat="1" applyFont="1" applyFill="1" applyBorder="1" applyAlignment="1">
      <alignment horizontal="center" vertical="center" wrapText="1"/>
    </xf>
    <xf numFmtId="181" fontId="13" fillId="4" borderId="4" xfId="0" applyNumberFormat="1" applyFont="1" applyFill="1" applyBorder="1" applyAlignment="1">
      <alignment horizontal="center" vertical="center"/>
    </xf>
    <xf numFmtId="1" fontId="7" fillId="5" borderId="6" xfId="13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5" borderId="5" xfId="13" applyFont="1" applyFill="1" applyBorder="1" applyAlignment="1">
      <alignment horizontal="center" vertical="center" wrapText="1"/>
    </xf>
    <xf numFmtId="0" fontId="7" fillId="5" borderId="0" xfId="13" applyFont="1" applyFill="1" applyBorder="1" applyAlignment="1">
      <alignment horizontal="center" vertical="center" wrapText="1"/>
    </xf>
    <xf numFmtId="0" fontId="7" fillId="5" borderId="9" xfId="13" applyFont="1" applyFill="1" applyBorder="1" applyAlignment="1">
      <alignment horizontal="center" vertical="center" wrapText="1"/>
    </xf>
    <xf numFmtId="0" fontId="7" fillId="5" borderId="5" xfId="13" applyFont="1" applyFill="1" applyBorder="1" applyAlignment="1">
      <alignment horizontal="center" vertical="center" wrapText="1"/>
    </xf>
    <xf numFmtId="0" fontId="7" fillId="0" borderId="5" xfId="13" applyFont="1" applyFill="1" applyBorder="1" applyAlignment="1">
      <alignment horizontal="center" vertical="center" wrapText="1"/>
    </xf>
    <xf numFmtId="0" fontId="7" fillId="0" borderId="0" xfId="13" applyFont="1" applyFill="1" applyBorder="1" applyAlignment="1">
      <alignment horizontal="center" vertical="center" wrapText="1"/>
    </xf>
    <xf numFmtId="0" fontId="7" fillId="0" borderId="9" xfId="13" applyFont="1" applyFill="1" applyBorder="1" applyAlignment="1">
      <alignment horizontal="center" vertical="center" wrapText="1"/>
    </xf>
  </cellXfs>
  <cellStyles count="14">
    <cellStyle name="Normal" xfId="0" builtinId="0"/>
    <cellStyle name="Normal 10" xfId="1"/>
    <cellStyle name="Normal 2" xfId="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  <cellStyle name="Normal_Sheet1" xfId="10"/>
    <cellStyle name="Normal_Sheet1_1" xfId="11"/>
    <cellStyle name="Normal_Sheet1_2" xfId="12"/>
    <cellStyle name="Normal_Sheet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57"/>
  <sheetViews>
    <sheetView topLeftCell="A259" zoomScaleNormal="100" workbookViewId="0">
      <selection activeCell="R268" sqref="R268"/>
    </sheetView>
  </sheetViews>
  <sheetFormatPr defaultColWidth="34.140625" defaultRowHeight="15" x14ac:dyDescent="0.2"/>
  <cols>
    <col min="1" max="1" width="10.28515625" style="10" bestFit="1" customWidth="1"/>
    <col min="2" max="2" width="10" style="10" bestFit="1" customWidth="1"/>
    <col min="3" max="3" width="4.85546875" style="10" bestFit="1" customWidth="1"/>
    <col min="4" max="4" width="9.7109375" style="10" bestFit="1" customWidth="1"/>
    <col min="5" max="5" width="6.5703125" style="10" bestFit="1" customWidth="1"/>
    <col min="6" max="6" width="12" style="1" bestFit="1" customWidth="1"/>
    <col min="7" max="7" width="9.85546875" style="14" bestFit="1" customWidth="1"/>
    <col min="8" max="8" width="10.28515625" style="10" bestFit="1" customWidth="1"/>
    <col min="9" max="9" width="10" style="10" bestFit="1" customWidth="1"/>
    <col min="10" max="10" width="4.85546875" style="10" bestFit="1" customWidth="1"/>
    <col min="11" max="11" width="9.7109375" style="10" bestFit="1" customWidth="1"/>
    <col min="12" max="12" width="6.5703125" style="10" bestFit="1" customWidth="1"/>
    <col min="13" max="13" width="12" style="1" bestFit="1" customWidth="1"/>
    <col min="14" max="14" width="12" style="6" bestFit="1" customWidth="1"/>
    <col min="15" max="15" width="9.85546875" style="10" bestFit="1" customWidth="1"/>
    <col min="16" max="16" width="15.140625" style="64" customWidth="1"/>
    <col min="17" max="17" width="14.140625" style="3" customWidth="1"/>
    <col min="18" max="18" width="14.7109375" style="3" customWidth="1"/>
    <col min="19" max="19" width="8.85546875" style="9" bestFit="1" customWidth="1"/>
    <col min="20" max="23" width="34.140625" style="9" customWidth="1"/>
    <col min="24" max="28" width="34.140625" style="3" customWidth="1"/>
    <col min="29" max="29" width="34.140625" style="36" customWidth="1"/>
    <col min="30" max="16384" width="34.140625" style="10"/>
  </cols>
  <sheetData>
    <row r="1" spans="1:33" ht="18" x14ac:dyDescent="0.2">
      <c r="A1" s="30" t="s">
        <v>1</v>
      </c>
      <c r="B1" s="30" t="s">
        <v>0</v>
      </c>
      <c r="C1" s="30" t="s">
        <v>2</v>
      </c>
      <c r="D1" s="30" t="s">
        <v>11</v>
      </c>
      <c r="E1" s="30" t="s">
        <v>16</v>
      </c>
      <c r="F1" s="32" t="s">
        <v>19</v>
      </c>
      <c r="G1" s="31" t="s">
        <v>17</v>
      </c>
      <c r="H1" s="30" t="s">
        <v>1</v>
      </c>
      <c r="I1" s="30" t="s">
        <v>0</v>
      </c>
      <c r="J1" s="30" t="s">
        <v>2</v>
      </c>
      <c r="K1" s="30" t="s">
        <v>11</v>
      </c>
      <c r="L1" s="30" t="s">
        <v>16</v>
      </c>
      <c r="M1" s="32" t="s">
        <v>19</v>
      </c>
      <c r="N1" s="15" t="s">
        <v>20</v>
      </c>
      <c r="O1" s="33" t="s">
        <v>21</v>
      </c>
      <c r="P1" s="63" t="s">
        <v>23</v>
      </c>
      <c r="Q1" s="77" t="s">
        <v>37</v>
      </c>
      <c r="S1" s="34" t="s">
        <v>22</v>
      </c>
      <c r="T1" s="35"/>
      <c r="U1" s="35"/>
      <c r="V1" s="35"/>
      <c r="W1" s="35"/>
    </row>
    <row r="2" spans="1:33" x14ac:dyDescent="0.2">
      <c r="A2" s="47" t="str">
        <f>Sheet1!A2</f>
        <v>NO</v>
      </c>
      <c r="B2" s="47">
        <f>Sheet1!B2</f>
        <v>1</v>
      </c>
      <c r="C2" s="47">
        <f>Sheet1!C2</f>
        <v>1</v>
      </c>
      <c r="D2" s="47" t="str">
        <f>Sheet1!D2</f>
        <v>DLI</v>
      </c>
      <c r="E2" s="47">
        <f>Sheet1!E2</f>
        <v>492.26</v>
      </c>
      <c r="F2" s="50"/>
      <c r="G2" s="49" t="s">
        <v>10</v>
      </c>
      <c r="H2" s="47" t="str">
        <f>Sheet1!A272</f>
        <v>NO2</v>
      </c>
      <c r="I2" s="47">
        <f>Sheet1!B272</f>
        <v>1</v>
      </c>
      <c r="J2" s="47">
        <f>Sheet1!C272</f>
        <v>1</v>
      </c>
      <c r="K2" s="47" t="str">
        <f>Sheet1!D272</f>
        <v>DLI</v>
      </c>
      <c r="L2" s="48">
        <f>Sheet1!E272</f>
        <v>2.37</v>
      </c>
      <c r="M2" s="50"/>
      <c r="N2" s="3"/>
      <c r="O2" s="8"/>
      <c r="S2" s="37" t="s">
        <v>36</v>
      </c>
      <c r="U2" s="38"/>
      <c r="W2" s="8"/>
      <c r="AC2" s="85"/>
      <c r="AD2" s="85"/>
      <c r="AE2" s="85"/>
      <c r="AF2" s="85"/>
    </row>
    <row r="3" spans="1:33" x14ac:dyDescent="0.2">
      <c r="A3" s="47" t="str">
        <f>Sheet1!A3</f>
        <v>NO</v>
      </c>
      <c r="B3" s="47">
        <f>Sheet1!B3</f>
        <v>1</v>
      </c>
      <c r="C3" s="47">
        <f>Sheet1!C3</f>
        <v>1</v>
      </c>
      <c r="D3" s="47" t="str">
        <f>Sheet1!D3</f>
        <v>DLI</v>
      </c>
      <c r="E3" s="47">
        <f>Sheet1!E3</f>
        <v>492.07</v>
      </c>
      <c r="F3" s="50"/>
      <c r="G3" s="49" t="s">
        <v>10</v>
      </c>
      <c r="H3" s="47" t="str">
        <f>Sheet1!A273</f>
        <v>NO2</v>
      </c>
      <c r="I3" s="47">
        <f>Sheet1!B273</f>
        <v>1</v>
      </c>
      <c r="J3" s="47">
        <f>Sheet1!C273</f>
        <v>1</v>
      </c>
      <c r="K3" s="47" t="str">
        <f>Sheet1!D273</f>
        <v>DLI</v>
      </c>
      <c r="L3" s="47">
        <f>Sheet1!E273</f>
        <v>3.34</v>
      </c>
      <c r="M3" s="50"/>
      <c r="N3" s="3"/>
      <c r="O3" s="8"/>
      <c r="S3" s="37" t="s">
        <v>36</v>
      </c>
      <c r="U3" s="38"/>
      <c r="W3" s="8"/>
      <c r="AC3" s="84"/>
      <c r="AD3" s="84"/>
      <c r="AE3" s="84"/>
      <c r="AF3" s="84"/>
      <c r="AG3" s="84"/>
    </row>
    <row r="4" spans="1:33" x14ac:dyDescent="0.2">
      <c r="A4" s="47" t="str">
        <f>Sheet1!A4</f>
        <v>NO</v>
      </c>
      <c r="B4" s="47">
        <f>Sheet1!B4</f>
        <v>1</v>
      </c>
      <c r="C4" s="47">
        <f>Sheet1!C4</f>
        <v>1</v>
      </c>
      <c r="D4" s="47" t="str">
        <f>Sheet1!D4</f>
        <v>DLI</v>
      </c>
      <c r="E4" s="47">
        <f>Sheet1!E4</f>
        <v>493.09</v>
      </c>
      <c r="F4" s="79">
        <f>AVERAGE(E2:E4)</f>
        <v>492.4733333333333</v>
      </c>
      <c r="G4" s="49" t="s">
        <v>10</v>
      </c>
      <c r="H4" s="47" t="str">
        <f>Sheet1!A274</f>
        <v>NO2</v>
      </c>
      <c r="I4" s="47">
        <f>Sheet1!B274</f>
        <v>1</v>
      </c>
      <c r="J4" s="47">
        <f>Sheet1!C274</f>
        <v>1</v>
      </c>
      <c r="K4" s="47" t="str">
        <f>Sheet1!D274</f>
        <v>DLI</v>
      </c>
      <c r="L4" s="47">
        <f>Sheet1!E274</f>
        <v>3.17</v>
      </c>
      <c r="M4" s="76">
        <f>AVERAGE(L2:L4)</f>
        <v>2.9599999999999995</v>
      </c>
      <c r="N4" s="3">
        <f>M5-M4</f>
        <v>108.36</v>
      </c>
      <c r="O4" s="39">
        <f>F4-F5</f>
        <v>107.94333333333327</v>
      </c>
      <c r="P4" s="78">
        <v>110</v>
      </c>
      <c r="Q4" s="80">
        <v>490</v>
      </c>
      <c r="R4" s="3">
        <f>(N4/O4)*100</f>
        <v>100.38600500262488</v>
      </c>
      <c r="S4" s="37" t="s">
        <v>36</v>
      </c>
      <c r="U4" s="8"/>
      <c r="W4" s="8"/>
      <c r="AC4" s="84"/>
      <c r="AD4" s="84"/>
      <c r="AE4" s="84"/>
      <c r="AF4" s="84"/>
    </row>
    <row r="5" spans="1:33" x14ac:dyDescent="0.2">
      <c r="A5" s="47" t="str">
        <f>Sheet1!A5</f>
        <v>NO</v>
      </c>
      <c r="B5" s="47">
        <f>Sheet1!B5</f>
        <v>2</v>
      </c>
      <c r="C5" s="47">
        <f>Sheet1!C5</f>
        <v>2</v>
      </c>
      <c r="D5" s="47" t="str">
        <f>Sheet1!D5</f>
        <v>DLI</v>
      </c>
      <c r="E5" s="47">
        <f>Sheet1!E5</f>
        <v>384.74</v>
      </c>
      <c r="F5" s="79">
        <f>AVERAGE(E5:E7)</f>
        <v>384.53000000000003</v>
      </c>
      <c r="G5" s="49" t="s">
        <v>10</v>
      </c>
      <c r="H5" s="47" t="str">
        <f>Sheet1!A275</f>
        <v>NO2</v>
      </c>
      <c r="I5" s="47">
        <f>Sheet1!B275</f>
        <v>2</v>
      </c>
      <c r="J5" s="47">
        <f>Sheet1!C275</f>
        <v>2</v>
      </c>
      <c r="K5" s="47" t="str">
        <f>Sheet1!D275</f>
        <v>DLI</v>
      </c>
      <c r="L5" s="47">
        <f>Sheet1!E275</f>
        <v>111.08</v>
      </c>
      <c r="M5" s="76">
        <f>AVERAGE(L5:L7)</f>
        <v>111.32</v>
      </c>
      <c r="N5" s="3"/>
      <c r="O5" s="8"/>
      <c r="Q5" s="80">
        <v>380</v>
      </c>
      <c r="R5" s="3" t="s">
        <v>27</v>
      </c>
      <c r="S5" s="37" t="s">
        <v>36</v>
      </c>
      <c r="U5" s="8"/>
      <c r="W5" s="8"/>
      <c r="AC5" s="84"/>
      <c r="AD5" s="84"/>
      <c r="AE5" s="84"/>
      <c r="AF5" s="84"/>
    </row>
    <row r="6" spans="1:33" x14ac:dyDescent="0.2">
      <c r="A6" s="47" t="str">
        <f>Sheet1!A6</f>
        <v>NO</v>
      </c>
      <c r="B6" s="47">
        <f>Sheet1!B6</f>
        <v>2</v>
      </c>
      <c r="C6" s="47">
        <f>Sheet1!C6</f>
        <v>2</v>
      </c>
      <c r="D6" s="47" t="str">
        <f>Sheet1!D6</f>
        <v>DLI</v>
      </c>
      <c r="E6" s="47">
        <f>Sheet1!E6</f>
        <v>384.68</v>
      </c>
      <c r="F6" s="50"/>
      <c r="G6" s="49" t="s">
        <v>10</v>
      </c>
      <c r="H6" s="47" t="str">
        <f>Sheet1!A276</f>
        <v>NO2</v>
      </c>
      <c r="I6" s="47">
        <f>Sheet1!B276</f>
        <v>2</v>
      </c>
      <c r="J6" s="47">
        <f>Sheet1!C276</f>
        <v>2</v>
      </c>
      <c r="K6" s="47" t="str">
        <f>Sheet1!D276</f>
        <v>DLI</v>
      </c>
      <c r="L6" s="47">
        <f>Sheet1!E276</f>
        <v>111.17</v>
      </c>
      <c r="M6" s="50"/>
      <c r="N6" s="3"/>
      <c r="O6" s="8"/>
      <c r="S6" s="37" t="s">
        <v>36</v>
      </c>
      <c r="U6" s="8"/>
      <c r="W6" s="8"/>
      <c r="AC6" s="84"/>
      <c r="AD6" s="84"/>
      <c r="AE6" s="84"/>
      <c r="AF6" s="84"/>
    </row>
    <row r="7" spans="1:33" x14ac:dyDescent="0.2">
      <c r="A7" s="47" t="str">
        <f>Sheet1!A7</f>
        <v>NO</v>
      </c>
      <c r="B7" s="47">
        <f>Sheet1!B7</f>
        <v>2</v>
      </c>
      <c r="C7" s="47">
        <f>Sheet1!C7</f>
        <v>2</v>
      </c>
      <c r="D7" s="47" t="str">
        <f>Sheet1!D7</f>
        <v>DLI</v>
      </c>
      <c r="E7" s="47">
        <f>Sheet1!E7</f>
        <v>384.17</v>
      </c>
      <c r="F7" s="50"/>
      <c r="G7" s="49" t="s">
        <v>10</v>
      </c>
      <c r="H7" s="47" t="str">
        <f>Sheet1!A277</f>
        <v>NO2</v>
      </c>
      <c r="I7" s="47">
        <f>Sheet1!B277</f>
        <v>2</v>
      </c>
      <c r="J7" s="47">
        <f>Sheet1!C277</f>
        <v>2</v>
      </c>
      <c r="K7" s="47" t="str">
        <f>Sheet1!D277</f>
        <v>DLI</v>
      </c>
      <c r="L7" s="47">
        <f>Sheet1!E277</f>
        <v>111.71</v>
      </c>
      <c r="M7" s="50"/>
      <c r="N7" s="3"/>
      <c r="O7" s="8"/>
      <c r="S7" s="37" t="s">
        <v>36</v>
      </c>
      <c r="U7" s="8"/>
      <c r="W7" s="8"/>
      <c r="AC7" s="84"/>
      <c r="AD7" s="84"/>
      <c r="AE7" s="84"/>
      <c r="AF7" s="84"/>
    </row>
    <row r="8" spans="1:33" x14ac:dyDescent="0.2">
      <c r="A8" s="47" t="str">
        <f>Sheet1!A8</f>
        <v>NO</v>
      </c>
      <c r="B8" s="47">
        <f>Sheet1!B8</f>
        <v>3</v>
      </c>
      <c r="C8" s="47">
        <f>Sheet1!C8</f>
        <v>3</v>
      </c>
      <c r="D8" s="47" t="str">
        <f>Sheet1!D8</f>
        <v>DLI</v>
      </c>
      <c r="E8" s="47">
        <f>Sheet1!E8</f>
        <v>304.55</v>
      </c>
      <c r="F8" s="50"/>
      <c r="G8" s="49" t="s">
        <v>10</v>
      </c>
      <c r="H8" s="47" t="str">
        <f>Sheet1!A278</f>
        <v>NO2</v>
      </c>
      <c r="I8" s="47">
        <f>Sheet1!B278</f>
        <v>3</v>
      </c>
      <c r="J8" s="47">
        <f>Sheet1!C278</f>
        <v>3</v>
      </c>
      <c r="K8" s="47" t="str">
        <f>Sheet1!D278</f>
        <v>DLI</v>
      </c>
      <c r="L8" s="48">
        <f>Sheet1!E278</f>
        <v>1.86</v>
      </c>
      <c r="M8" s="50"/>
      <c r="N8" s="3"/>
      <c r="O8" s="8"/>
      <c r="S8" s="37" t="s">
        <v>36</v>
      </c>
      <c r="U8" s="8"/>
      <c r="W8" s="8"/>
      <c r="AC8" s="84"/>
      <c r="AD8" s="84"/>
      <c r="AE8" s="84"/>
      <c r="AF8" s="84"/>
    </row>
    <row r="9" spans="1:33" x14ac:dyDescent="0.2">
      <c r="A9" s="47" t="str">
        <f>Sheet1!A9</f>
        <v>NO</v>
      </c>
      <c r="B9" s="47">
        <f>Sheet1!B9</f>
        <v>3</v>
      </c>
      <c r="C9" s="47">
        <f>Sheet1!C9</f>
        <v>3</v>
      </c>
      <c r="D9" s="47" t="str">
        <f>Sheet1!D9</f>
        <v>DLI</v>
      </c>
      <c r="E9" s="47">
        <f>Sheet1!E9</f>
        <v>304.58999999999997</v>
      </c>
      <c r="F9" s="50"/>
      <c r="G9" s="49" t="s">
        <v>10</v>
      </c>
      <c r="H9" s="47" t="str">
        <f>Sheet1!A279</f>
        <v>NO2</v>
      </c>
      <c r="I9" s="47">
        <f>Sheet1!B279</f>
        <v>3</v>
      </c>
      <c r="J9" s="47">
        <f>Sheet1!C279</f>
        <v>3</v>
      </c>
      <c r="K9" s="47" t="str">
        <f>Sheet1!D279</f>
        <v>DLI</v>
      </c>
      <c r="L9" s="47">
        <f>Sheet1!E279</f>
        <v>2.38</v>
      </c>
      <c r="M9" s="50"/>
      <c r="N9" s="3"/>
      <c r="O9" s="8"/>
      <c r="S9" s="37" t="s">
        <v>36</v>
      </c>
      <c r="U9" s="8"/>
      <c r="W9" s="8"/>
      <c r="AC9" s="84"/>
      <c r="AD9" s="84"/>
      <c r="AE9" s="84"/>
      <c r="AF9" s="84"/>
    </row>
    <row r="10" spans="1:33" x14ac:dyDescent="0.2">
      <c r="A10" s="47" t="str">
        <f>Sheet1!A10</f>
        <v>NO</v>
      </c>
      <c r="B10" s="47">
        <f>Sheet1!B10</f>
        <v>3</v>
      </c>
      <c r="C10" s="47">
        <f>Sheet1!C10</f>
        <v>3</v>
      </c>
      <c r="D10" s="47" t="str">
        <f>Sheet1!D10</f>
        <v>DLI</v>
      </c>
      <c r="E10" s="47">
        <f>Sheet1!E10</f>
        <v>304.95999999999998</v>
      </c>
      <c r="F10" s="79">
        <f>AVERAGE(E8:E10)</f>
        <v>304.7</v>
      </c>
      <c r="G10" s="49" t="s">
        <v>10</v>
      </c>
      <c r="H10" s="47" t="str">
        <f>Sheet1!A280</f>
        <v>NO2</v>
      </c>
      <c r="I10" s="47">
        <f>Sheet1!B280</f>
        <v>3</v>
      </c>
      <c r="J10" s="47">
        <f>Sheet1!C280</f>
        <v>3</v>
      </c>
      <c r="K10" s="47" t="str">
        <f>Sheet1!D280</f>
        <v>DLI</v>
      </c>
      <c r="L10" s="47">
        <f>Sheet1!E280</f>
        <v>2.15</v>
      </c>
      <c r="M10" s="76">
        <f>AVERAGE(L8:L10)</f>
        <v>2.1300000000000003</v>
      </c>
      <c r="N10" s="3">
        <f>M11-M10</f>
        <v>93.256666666666675</v>
      </c>
      <c r="O10" s="39">
        <f>F10-F11</f>
        <v>93.21666666666664</v>
      </c>
      <c r="P10" s="78">
        <v>100</v>
      </c>
      <c r="Q10" s="80">
        <v>300</v>
      </c>
      <c r="R10" s="3">
        <f>(N10/O10)*100</f>
        <v>100.04291078133384</v>
      </c>
      <c r="S10" s="37" t="s">
        <v>36</v>
      </c>
      <c r="U10" s="8"/>
      <c r="W10" s="8"/>
      <c r="AC10" s="84"/>
      <c r="AD10" s="84"/>
      <c r="AE10" s="84"/>
      <c r="AF10" s="84"/>
    </row>
    <row r="11" spans="1:33" x14ac:dyDescent="0.2">
      <c r="A11" s="47" t="str">
        <f>Sheet1!A11</f>
        <v>NO</v>
      </c>
      <c r="B11" s="47">
        <f>Sheet1!B11</f>
        <v>4</v>
      </c>
      <c r="C11" s="47">
        <f>Sheet1!C11</f>
        <v>4</v>
      </c>
      <c r="D11" s="47" t="str">
        <f>Sheet1!D11</f>
        <v>DLI</v>
      </c>
      <c r="E11" s="47">
        <f>Sheet1!E11</f>
        <v>211.73</v>
      </c>
      <c r="F11" s="79">
        <f>AVERAGE(E11:E13)</f>
        <v>211.48333333333335</v>
      </c>
      <c r="G11" s="49" t="s">
        <v>10</v>
      </c>
      <c r="H11" s="47" t="str">
        <f>Sheet1!A281</f>
        <v>NO2</v>
      </c>
      <c r="I11" s="47">
        <f>Sheet1!B281</f>
        <v>4</v>
      </c>
      <c r="J11" s="47">
        <f>Sheet1!C281</f>
        <v>4</v>
      </c>
      <c r="K11" s="47" t="str">
        <f>Sheet1!D281</f>
        <v>DLI</v>
      </c>
      <c r="L11" s="47">
        <f>Sheet1!E281</f>
        <v>95.03</v>
      </c>
      <c r="M11" s="76">
        <f>AVERAGE(L11:L13)</f>
        <v>95.38666666666667</v>
      </c>
      <c r="N11" s="3"/>
      <c r="O11" s="8"/>
      <c r="Q11" s="80">
        <v>200</v>
      </c>
      <c r="S11" s="37" t="s">
        <v>36</v>
      </c>
      <c r="W11" s="8"/>
      <c r="AC11" s="84"/>
      <c r="AD11" s="84"/>
      <c r="AE11" s="84"/>
      <c r="AF11" s="84"/>
    </row>
    <row r="12" spans="1:33" x14ac:dyDescent="0.2">
      <c r="A12" s="47" t="str">
        <f>Sheet1!A12</f>
        <v>NO</v>
      </c>
      <c r="B12" s="47">
        <f>Sheet1!B12</f>
        <v>4</v>
      </c>
      <c r="C12" s="47">
        <f>Sheet1!C12</f>
        <v>4</v>
      </c>
      <c r="D12" s="47" t="str">
        <f>Sheet1!D12</f>
        <v>DLI</v>
      </c>
      <c r="E12" s="47">
        <f>Sheet1!E12</f>
        <v>211.48</v>
      </c>
      <c r="F12" s="50"/>
      <c r="G12" s="49" t="s">
        <v>10</v>
      </c>
      <c r="H12" s="47" t="str">
        <f>Sheet1!A282</f>
        <v>NO2</v>
      </c>
      <c r="I12" s="47">
        <f>Sheet1!B282</f>
        <v>4</v>
      </c>
      <c r="J12" s="47">
        <f>Sheet1!C282</f>
        <v>4</v>
      </c>
      <c r="K12" s="47" t="str">
        <f>Sheet1!D282</f>
        <v>DLI</v>
      </c>
      <c r="L12" s="47">
        <f>Sheet1!E282</f>
        <v>95.62</v>
      </c>
      <c r="M12" s="50"/>
      <c r="O12" s="8"/>
      <c r="S12" s="37" t="s">
        <v>36</v>
      </c>
      <c r="U12" s="8"/>
      <c r="W12" s="8"/>
      <c r="AC12" s="84"/>
      <c r="AD12" s="84"/>
      <c r="AE12" s="84"/>
      <c r="AF12" s="84"/>
    </row>
    <row r="13" spans="1:33" x14ac:dyDescent="0.2">
      <c r="A13" s="47" t="str">
        <f>Sheet1!A13</f>
        <v>NO</v>
      </c>
      <c r="B13" s="47">
        <f>Sheet1!B13</f>
        <v>4</v>
      </c>
      <c r="C13" s="47">
        <f>Sheet1!C13</f>
        <v>4</v>
      </c>
      <c r="D13" s="47" t="str">
        <f>Sheet1!D13</f>
        <v>DLI</v>
      </c>
      <c r="E13" s="47">
        <f>Sheet1!E13</f>
        <v>211.24</v>
      </c>
      <c r="F13" s="50"/>
      <c r="G13" s="49" t="s">
        <v>10</v>
      </c>
      <c r="H13" s="47" t="str">
        <f>Sheet1!A283</f>
        <v>NO2</v>
      </c>
      <c r="I13" s="47">
        <f>Sheet1!B283</f>
        <v>4</v>
      </c>
      <c r="J13" s="47">
        <f>Sheet1!C283</f>
        <v>4</v>
      </c>
      <c r="K13" s="47" t="str">
        <f>Sheet1!D283</f>
        <v>DLI</v>
      </c>
      <c r="L13" s="47">
        <f>Sheet1!E283</f>
        <v>95.51</v>
      </c>
      <c r="M13" s="50"/>
      <c r="N13" s="3"/>
      <c r="O13" s="8"/>
      <c r="S13" s="37" t="s">
        <v>36</v>
      </c>
      <c r="U13" s="8"/>
      <c r="W13" s="8"/>
      <c r="AC13" s="84"/>
      <c r="AD13" s="84"/>
      <c r="AE13" s="84"/>
      <c r="AF13" s="84"/>
    </row>
    <row r="14" spans="1:33" x14ac:dyDescent="0.2">
      <c r="A14" s="47" t="str">
        <f>Sheet1!A14</f>
        <v>NO</v>
      </c>
      <c r="B14" s="47">
        <f>Sheet1!B14</f>
        <v>5</v>
      </c>
      <c r="C14" s="47">
        <f>Sheet1!C14</f>
        <v>5</v>
      </c>
      <c r="D14" s="47" t="str">
        <f>Sheet1!D14</f>
        <v>DLI</v>
      </c>
      <c r="E14" s="47">
        <f>Sheet1!E14</f>
        <v>65.290000000000006</v>
      </c>
      <c r="F14" s="50"/>
      <c r="G14" s="49" t="s">
        <v>10</v>
      </c>
      <c r="H14" s="47" t="str">
        <f>Sheet1!A284</f>
        <v>NO2</v>
      </c>
      <c r="I14" s="47">
        <f>Sheet1!B284</f>
        <v>5</v>
      </c>
      <c r="J14" s="47">
        <f>Sheet1!C284</f>
        <v>5</v>
      </c>
      <c r="K14" s="47" t="str">
        <f>Sheet1!D284</f>
        <v>DLI</v>
      </c>
      <c r="L14" s="47">
        <f>Sheet1!E284</f>
        <v>0.34</v>
      </c>
      <c r="M14" s="50"/>
      <c r="N14" s="3"/>
      <c r="O14" s="8"/>
      <c r="S14" s="37" t="s">
        <v>36</v>
      </c>
      <c r="U14" s="8"/>
      <c r="W14" s="8"/>
      <c r="AC14" s="84"/>
      <c r="AD14" s="84"/>
      <c r="AE14" s="84"/>
      <c r="AF14" s="84"/>
    </row>
    <row r="15" spans="1:33" x14ac:dyDescent="0.2">
      <c r="A15" s="47" t="str">
        <f>Sheet1!A15</f>
        <v>NO</v>
      </c>
      <c r="B15" s="47">
        <f>Sheet1!B15</f>
        <v>5</v>
      </c>
      <c r="C15" s="47">
        <f>Sheet1!C15</f>
        <v>5</v>
      </c>
      <c r="D15" s="47" t="str">
        <f>Sheet1!D15</f>
        <v>DLI</v>
      </c>
      <c r="E15" s="47">
        <f>Sheet1!E15</f>
        <v>65.44</v>
      </c>
      <c r="F15" s="50"/>
      <c r="G15" s="49" t="s">
        <v>10</v>
      </c>
      <c r="H15" s="47" t="str">
        <f>Sheet1!A285</f>
        <v>NO2</v>
      </c>
      <c r="I15" s="47">
        <f>Sheet1!B285</f>
        <v>5</v>
      </c>
      <c r="J15" s="47">
        <f>Sheet1!C285</f>
        <v>5</v>
      </c>
      <c r="K15" s="47" t="str">
        <f>Sheet1!D285</f>
        <v>DLI</v>
      </c>
      <c r="L15" s="47">
        <f>Sheet1!E285</f>
        <v>0.25</v>
      </c>
      <c r="M15" s="50"/>
      <c r="N15" s="3"/>
      <c r="O15" s="8"/>
      <c r="S15" s="37" t="s">
        <v>36</v>
      </c>
      <c r="U15" s="8"/>
      <c r="W15" s="8"/>
      <c r="AC15" s="84"/>
      <c r="AD15" s="84"/>
      <c r="AE15" s="84"/>
      <c r="AF15" s="84"/>
    </row>
    <row r="16" spans="1:33" x14ac:dyDescent="0.2">
      <c r="A16" s="47" t="str">
        <f>Sheet1!A16</f>
        <v>NO</v>
      </c>
      <c r="B16" s="47">
        <f>Sheet1!B16</f>
        <v>5</v>
      </c>
      <c r="C16" s="47">
        <f>Sheet1!C16</f>
        <v>5</v>
      </c>
      <c r="D16" s="47" t="str">
        <f>Sheet1!D16</f>
        <v>DLI</v>
      </c>
      <c r="E16" s="47">
        <f>Sheet1!E16</f>
        <v>65.430000000000007</v>
      </c>
      <c r="F16" s="79">
        <f>AVERAGE(E14:E16)</f>
        <v>65.38666666666667</v>
      </c>
      <c r="G16" s="49" t="s">
        <v>10</v>
      </c>
      <c r="H16" s="47" t="str">
        <f>Sheet1!A286</f>
        <v>NO2</v>
      </c>
      <c r="I16" s="47">
        <f>Sheet1!B286</f>
        <v>5</v>
      </c>
      <c r="J16" s="47">
        <f>Sheet1!C286</f>
        <v>5</v>
      </c>
      <c r="K16" s="47" t="str">
        <f>Sheet1!D286</f>
        <v>DLI</v>
      </c>
      <c r="L16" s="47">
        <f>Sheet1!E286</f>
        <v>0.16</v>
      </c>
      <c r="M16" s="76">
        <f>AVERAGE(L14:L16)</f>
        <v>0.25000000000000006</v>
      </c>
      <c r="N16" s="3">
        <f>M17-M16</f>
        <v>39.276666666666671</v>
      </c>
      <c r="O16" s="39">
        <f>F16-F17</f>
        <v>39.460000000000008</v>
      </c>
      <c r="P16" s="78">
        <v>40</v>
      </c>
      <c r="Q16" s="80">
        <v>65</v>
      </c>
      <c r="R16" s="3">
        <f>(N16/O16)*100</f>
        <v>99.535394492312875</v>
      </c>
      <c r="S16" s="37" t="s">
        <v>36</v>
      </c>
      <c r="U16" s="8"/>
      <c r="W16" s="8"/>
      <c r="AC16" s="84"/>
      <c r="AD16" s="84"/>
      <c r="AE16" s="84"/>
      <c r="AF16" s="84"/>
    </row>
    <row r="17" spans="1:103" x14ac:dyDescent="0.2">
      <c r="A17" s="47" t="str">
        <f>Sheet1!A17</f>
        <v>NO</v>
      </c>
      <c r="B17" s="47">
        <f>Sheet1!B17</f>
        <v>6</v>
      </c>
      <c r="C17" s="47">
        <f>Sheet1!C17</f>
        <v>6</v>
      </c>
      <c r="D17" s="47" t="str">
        <f>Sheet1!D17</f>
        <v>DLI</v>
      </c>
      <c r="E17" s="47">
        <f>Sheet1!E17</f>
        <v>25.96</v>
      </c>
      <c r="F17" s="79">
        <f>AVERAGE(E17:E19)</f>
        <v>25.926666666666666</v>
      </c>
      <c r="G17" s="49" t="s">
        <v>10</v>
      </c>
      <c r="H17" s="47" t="str">
        <f>Sheet1!A287</f>
        <v>NO2</v>
      </c>
      <c r="I17" s="47">
        <f>Sheet1!B287</f>
        <v>6</v>
      </c>
      <c r="J17" s="47">
        <f>Sheet1!C287</f>
        <v>6</v>
      </c>
      <c r="K17" s="47" t="str">
        <f>Sheet1!D287</f>
        <v>DLI</v>
      </c>
      <c r="L17" s="47">
        <f>Sheet1!E287</f>
        <v>39.31</v>
      </c>
      <c r="M17" s="76">
        <f>AVERAGE(L17:L19)</f>
        <v>39.526666666666671</v>
      </c>
      <c r="N17" s="3"/>
      <c r="O17" s="38"/>
      <c r="Q17" s="80">
        <v>25</v>
      </c>
      <c r="S17" s="37" t="s">
        <v>36</v>
      </c>
      <c r="U17" s="8"/>
      <c r="W17" s="8"/>
      <c r="AC17" s="84"/>
      <c r="AD17" s="84"/>
      <c r="AE17" s="84"/>
      <c r="AF17" s="84"/>
    </row>
    <row r="18" spans="1:103" x14ac:dyDescent="0.2">
      <c r="A18" s="47" t="str">
        <f>Sheet1!A18</f>
        <v>NO</v>
      </c>
      <c r="B18" s="47">
        <f>Sheet1!B18</f>
        <v>6</v>
      </c>
      <c r="C18" s="47">
        <f>Sheet1!C18</f>
        <v>6</v>
      </c>
      <c r="D18" s="47" t="str">
        <f>Sheet1!D18</f>
        <v>DLI</v>
      </c>
      <c r="E18" s="47">
        <f>Sheet1!E18</f>
        <v>25.92</v>
      </c>
      <c r="F18" s="50"/>
      <c r="G18" s="49" t="s">
        <v>10</v>
      </c>
      <c r="H18" s="47" t="str">
        <f>Sheet1!A288</f>
        <v>NO2</v>
      </c>
      <c r="I18" s="47">
        <f>Sheet1!B288</f>
        <v>6</v>
      </c>
      <c r="J18" s="47">
        <f>Sheet1!C288</f>
        <v>6</v>
      </c>
      <c r="K18" s="47" t="str">
        <f>Sheet1!D288</f>
        <v>DLI</v>
      </c>
      <c r="L18" s="47">
        <f>Sheet1!E288</f>
        <v>39.46</v>
      </c>
      <c r="M18" s="50"/>
      <c r="N18" s="3"/>
      <c r="O18" s="8"/>
      <c r="S18" s="37" t="s">
        <v>36</v>
      </c>
      <c r="U18" s="8"/>
      <c r="W18" s="8"/>
      <c r="AC18" s="84"/>
      <c r="AD18" s="84"/>
      <c r="AE18" s="84"/>
      <c r="AF18" s="84"/>
    </row>
    <row r="19" spans="1:103" x14ac:dyDescent="0.2">
      <c r="A19" s="47" t="str">
        <f>Sheet1!A19</f>
        <v>NO</v>
      </c>
      <c r="B19" s="47">
        <f>Sheet1!B19</f>
        <v>6</v>
      </c>
      <c r="C19" s="47">
        <f>Sheet1!C19</f>
        <v>6</v>
      </c>
      <c r="D19" s="47" t="str">
        <f>Sheet1!D19</f>
        <v>DLI</v>
      </c>
      <c r="E19" s="47">
        <f>Sheet1!E19</f>
        <v>25.9</v>
      </c>
      <c r="F19" s="50"/>
      <c r="G19" s="49" t="s">
        <v>10</v>
      </c>
      <c r="H19" s="47" t="str">
        <f>Sheet1!A289</f>
        <v>NO2</v>
      </c>
      <c r="I19" s="47">
        <f>Sheet1!B289</f>
        <v>6</v>
      </c>
      <c r="J19" s="47">
        <f>Sheet1!C289</f>
        <v>6</v>
      </c>
      <c r="K19" s="47" t="str">
        <f>Sheet1!D289</f>
        <v>DLI</v>
      </c>
      <c r="L19" s="47">
        <f>Sheet1!E289</f>
        <v>39.81</v>
      </c>
      <c r="M19" s="50"/>
      <c r="N19" s="3"/>
      <c r="O19" s="8"/>
      <c r="S19" s="37" t="s">
        <v>36</v>
      </c>
      <c r="U19" s="8"/>
      <c r="W19" s="8"/>
      <c r="AC19" s="84"/>
      <c r="AD19" s="84"/>
      <c r="AE19" s="84"/>
      <c r="AF19" s="84"/>
    </row>
    <row r="20" spans="1:103" x14ac:dyDescent="0.2">
      <c r="A20" s="47" t="str">
        <f>Sheet1!A20</f>
        <v>NO</v>
      </c>
      <c r="B20" s="47">
        <f>Sheet1!B20</f>
        <v>7</v>
      </c>
      <c r="C20" s="47">
        <f>Sheet1!C20</f>
        <v>7</v>
      </c>
      <c r="D20" s="47" t="str">
        <f>Sheet1!D20</f>
        <v>DLI</v>
      </c>
      <c r="E20" s="47">
        <f>Sheet1!E20</f>
        <v>135.49</v>
      </c>
      <c r="F20" s="50"/>
      <c r="G20" s="49" t="s">
        <v>10</v>
      </c>
      <c r="H20" s="47" t="str">
        <f>Sheet1!A290</f>
        <v>NO2</v>
      </c>
      <c r="I20" s="47">
        <f>Sheet1!B290</f>
        <v>7</v>
      </c>
      <c r="J20" s="47">
        <f>Sheet1!C290</f>
        <v>7</v>
      </c>
      <c r="K20" s="47" t="str">
        <f>Sheet1!D290</f>
        <v>DLI</v>
      </c>
      <c r="L20" s="47">
        <f>Sheet1!E290</f>
        <v>-0.14000000000000001</v>
      </c>
      <c r="M20" s="50"/>
      <c r="N20" s="3"/>
      <c r="O20" s="8"/>
      <c r="S20" s="37" t="s">
        <v>36</v>
      </c>
      <c r="U20" s="8"/>
      <c r="W20" s="8"/>
      <c r="AC20" s="84"/>
      <c r="AD20" s="84"/>
      <c r="AE20" s="84"/>
      <c r="AF20" s="84"/>
    </row>
    <row r="21" spans="1:103" x14ac:dyDescent="0.2">
      <c r="A21" s="47" t="str">
        <f>Sheet1!A21</f>
        <v>NO</v>
      </c>
      <c r="B21" s="47">
        <f>Sheet1!B21</f>
        <v>7</v>
      </c>
      <c r="C21" s="47">
        <f>Sheet1!C21</f>
        <v>7</v>
      </c>
      <c r="D21" s="47" t="str">
        <f>Sheet1!D21</f>
        <v>DLI</v>
      </c>
      <c r="E21" s="47">
        <f>Sheet1!E21</f>
        <v>136.22</v>
      </c>
      <c r="F21" s="50"/>
      <c r="G21" s="49" t="s">
        <v>10</v>
      </c>
      <c r="H21" s="47" t="str">
        <f>Sheet1!A291</f>
        <v>NO2</v>
      </c>
      <c r="I21" s="47">
        <f>Sheet1!B291</f>
        <v>7</v>
      </c>
      <c r="J21" s="47">
        <f>Sheet1!C291</f>
        <v>7</v>
      </c>
      <c r="K21" s="47" t="str">
        <f>Sheet1!D291</f>
        <v>DLI</v>
      </c>
      <c r="L21" s="47">
        <f>Sheet1!E291</f>
        <v>-0.63</v>
      </c>
      <c r="M21" s="50"/>
      <c r="N21" s="3"/>
      <c r="O21" s="38"/>
      <c r="S21" s="37" t="s">
        <v>36</v>
      </c>
      <c r="W21" s="8"/>
      <c r="AC21" s="84"/>
      <c r="AD21" s="84"/>
      <c r="AE21" s="84"/>
      <c r="AF21" s="84"/>
    </row>
    <row r="22" spans="1:103" x14ac:dyDescent="0.2">
      <c r="A22" s="47" t="str">
        <f>Sheet1!A22</f>
        <v>NO</v>
      </c>
      <c r="B22" s="47">
        <f>Sheet1!B22</f>
        <v>7</v>
      </c>
      <c r="C22" s="47">
        <f>Sheet1!C22</f>
        <v>7</v>
      </c>
      <c r="D22" s="47" t="str">
        <f>Sheet1!D22</f>
        <v>DLI</v>
      </c>
      <c r="E22" s="47">
        <f>Sheet1!E22</f>
        <v>136.27000000000001</v>
      </c>
      <c r="F22" s="79">
        <f>AVERAGE(E20:E22)</f>
        <v>135.99333333333334</v>
      </c>
      <c r="G22" s="49" t="s">
        <v>10</v>
      </c>
      <c r="H22" s="47" t="str">
        <f>Sheet1!A292</f>
        <v>NO2</v>
      </c>
      <c r="I22" s="47">
        <f>Sheet1!B292</f>
        <v>7</v>
      </c>
      <c r="J22" s="47">
        <f>Sheet1!C292</f>
        <v>7</v>
      </c>
      <c r="K22" s="47" t="str">
        <f>Sheet1!D292</f>
        <v>DLI</v>
      </c>
      <c r="L22" s="47">
        <f>Sheet1!E292</f>
        <v>-0.02</v>
      </c>
      <c r="M22" s="76">
        <f>AVERAGE(L20:L22)</f>
        <v>-0.26333333333333336</v>
      </c>
      <c r="N22" s="3">
        <f>M23-M22</f>
        <v>63.703333333333333</v>
      </c>
      <c r="O22" s="39">
        <f>F22-F23</f>
        <v>63.410000000000011</v>
      </c>
      <c r="P22" s="78">
        <v>65</v>
      </c>
      <c r="Q22" s="80">
        <v>135</v>
      </c>
      <c r="R22" s="3">
        <f>(N22/O22)*100</f>
        <v>100.46259790779581</v>
      </c>
      <c r="S22" s="37" t="s">
        <v>36</v>
      </c>
      <c r="U22" s="38"/>
      <c r="W22" s="38"/>
    </row>
    <row r="23" spans="1:103" x14ac:dyDescent="0.2">
      <c r="A23" s="47" t="str">
        <f>Sheet1!A23</f>
        <v>NO</v>
      </c>
      <c r="B23" s="47">
        <f>Sheet1!B23</f>
        <v>8</v>
      </c>
      <c r="C23" s="47">
        <f>Sheet1!C23</f>
        <v>8</v>
      </c>
      <c r="D23" s="47" t="str">
        <f>Sheet1!D23</f>
        <v>DLI</v>
      </c>
      <c r="E23" s="47">
        <f>Sheet1!E23</f>
        <v>72.75</v>
      </c>
      <c r="F23" s="79">
        <f>AVERAGE(E23:E25)</f>
        <v>72.583333333333329</v>
      </c>
      <c r="G23" s="49" t="s">
        <v>10</v>
      </c>
      <c r="H23" s="47" t="str">
        <f>Sheet1!A293</f>
        <v>NO2</v>
      </c>
      <c r="I23" s="47">
        <f>Sheet1!B293</f>
        <v>8</v>
      </c>
      <c r="J23" s="47">
        <f>Sheet1!C293</f>
        <v>8</v>
      </c>
      <c r="K23" s="47" t="str">
        <f>Sheet1!D293</f>
        <v>DLI</v>
      </c>
      <c r="L23" s="47">
        <f>Sheet1!E293</f>
        <v>63.35</v>
      </c>
      <c r="M23" s="76">
        <f>AVERAGE(L23:L25)</f>
        <v>63.44</v>
      </c>
      <c r="O23" s="8"/>
      <c r="Q23" s="80">
        <v>70</v>
      </c>
      <c r="S23" s="37" t="s">
        <v>36</v>
      </c>
      <c r="U23" s="38"/>
      <c r="W23" s="8"/>
      <c r="AC23" s="84"/>
      <c r="AD23" s="84"/>
      <c r="AE23" s="84"/>
    </row>
    <row r="24" spans="1:103" x14ac:dyDescent="0.2">
      <c r="A24" s="47" t="str">
        <f>Sheet1!A24</f>
        <v>NO</v>
      </c>
      <c r="B24" s="47">
        <f>Sheet1!B24</f>
        <v>8</v>
      </c>
      <c r="C24" s="47">
        <f>Sheet1!C24</f>
        <v>8</v>
      </c>
      <c r="D24" s="47" t="str">
        <f>Sheet1!D24</f>
        <v>DLI</v>
      </c>
      <c r="E24" s="47">
        <f>Sheet1!E24</f>
        <v>72.66</v>
      </c>
      <c r="F24" s="50"/>
      <c r="G24" s="49" t="s">
        <v>10</v>
      </c>
      <c r="H24" s="47" t="str">
        <f>Sheet1!A294</f>
        <v>NO2</v>
      </c>
      <c r="I24" s="47">
        <f>Sheet1!B294</f>
        <v>8</v>
      </c>
      <c r="J24" s="47">
        <f>Sheet1!C294</f>
        <v>8</v>
      </c>
      <c r="K24" s="47" t="str">
        <f>Sheet1!D294</f>
        <v>DLI</v>
      </c>
      <c r="L24" s="47">
        <f>Sheet1!E294</f>
        <v>63.41</v>
      </c>
      <c r="M24" s="50"/>
      <c r="N24" s="3"/>
      <c r="O24" s="8"/>
      <c r="S24" s="37" t="s">
        <v>36</v>
      </c>
      <c r="U24" s="8"/>
      <c r="W24" s="8"/>
      <c r="AC24" s="85"/>
      <c r="AD24" s="85"/>
      <c r="AE24" s="85"/>
      <c r="AF24" s="85"/>
    </row>
    <row r="25" spans="1:103" x14ac:dyDescent="0.2">
      <c r="A25" s="47" t="str">
        <f>Sheet1!A25</f>
        <v>NO</v>
      </c>
      <c r="B25" s="47">
        <f>Sheet1!B25</f>
        <v>8</v>
      </c>
      <c r="C25" s="47">
        <f>Sheet1!C25</f>
        <v>8</v>
      </c>
      <c r="D25" s="47" t="str">
        <f>Sheet1!D25</f>
        <v>DLI</v>
      </c>
      <c r="E25" s="47">
        <f>Sheet1!E25</f>
        <v>72.34</v>
      </c>
      <c r="F25" s="50"/>
      <c r="G25" s="49" t="s">
        <v>10</v>
      </c>
      <c r="H25" s="47" t="str">
        <f>Sheet1!A295</f>
        <v>NO2</v>
      </c>
      <c r="I25" s="47">
        <f>Sheet1!B295</f>
        <v>8</v>
      </c>
      <c r="J25" s="47">
        <f>Sheet1!C295</f>
        <v>8</v>
      </c>
      <c r="K25" s="47" t="str">
        <f>Sheet1!D295</f>
        <v>DLI</v>
      </c>
      <c r="L25" s="47">
        <f>Sheet1!E295</f>
        <v>63.56</v>
      </c>
      <c r="M25" s="50"/>
      <c r="N25" s="3"/>
      <c r="O25" s="8"/>
      <c r="S25" s="37" t="s">
        <v>36</v>
      </c>
      <c r="U25" s="8"/>
      <c r="W25" s="8"/>
      <c r="AC25" s="85"/>
      <c r="AD25" s="85"/>
      <c r="AE25" s="85"/>
      <c r="AF25" s="85"/>
    </row>
    <row r="26" spans="1:103" x14ac:dyDescent="0.2">
      <c r="A26" s="47" t="str">
        <f>Sheet1!A26</f>
        <v>NO</v>
      </c>
      <c r="B26" s="47">
        <f>Sheet1!B26</f>
        <v>9</v>
      </c>
      <c r="C26" s="47">
        <f>Sheet1!C26</f>
        <v>9</v>
      </c>
      <c r="D26" s="47" t="str">
        <f>Sheet1!D26</f>
        <v>DLI</v>
      </c>
      <c r="E26" s="47">
        <f>Sheet1!E26</f>
        <v>39.96</v>
      </c>
      <c r="F26" s="50"/>
      <c r="G26" s="49" t="s">
        <v>10</v>
      </c>
      <c r="H26" s="47" t="str">
        <f>Sheet1!A296</f>
        <v>NO2</v>
      </c>
      <c r="I26" s="47">
        <f>Sheet1!B296</f>
        <v>9</v>
      </c>
      <c r="J26" s="47">
        <f>Sheet1!C296</f>
        <v>9</v>
      </c>
      <c r="K26" s="47" t="str">
        <f>Sheet1!D296</f>
        <v>DLI</v>
      </c>
      <c r="L26" s="47">
        <f>Sheet1!E296</f>
        <v>0.15</v>
      </c>
      <c r="M26" s="50"/>
      <c r="N26" s="16"/>
      <c r="O26" s="8"/>
      <c r="S26" s="37" t="s">
        <v>36</v>
      </c>
      <c r="U26" s="8"/>
      <c r="W26" s="8"/>
    </row>
    <row r="27" spans="1:103" x14ac:dyDescent="0.2">
      <c r="A27" s="47" t="str">
        <f>Sheet1!A27</f>
        <v>NO</v>
      </c>
      <c r="B27" s="47">
        <f>Sheet1!B27</f>
        <v>9</v>
      </c>
      <c r="C27" s="47">
        <f>Sheet1!C27</f>
        <v>9</v>
      </c>
      <c r="D27" s="47" t="str">
        <f>Sheet1!D27</f>
        <v>DLI</v>
      </c>
      <c r="E27" s="47">
        <f>Sheet1!E27</f>
        <v>40.229999999999997</v>
      </c>
      <c r="F27" s="50"/>
      <c r="G27" s="49" t="s">
        <v>10</v>
      </c>
      <c r="H27" s="47" t="str">
        <f>Sheet1!A297</f>
        <v>NO2</v>
      </c>
      <c r="I27" s="47">
        <f>Sheet1!B297</f>
        <v>9</v>
      </c>
      <c r="J27" s="47">
        <f>Sheet1!C297</f>
        <v>9</v>
      </c>
      <c r="K27" s="47" t="str">
        <f>Sheet1!D297</f>
        <v>DLI</v>
      </c>
      <c r="L27" s="47">
        <f>Sheet1!E297</f>
        <v>0.18</v>
      </c>
      <c r="M27" s="50"/>
      <c r="N27" s="3"/>
      <c r="O27" s="8"/>
      <c r="S27" s="37" t="s">
        <v>36</v>
      </c>
      <c r="U27" s="38"/>
      <c r="W27" s="8"/>
      <c r="AC27" s="51"/>
    </row>
    <row r="28" spans="1:103" x14ac:dyDescent="0.2">
      <c r="A28" s="47" t="str">
        <f>Sheet1!A28</f>
        <v>NO</v>
      </c>
      <c r="B28" s="47">
        <f>Sheet1!B28</f>
        <v>9</v>
      </c>
      <c r="C28" s="47">
        <f>Sheet1!C28</f>
        <v>9</v>
      </c>
      <c r="D28" s="47" t="str">
        <f>Sheet1!D28</f>
        <v>DLI</v>
      </c>
      <c r="E28" s="47">
        <f>Sheet1!E28</f>
        <v>40.299999999999997</v>
      </c>
      <c r="F28" s="79">
        <f>AVERAGE(E26:E28)</f>
        <v>40.163333333333334</v>
      </c>
      <c r="G28" s="49" t="s">
        <v>10</v>
      </c>
      <c r="H28" s="47" t="str">
        <f>Sheet1!A298</f>
        <v>NO2</v>
      </c>
      <c r="I28" s="47">
        <f>Sheet1!B298</f>
        <v>9</v>
      </c>
      <c r="J28" s="47">
        <f>Sheet1!C298</f>
        <v>9</v>
      </c>
      <c r="K28" s="47" t="str">
        <f>Sheet1!D298</f>
        <v>DLI</v>
      </c>
      <c r="L28" s="47">
        <f>Sheet1!E298</f>
        <v>0.11</v>
      </c>
      <c r="M28" s="76">
        <f>AVERAGE(L26:L28)</f>
        <v>0.14666666666666664</v>
      </c>
      <c r="N28" s="3">
        <f>M29-M28</f>
        <v>23.803333333333335</v>
      </c>
      <c r="O28" s="39">
        <f>F28-F29</f>
        <v>23.9</v>
      </c>
      <c r="P28" s="78">
        <v>25</v>
      </c>
      <c r="Q28" s="80">
        <v>40</v>
      </c>
      <c r="R28" s="3">
        <f>(N28/O28)*100</f>
        <v>99.595536959553712</v>
      </c>
      <c r="S28" s="37" t="s">
        <v>36</v>
      </c>
      <c r="U28" s="38"/>
      <c r="W28" s="8"/>
      <c r="AC28" s="51"/>
    </row>
    <row r="29" spans="1:103" x14ac:dyDescent="0.2">
      <c r="A29" s="47" t="str">
        <f>Sheet1!A29</f>
        <v>NO</v>
      </c>
      <c r="B29" s="47">
        <f>Sheet1!B29</f>
        <v>10</v>
      </c>
      <c r="C29" s="47">
        <f>Sheet1!C29</f>
        <v>10</v>
      </c>
      <c r="D29" s="47" t="str">
        <f>Sheet1!D29</f>
        <v>DLI</v>
      </c>
      <c r="E29" s="47">
        <f>Sheet1!E29</f>
        <v>16.350000000000001</v>
      </c>
      <c r="F29" s="79">
        <f>AVERAGE(E29:E31)</f>
        <v>16.263333333333335</v>
      </c>
      <c r="G29" s="49" t="s">
        <v>10</v>
      </c>
      <c r="H29" s="47" t="str">
        <f>Sheet1!A299</f>
        <v>NO2</v>
      </c>
      <c r="I29" s="47">
        <f>Sheet1!B299</f>
        <v>10</v>
      </c>
      <c r="J29" s="47">
        <f>Sheet1!C299</f>
        <v>10</v>
      </c>
      <c r="K29" s="47" t="str">
        <f>Sheet1!D299</f>
        <v>DLI</v>
      </c>
      <c r="L29" s="47">
        <f>Sheet1!E299</f>
        <v>24.03</v>
      </c>
      <c r="M29" s="76">
        <f>AVERAGE(L29:L31)</f>
        <v>23.950000000000003</v>
      </c>
      <c r="N29" s="3"/>
      <c r="O29" s="8"/>
      <c r="Q29" s="80">
        <v>15</v>
      </c>
      <c r="S29" s="37" t="s">
        <v>36</v>
      </c>
      <c r="U29" s="8"/>
      <c r="W29" s="8"/>
      <c r="AC29" s="51"/>
    </row>
    <row r="30" spans="1:103" x14ac:dyDescent="0.2">
      <c r="A30" s="47" t="str">
        <f>Sheet1!A30</f>
        <v>NO</v>
      </c>
      <c r="B30" s="47">
        <f>Sheet1!B30</f>
        <v>10</v>
      </c>
      <c r="C30" s="47">
        <f>Sheet1!C30</f>
        <v>10</v>
      </c>
      <c r="D30" s="47" t="str">
        <f>Sheet1!D30</f>
        <v>DLI</v>
      </c>
      <c r="E30" s="47">
        <f>Sheet1!E30</f>
        <v>16.239999999999998</v>
      </c>
      <c r="F30" s="50"/>
      <c r="G30" s="49" t="s">
        <v>10</v>
      </c>
      <c r="H30" s="47" t="str">
        <f>Sheet1!A300</f>
        <v>NO2</v>
      </c>
      <c r="I30" s="47">
        <f>Sheet1!B300</f>
        <v>10</v>
      </c>
      <c r="J30" s="47">
        <f>Sheet1!C300</f>
        <v>10</v>
      </c>
      <c r="K30" s="47" t="str">
        <f>Sheet1!D300</f>
        <v>DLI</v>
      </c>
      <c r="L30" s="47">
        <f>Sheet1!E300</f>
        <v>23.98</v>
      </c>
      <c r="M30" s="50"/>
      <c r="N30" s="3"/>
      <c r="O30" s="8"/>
      <c r="S30" s="37" t="s">
        <v>36</v>
      </c>
      <c r="U30" s="8"/>
      <c r="W30" s="8"/>
      <c r="AC30" s="51"/>
    </row>
    <row r="31" spans="1:103" x14ac:dyDescent="0.2">
      <c r="A31" s="47" t="str">
        <f>Sheet1!A31</f>
        <v>NO</v>
      </c>
      <c r="B31" s="47">
        <f>Sheet1!B31</f>
        <v>10</v>
      </c>
      <c r="C31" s="47">
        <f>Sheet1!C31</f>
        <v>10</v>
      </c>
      <c r="D31" s="47" t="str">
        <f>Sheet1!D31</f>
        <v>DLI</v>
      </c>
      <c r="E31" s="47">
        <f>Sheet1!E31</f>
        <v>16.2</v>
      </c>
      <c r="F31" s="50"/>
      <c r="G31" s="49" t="s">
        <v>10</v>
      </c>
      <c r="H31" s="47" t="str">
        <f>Sheet1!A301</f>
        <v>NO2</v>
      </c>
      <c r="I31" s="47">
        <f>Sheet1!B301</f>
        <v>10</v>
      </c>
      <c r="J31" s="47">
        <f>Sheet1!C301</f>
        <v>10</v>
      </c>
      <c r="K31" s="47" t="str">
        <f>Sheet1!D301</f>
        <v>DLI</v>
      </c>
      <c r="L31" s="47">
        <f>Sheet1!E301</f>
        <v>23.84</v>
      </c>
      <c r="M31" s="50"/>
      <c r="N31" s="3"/>
      <c r="O31" s="4"/>
      <c r="S31" s="37" t="s">
        <v>36</v>
      </c>
      <c r="U31" s="8"/>
      <c r="W31" s="8"/>
    </row>
    <row r="32" spans="1:103" s="40" customFormat="1" x14ac:dyDescent="0.2">
      <c r="A32" s="47" t="str">
        <f>Sheet1!A32</f>
        <v>NO</v>
      </c>
      <c r="B32" s="47">
        <f>Sheet1!B32</f>
        <v>1</v>
      </c>
      <c r="C32" s="47">
        <f>Sheet1!C32</f>
        <v>1</v>
      </c>
      <c r="D32" s="47" t="str">
        <f>Sheet1!D32</f>
        <v>EERC</v>
      </c>
      <c r="E32" s="47">
        <f>Sheet1!E32</f>
        <v>494.15</v>
      </c>
      <c r="F32" s="59"/>
      <c r="G32" s="49" t="s">
        <v>10</v>
      </c>
      <c r="H32" s="47" t="str">
        <f>Sheet1!A302</f>
        <v>NO2</v>
      </c>
      <c r="I32" s="47">
        <f>Sheet1!B302</f>
        <v>1</v>
      </c>
      <c r="J32" s="47">
        <f>Sheet1!C302</f>
        <v>1</v>
      </c>
      <c r="K32" s="47" t="str">
        <f>Sheet1!D302</f>
        <v>EERC</v>
      </c>
      <c r="L32" s="47">
        <f>Sheet1!E302</f>
        <v>2.42</v>
      </c>
      <c r="M32" s="59"/>
      <c r="N32" s="3"/>
      <c r="O32" s="4"/>
      <c r="P32" s="64"/>
      <c r="Q32" s="3"/>
      <c r="R32" s="3"/>
      <c r="S32" s="37" t="s">
        <v>9</v>
      </c>
      <c r="T32" s="9"/>
      <c r="U32" s="8"/>
      <c r="V32" s="9"/>
      <c r="W32" s="8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</row>
    <row r="33" spans="1:23" x14ac:dyDescent="0.2">
      <c r="A33" s="47" t="str">
        <f>Sheet1!A33</f>
        <v>NO</v>
      </c>
      <c r="B33" s="47">
        <f>Sheet1!B33</f>
        <v>1</v>
      </c>
      <c r="C33" s="47">
        <f>Sheet1!C33</f>
        <v>1</v>
      </c>
      <c r="D33" s="47" t="str">
        <f>Sheet1!D33</f>
        <v>EERC</v>
      </c>
      <c r="E33" s="47">
        <f>Sheet1!E33</f>
        <v>494.2</v>
      </c>
      <c r="F33" s="59"/>
      <c r="G33" s="49" t="s">
        <v>10</v>
      </c>
      <c r="H33" s="47" t="str">
        <f>Sheet1!A303</f>
        <v>NO2</v>
      </c>
      <c r="I33" s="47">
        <f>Sheet1!B303</f>
        <v>1</v>
      </c>
      <c r="J33" s="47">
        <f>Sheet1!C303</f>
        <v>1</v>
      </c>
      <c r="K33" s="47" t="str">
        <f>Sheet1!D303</f>
        <v>EERC</v>
      </c>
      <c r="L33" s="47">
        <f>Sheet1!E303</f>
        <v>3</v>
      </c>
      <c r="M33" s="59"/>
      <c r="N33" s="3"/>
      <c r="O33" s="8"/>
      <c r="S33" s="37" t="s">
        <v>9</v>
      </c>
      <c r="U33" s="8"/>
      <c r="W33" s="38"/>
    </row>
    <row r="34" spans="1:23" x14ac:dyDescent="0.2">
      <c r="A34" s="47" t="str">
        <f>Sheet1!A34</f>
        <v>NO</v>
      </c>
      <c r="B34" s="47">
        <f>Sheet1!B34</f>
        <v>1</v>
      </c>
      <c r="C34" s="47">
        <f>Sheet1!C34</f>
        <v>1</v>
      </c>
      <c r="D34" s="47" t="str">
        <f>Sheet1!D34</f>
        <v>EERC</v>
      </c>
      <c r="E34" s="47">
        <f>Sheet1!E34</f>
        <v>494.51</v>
      </c>
      <c r="F34" s="79">
        <f>AVERAGE(E32:E34)</f>
        <v>494.28666666666663</v>
      </c>
      <c r="G34" s="49" t="s">
        <v>10</v>
      </c>
      <c r="H34" s="47" t="str">
        <f>Sheet1!A304</f>
        <v>NO2</v>
      </c>
      <c r="I34" s="47">
        <f>Sheet1!B304</f>
        <v>1</v>
      </c>
      <c r="J34" s="47">
        <f>Sheet1!C304</f>
        <v>1</v>
      </c>
      <c r="K34" s="47" t="str">
        <f>Sheet1!D304</f>
        <v>EERC</v>
      </c>
      <c r="L34" s="47">
        <f>Sheet1!E304</f>
        <v>2.94</v>
      </c>
      <c r="M34" s="76">
        <f>AVERAGE(L32:L34)</f>
        <v>2.7866666666666666</v>
      </c>
      <c r="N34" s="3">
        <f>M35-M34</f>
        <v>111.10333333333334</v>
      </c>
      <c r="O34" s="39">
        <f>F34-F35</f>
        <v>109.78666666666663</v>
      </c>
      <c r="P34" s="78">
        <v>110</v>
      </c>
      <c r="Q34" s="80">
        <v>490</v>
      </c>
      <c r="R34" s="3">
        <f>(N34/O34)*100</f>
        <v>101.19929560359489</v>
      </c>
      <c r="S34" s="37" t="s">
        <v>9</v>
      </c>
      <c r="U34" s="8"/>
      <c r="W34" s="38"/>
    </row>
    <row r="35" spans="1:23" x14ac:dyDescent="0.2">
      <c r="A35" s="47" t="str">
        <f>Sheet1!A35</f>
        <v>NO</v>
      </c>
      <c r="B35" s="47">
        <f>Sheet1!B35</f>
        <v>2</v>
      </c>
      <c r="C35" s="47">
        <f>Sheet1!C35</f>
        <v>2</v>
      </c>
      <c r="D35" s="47" t="str">
        <f>Sheet1!D35</f>
        <v>EERC</v>
      </c>
      <c r="E35" s="47">
        <f>Sheet1!E35</f>
        <v>384.92</v>
      </c>
      <c r="F35" s="79">
        <f>AVERAGE(E35:E37)</f>
        <v>384.5</v>
      </c>
      <c r="G35" s="49" t="s">
        <v>10</v>
      </c>
      <c r="H35" s="47" t="str">
        <f>Sheet1!A305</f>
        <v>NO2</v>
      </c>
      <c r="I35" s="47">
        <f>Sheet1!B305</f>
        <v>2</v>
      </c>
      <c r="J35" s="47">
        <f>Sheet1!C305</f>
        <v>2</v>
      </c>
      <c r="K35" s="47" t="str">
        <f>Sheet1!D305</f>
        <v>EERC</v>
      </c>
      <c r="L35" s="47">
        <f>Sheet1!E305</f>
        <v>113.52</v>
      </c>
      <c r="M35" s="76">
        <f>AVERAGE(L35:L37)</f>
        <v>113.89</v>
      </c>
      <c r="N35" s="3"/>
      <c r="O35" s="8"/>
      <c r="Q35" s="80">
        <v>380</v>
      </c>
      <c r="S35" s="37" t="s">
        <v>9</v>
      </c>
      <c r="U35" s="8"/>
      <c r="W35" s="8"/>
    </row>
    <row r="36" spans="1:23" x14ac:dyDescent="0.2">
      <c r="A36" s="47" t="str">
        <f>Sheet1!A36</f>
        <v>NO</v>
      </c>
      <c r="B36" s="47">
        <f>Sheet1!B36</f>
        <v>2</v>
      </c>
      <c r="C36" s="47">
        <f>Sheet1!C36</f>
        <v>2</v>
      </c>
      <c r="D36" s="47" t="str">
        <f>Sheet1!D36</f>
        <v>EERC</v>
      </c>
      <c r="E36" s="47">
        <f>Sheet1!E36</f>
        <v>384.46</v>
      </c>
      <c r="F36" s="59"/>
      <c r="G36" s="49" t="s">
        <v>10</v>
      </c>
      <c r="H36" s="47" t="str">
        <f>Sheet1!A306</f>
        <v>NO2</v>
      </c>
      <c r="I36" s="47">
        <f>Sheet1!B306</f>
        <v>2</v>
      </c>
      <c r="J36" s="47">
        <f>Sheet1!C306</f>
        <v>2</v>
      </c>
      <c r="K36" s="47" t="str">
        <f>Sheet1!D306</f>
        <v>EERC</v>
      </c>
      <c r="L36" s="47">
        <f>Sheet1!E306</f>
        <v>113.98</v>
      </c>
      <c r="M36" s="59"/>
      <c r="N36" s="3"/>
      <c r="O36" s="8"/>
      <c r="S36" s="37" t="s">
        <v>9</v>
      </c>
      <c r="W36" s="8"/>
    </row>
    <row r="37" spans="1:23" x14ac:dyDescent="0.2">
      <c r="A37" s="47" t="str">
        <f>Sheet1!A37</f>
        <v>NO</v>
      </c>
      <c r="B37" s="47">
        <f>Sheet1!B37</f>
        <v>2</v>
      </c>
      <c r="C37" s="47">
        <f>Sheet1!C37</f>
        <v>2</v>
      </c>
      <c r="D37" s="47" t="str">
        <f>Sheet1!D37</f>
        <v>EERC</v>
      </c>
      <c r="E37" s="47">
        <f>Sheet1!E37</f>
        <v>384.12</v>
      </c>
      <c r="F37" s="59"/>
      <c r="G37" s="49" t="s">
        <v>10</v>
      </c>
      <c r="H37" s="47" t="str">
        <f>Sheet1!A307</f>
        <v>NO2</v>
      </c>
      <c r="I37" s="47">
        <f>Sheet1!B307</f>
        <v>2</v>
      </c>
      <c r="J37" s="47">
        <f>Sheet1!C307</f>
        <v>2</v>
      </c>
      <c r="K37" s="47" t="str">
        <f>Sheet1!D307</f>
        <v>EERC</v>
      </c>
      <c r="L37" s="47">
        <f>Sheet1!E307</f>
        <v>114.17</v>
      </c>
      <c r="M37" s="59"/>
      <c r="N37" s="3"/>
      <c r="O37" s="8"/>
      <c r="S37" s="37" t="s">
        <v>9</v>
      </c>
      <c r="U37" s="8"/>
      <c r="W37" s="8"/>
    </row>
    <row r="38" spans="1:23" x14ac:dyDescent="0.2">
      <c r="A38" s="47" t="str">
        <f>Sheet1!A38</f>
        <v>NO</v>
      </c>
      <c r="B38" s="47">
        <f>Sheet1!B38</f>
        <v>3</v>
      </c>
      <c r="C38" s="47">
        <f>Sheet1!C38</f>
        <v>3</v>
      </c>
      <c r="D38" s="47" t="str">
        <f>Sheet1!D38</f>
        <v>EERC</v>
      </c>
      <c r="E38" s="47">
        <f>Sheet1!E38</f>
        <v>305.83</v>
      </c>
      <c r="F38" s="59"/>
      <c r="G38" s="49" t="s">
        <v>10</v>
      </c>
      <c r="H38" s="47" t="str">
        <f>Sheet1!A308</f>
        <v>NO2</v>
      </c>
      <c r="I38" s="47">
        <f>Sheet1!B308</f>
        <v>3</v>
      </c>
      <c r="J38" s="47">
        <f>Sheet1!C308</f>
        <v>3</v>
      </c>
      <c r="K38" s="47" t="str">
        <f>Sheet1!D308</f>
        <v>EERC</v>
      </c>
      <c r="L38" s="47">
        <f>Sheet1!E308</f>
        <v>1.6</v>
      </c>
      <c r="M38" s="59"/>
      <c r="N38" s="3"/>
      <c r="O38" s="8"/>
      <c r="S38" s="37" t="s">
        <v>9</v>
      </c>
      <c r="U38" s="8"/>
      <c r="W38" s="8"/>
    </row>
    <row r="39" spans="1:23" x14ac:dyDescent="0.2">
      <c r="A39" s="47" t="str">
        <f>Sheet1!A39</f>
        <v>NO</v>
      </c>
      <c r="B39" s="47">
        <f>Sheet1!B39</f>
        <v>3</v>
      </c>
      <c r="C39" s="47">
        <f>Sheet1!C39</f>
        <v>3</v>
      </c>
      <c r="D39" s="47" t="str">
        <f>Sheet1!D39</f>
        <v>EERC</v>
      </c>
      <c r="E39" s="47">
        <f>Sheet1!E39</f>
        <v>305.56</v>
      </c>
      <c r="F39" s="59"/>
      <c r="G39" s="49" t="s">
        <v>10</v>
      </c>
      <c r="H39" s="47" t="str">
        <f>Sheet1!A309</f>
        <v>NO2</v>
      </c>
      <c r="I39" s="47">
        <f>Sheet1!B309</f>
        <v>3</v>
      </c>
      <c r="J39" s="47">
        <f>Sheet1!C309</f>
        <v>3</v>
      </c>
      <c r="K39" s="47" t="str">
        <f>Sheet1!D309</f>
        <v>EERC</v>
      </c>
      <c r="L39" s="47">
        <f>Sheet1!E309</f>
        <v>1.85</v>
      </c>
      <c r="M39" s="59"/>
      <c r="N39" s="3"/>
      <c r="O39" s="8"/>
      <c r="S39" s="37" t="s">
        <v>9</v>
      </c>
      <c r="U39" s="8"/>
      <c r="W39" s="8"/>
    </row>
    <row r="40" spans="1:23" x14ac:dyDescent="0.2">
      <c r="A40" s="47" t="str">
        <f>Sheet1!A40</f>
        <v>NO</v>
      </c>
      <c r="B40" s="47">
        <f>Sheet1!B40</f>
        <v>3</v>
      </c>
      <c r="C40" s="47">
        <f>Sheet1!C40</f>
        <v>3</v>
      </c>
      <c r="D40" s="47" t="str">
        <f>Sheet1!D40</f>
        <v>EERC</v>
      </c>
      <c r="E40" s="47">
        <f>Sheet1!E40</f>
        <v>305.74</v>
      </c>
      <c r="F40" s="79">
        <f>AVERAGE(E38:E40)</f>
        <v>305.70999999999998</v>
      </c>
      <c r="G40" s="49" t="s">
        <v>10</v>
      </c>
      <c r="H40" s="47" t="str">
        <f>Sheet1!A310</f>
        <v>NO2</v>
      </c>
      <c r="I40" s="47">
        <f>Sheet1!B310</f>
        <v>3</v>
      </c>
      <c r="J40" s="47">
        <f>Sheet1!C310</f>
        <v>3</v>
      </c>
      <c r="K40" s="47" t="str">
        <f>Sheet1!D310</f>
        <v>EERC</v>
      </c>
      <c r="L40" s="47">
        <f>Sheet1!E310</f>
        <v>1.96</v>
      </c>
      <c r="M40" s="76">
        <f>AVERAGE(L38:L40)</f>
        <v>1.8033333333333335</v>
      </c>
      <c r="N40" s="3">
        <f>M41-M40</f>
        <v>94.72</v>
      </c>
      <c r="O40" s="39">
        <f>F40-F41</f>
        <v>94.023333333333341</v>
      </c>
      <c r="P40" s="78">
        <v>100</v>
      </c>
      <c r="Q40" s="80">
        <v>300</v>
      </c>
      <c r="R40" s="3">
        <f>(N40/O40)*100</f>
        <v>100.74095082780869</v>
      </c>
      <c r="S40" s="37" t="s">
        <v>9</v>
      </c>
      <c r="U40" s="8"/>
    </row>
    <row r="41" spans="1:23" x14ac:dyDescent="0.2">
      <c r="A41" s="47" t="str">
        <f>Sheet1!A41</f>
        <v>NO</v>
      </c>
      <c r="B41" s="47">
        <f>Sheet1!B41</f>
        <v>4</v>
      </c>
      <c r="C41" s="47">
        <f>Sheet1!C41</f>
        <v>4</v>
      </c>
      <c r="D41" s="47" t="str">
        <f>Sheet1!D41</f>
        <v>EERC</v>
      </c>
      <c r="E41" s="47">
        <f>Sheet1!E41</f>
        <v>211.57</v>
      </c>
      <c r="F41" s="79">
        <f>AVERAGE(E41:E43)</f>
        <v>211.68666666666664</v>
      </c>
      <c r="G41" s="49" t="s">
        <v>10</v>
      </c>
      <c r="H41" s="47" t="str">
        <f>Sheet1!A311</f>
        <v>NO2</v>
      </c>
      <c r="I41" s="47">
        <f>Sheet1!B311</f>
        <v>4</v>
      </c>
      <c r="J41" s="47">
        <f>Sheet1!C311</f>
        <v>4</v>
      </c>
      <c r="K41" s="47" t="str">
        <f>Sheet1!D311</f>
        <v>EERC</v>
      </c>
      <c r="L41" s="47">
        <f>Sheet1!E311</f>
        <v>96.63</v>
      </c>
      <c r="M41" s="76">
        <f>AVERAGE(L41:L43)</f>
        <v>96.523333333333326</v>
      </c>
      <c r="N41" s="3"/>
      <c r="O41" s="38"/>
      <c r="Q41" s="80">
        <v>200</v>
      </c>
      <c r="S41" s="37" t="s">
        <v>9</v>
      </c>
      <c r="U41" s="8"/>
      <c r="W41" s="8"/>
    </row>
    <row r="42" spans="1:23" x14ac:dyDescent="0.2">
      <c r="A42" s="47" t="str">
        <f>Sheet1!A42</f>
        <v>NO</v>
      </c>
      <c r="B42" s="47">
        <f>Sheet1!B42</f>
        <v>4</v>
      </c>
      <c r="C42" s="47">
        <f>Sheet1!C42</f>
        <v>4</v>
      </c>
      <c r="D42" s="47" t="str">
        <f>Sheet1!D42</f>
        <v>EERC</v>
      </c>
      <c r="E42" s="47">
        <f>Sheet1!E42</f>
        <v>211.74</v>
      </c>
      <c r="F42" s="59"/>
      <c r="G42" s="49" t="s">
        <v>10</v>
      </c>
      <c r="H42" s="47" t="str">
        <f>Sheet1!A312</f>
        <v>NO2</v>
      </c>
      <c r="I42" s="47">
        <f>Sheet1!B312</f>
        <v>4</v>
      </c>
      <c r="J42" s="47">
        <f>Sheet1!C312</f>
        <v>4</v>
      </c>
      <c r="K42" s="47" t="str">
        <f>Sheet1!D312</f>
        <v>EERC</v>
      </c>
      <c r="L42" s="47">
        <f>Sheet1!E312</f>
        <v>96.44</v>
      </c>
      <c r="M42" s="59"/>
      <c r="N42" s="3"/>
      <c r="O42" s="8"/>
      <c r="S42" s="37" t="s">
        <v>9</v>
      </c>
      <c r="U42" s="8"/>
      <c r="W42" s="8"/>
    </row>
    <row r="43" spans="1:23" x14ac:dyDescent="0.2">
      <c r="A43" s="47" t="str">
        <f>Sheet1!A43</f>
        <v>NO</v>
      </c>
      <c r="B43" s="47">
        <f>Sheet1!B43</f>
        <v>4</v>
      </c>
      <c r="C43" s="47">
        <f>Sheet1!C43</f>
        <v>4</v>
      </c>
      <c r="D43" s="47" t="str">
        <f>Sheet1!D43</f>
        <v>EERC</v>
      </c>
      <c r="E43" s="47">
        <f>Sheet1!E43</f>
        <v>211.75</v>
      </c>
      <c r="F43" s="59"/>
      <c r="G43" s="49" t="s">
        <v>10</v>
      </c>
      <c r="H43" s="47" t="str">
        <f>Sheet1!A313</f>
        <v>NO2</v>
      </c>
      <c r="I43" s="47">
        <f>Sheet1!B313</f>
        <v>4</v>
      </c>
      <c r="J43" s="47">
        <f>Sheet1!C313</f>
        <v>4</v>
      </c>
      <c r="K43" s="47" t="str">
        <f>Sheet1!D313</f>
        <v>EERC</v>
      </c>
      <c r="L43" s="47">
        <f>Sheet1!E313</f>
        <v>96.5</v>
      </c>
      <c r="M43" s="59"/>
      <c r="O43" s="8"/>
      <c r="S43" s="37" t="s">
        <v>9</v>
      </c>
      <c r="U43" s="8"/>
    </row>
    <row r="44" spans="1:23" x14ac:dyDescent="0.2">
      <c r="A44" s="47" t="str">
        <f>Sheet1!A44</f>
        <v>NO</v>
      </c>
      <c r="B44" s="47">
        <f>Sheet1!B44</f>
        <v>5</v>
      </c>
      <c r="C44" s="47">
        <f>Sheet1!C44</f>
        <v>5</v>
      </c>
      <c r="D44" s="47" t="str">
        <f>Sheet1!D44</f>
        <v>EERC</v>
      </c>
      <c r="E44" s="47">
        <f>Sheet1!E44</f>
        <v>65.13</v>
      </c>
      <c r="F44" s="59"/>
      <c r="G44" s="49" t="s">
        <v>10</v>
      </c>
      <c r="H44" s="47" t="str">
        <f>Sheet1!A314</f>
        <v>NO2</v>
      </c>
      <c r="I44" s="47">
        <f>Sheet1!B314</f>
        <v>5</v>
      </c>
      <c r="J44" s="47">
        <f>Sheet1!C314</f>
        <v>5</v>
      </c>
      <c r="K44" s="47" t="str">
        <f>Sheet1!D314</f>
        <v>EERC</v>
      </c>
      <c r="L44" s="47">
        <f>Sheet1!E314</f>
        <v>0.1</v>
      </c>
      <c r="M44" s="59"/>
      <c r="N44" s="3"/>
      <c r="O44" s="8"/>
      <c r="S44" s="37" t="s">
        <v>9</v>
      </c>
      <c r="U44" s="8"/>
      <c r="W44" s="8"/>
    </row>
    <row r="45" spans="1:23" x14ac:dyDescent="0.2">
      <c r="A45" s="47" t="str">
        <f>Sheet1!A45</f>
        <v>NO</v>
      </c>
      <c r="B45" s="47">
        <f>Sheet1!B45</f>
        <v>5</v>
      </c>
      <c r="C45" s="47">
        <f>Sheet1!C45</f>
        <v>5</v>
      </c>
      <c r="D45" s="47" t="str">
        <f>Sheet1!D45</f>
        <v>EERC</v>
      </c>
      <c r="E45" s="47">
        <f>Sheet1!E45</f>
        <v>65.23</v>
      </c>
      <c r="F45" s="59"/>
      <c r="G45" s="49" t="s">
        <v>10</v>
      </c>
      <c r="H45" s="47" t="str">
        <f>Sheet1!A315</f>
        <v>NO2</v>
      </c>
      <c r="I45" s="47">
        <f>Sheet1!B315</f>
        <v>5</v>
      </c>
      <c r="J45" s="47">
        <f>Sheet1!C315</f>
        <v>5</v>
      </c>
      <c r="K45" s="47" t="str">
        <f>Sheet1!D315</f>
        <v>EERC</v>
      </c>
      <c r="L45" s="47">
        <f>Sheet1!E315</f>
        <v>0.15</v>
      </c>
      <c r="M45" s="59"/>
      <c r="N45" s="3"/>
      <c r="O45" s="8"/>
      <c r="S45" s="37" t="s">
        <v>9</v>
      </c>
      <c r="U45" s="8"/>
      <c r="W45" s="8"/>
    </row>
    <row r="46" spans="1:23" x14ac:dyDescent="0.2">
      <c r="A46" s="47" t="str">
        <f>Sheet1!A46</f>
        <v>NO</v>
      </c>
      <c r="B46" s="47">
        <f>Sheet1!B46</f>
        <v>5</v>
      </c>
      <c r="C46" s="47">
        <f>Sheet1!C46</f>
        <v>5</v>
      </c>
      <c r="D46" s="47" t="str">
        <f>Sheet1!D46</f>
        <v>EERC</v>
      </c>
      <c r="E46" s="47">
        <f>Sheet1!E46</f>
        <v>65.22</v>
      </c>
      <c r="F46" s="79">
        <f>AVERAGE(E44:E46)</f>
        <v>65.193333333333342</v>
      </c>
      <c r="G46" s="49" t="s">
        <v>10</v>
      </c>
      <c r="H46" s="47" t="str">
        <f>Sheet1!A316</f>
        <v>NO2</v>
      </c>
      <c r="I46" s="47">
        <f>Sheet1!B316</f>
        <v>5</v>
      </c>
      <c r="J46" s="47">
        <f>Sheet1!C316</f>
        <v>5</v>
      </c>
      <c r="K46" s="47" t="str">
        <f>Sheet1!D316</f>
        <v>EERC</v>
      </c>
      <c r="L46" s="47">
        <f>Sheet1!E316</f>
        <v>0.09</v>
      </c>
      <c r="M46" s="76">
        <f>AVERAGE(L44:L46)</f>
        <v>0.11333333333333333</v>
      </c>
      <c r="N46" s="3">
        <f>M47-M46</f>
        <v>39.913333333333327</v>
      </c>
      <c r="O46" s="39">
        <f>F46-F47</f>
        <v>39.950000000000017</v>
      </c>
      <c r="P46" s="78">
        <v>40</v>
      </c>
      <c r="Q46" s="80">
        <v>65</v>
      </c>
      <c r="R46" s="3">
        <f>(N46/O46)*100</f>
        <v>99.908218606591518</v>
      </c>
      <c r="S46" s="37" t="s">
        <v>9</v>
      </c>
      <c r="W46" s="8"/>
    </row>
    <row r="47" spans="1:23" x14ac:dyDescent="0.2">
      <c r="A47" s="47" t="str">
        <f>Sheet1!A47</f>
        <v>NO</v>
      </c>
      <c r="B47" s="47">
        <f>Sheet1!B47</f>
        <v>6</v>
      </c>
      <c r="C47" s="47">
        <f>Sheet1!C47</f>
        <v>6</v>
      </c>
      <c r="D47" s="47" t="str">
        <f>Sheet1!D47</f>
        <v>EERC</v>
      </c>
      <c r="E47" s="47">
        <f>Sheet1!E47</f>
        <v>25.27</v>
      </c>
      <c r="F47" s="79">
        <f>AVERAGE(E47:E49)</f>
        <v>25.243333333333329</v>
      </c>
      <c r="G47" s="49" t="s">
        <v>10</v>
      </c>
      <c r="H47" s="47" t="str">
        <f>Sheet1!A317</f>
        <v>NO2</v>
      </c>
      <c r="I47" s="47">
        <f>Sheet1!B317</f>
        <v>6</v>
      </c>
      <c r="J47" s="47">
        <f>Sheet1!C317</f>
        <v>6</v>
      </c>
      <c r="K47" s="47" t="str">
        <f>Sheet1!D317</f>
        <v>EERC</v>
      </c>
      <c r="L47" s="47">
        <f>Sheet1!E317</f>
        <v>40.04</v>
      </c>
      <c r="M47" s="76">
        <f>AVERAGE(L47:L49)</f>
        <v>40.026666666666664</v>
      </c>
      <c r="N47" s="3"/>
      <c r="O47" s="8"/>
      <c r="Q47" s="80">
        <v>25</v>
      </c>
      <c r="S47" s="37" t="s">
        <v>9</v>
      </c>
      <c r="U47" s="38"/>
      <c r="W47" s="8"/>
    </row>
    <row r="48" spans="1:23" x14ac:dyDescent="0.2">
      <c r="A48" s="47" t="str">
        <f>Sheet1!A48</f>
        <v>NO</v>
      </c>
      <c r="B48" s="47">
        <f>Sheet1!B48</f>
        <v>6</v>
      </c>
      <c r="C48" s="47">
        <f>Sheet1!C48</f>
        <v>6</v>
      </c>
      <c r="D48" s="47" t="str">
        <f>Sheet1!D48</f>
        <v>EERC</v>
      </c>
      <c r="E48" s="47">
        <f>Sheet1!E48</f>
        <v>25.28</v>
      </c>
      <c r="F48" s="59"/>
      <c r="G48" s="49" t="s">
        <v>10</v>
      </c>
      <c r="H48" s="47" t="str">
        <f>Sheet1!A318</f>
        <v>NO2</v>
      </c>
      <c r="I48" s="47">
        <f>Sheet1!B318</f>
        <v>6</v>
      </c>
      <c r="J48" s="47">
        <f>Sheet1!C318</f>
        <v>6</v>
      </c>
      <c r="K48" s="47" t="str">
        <f>Sheet1!D318</f>
        <v>EERC</v>
      </c>
      <c r="L48" s="47">
        <f>Sheet1!E318</f>
        <v>39.979999999999997</v>
      </c>
      <c r="M48" s="59"/>
      <c r="N48" s="3"/>
      <c r="O48" s="38"/>
      <c r="S48" s="37" t="s">
        <v>9</v>
      </c>
      <c r="U48" s="38"/>
      <c r="W48" s="38"/>
    </row>
    <row r="49" spans="1:29" x14ac:dyDescent="0.2">
      <c r="A49" s="47" t="str">
        <f>Sheet1!A49</f>
        <v>NO</v>
      </c>
      <c r="B49" s="47">
        <f>Sheet1!B49</f>
        <v>6</v>
      </c>
      <c r="C49" s="47">
        <f>Sheet1!C49</f>
        <v>6</v>
      </c>
      <c r="D49" s="47" t="str">
        <f>Sheet1!D49</f>
        <v>EERC</v>
      </c>
      <c r="E49" s="47">
        <f>Sheet1!E49</f>
        <v>25.18</v>
      </c>
      <c r="F49" s="59"/>
      <c r="G49" s="49" t="s">
        <v>10</v>
      </c>
      <c r="H49" s="47" t="str">
        <f>Sheet1!A319</f>
        <v>NO2</v>
      </c>
      <c r="I49" s="47">
        <f>Sheet1!B319</f>
        <v>6</v>
      </c>
      <c r="J49" s="47">
        <f>Sheet1!C319</f>
        <v>6</v>
      </c>
      <c r="K49" s="47" t="str">
        <f>Sheet1!D319</f>
        <v>EERC</v>
      </c>
      <c r="L49" s="47">
        <f>Sheet1!E319</f>
        <v>40.06</v>
      </c>
      <c r="M49" s="59"/>
      <c r="N49" s="3"/>
      <c r="O49" s="8"/>
      <c r="S49" s="37" t="s">
        <v>9</v>
      </c>
      <c r="U49" s="8"/>
      <c r="W49" s="8"/>
    </row>
    <row r="50" spans="1:29" x14ac:dyDescent="0.2">
      <c r="A50" s="47" t="str">
        <f>Sheet1!A50</f>
        <v>NO</v>
      </c>
      <c r="B50" s="47">
        <f>Sheet1!B50</f>
        <v>7</v>
      </c>
      <c r="C50" s="47">
        <f>Sheet1!C50</f>
        <v>7</v>
      </c>
      <c r="D50" s="47" t="str">
        <f>Sheet1!D50</f>
        <v>EERC</v>
      </c>
      <c r="E50" s="47">
        <f>Sheet1!E50</f>
        <v>135.55000000000001</v>
      </c>
      <c r="F50" s="60"/>
      <c r="G50" s="49" t="s">
        <v>10</v>
      </c>
      <c r="H50" s="47" t="str">
        <f>Sheet1!A320</f>
        <v>NO2</v>
      </c>
      <c r="I50" s="47">
        <f>Sheet1!B320</f>
        <v>7</v>
      </c>
      <c r="J50" s="47">
        <f>Sheet1!C320</f>
        <v>7</v>
      </c>
      <c r="K50" s="47" t="str">
        <f>Sheet1!D320</f>
        <v>EERC</v>
      </c>
      <c r="L50" s="47">
        <f>Sheet1!E320</f>
        <v>-0.09</v>
      </c>
      <c r="M50" s="60"/>
      <c r="N50" s="3"/>
      <c r="O50" s="8"/>
      <c r="S50" s="37" t="s">
        <v>9</v>
      </c>
      <c r="U50" s="8"/>
      <c r="W50" s="8"/>
    </row>
    <row r="51" spans="1:29" x14ac:dyDescent="0.2">
      <c r="A51" s="47" t="str">
        <f>Sheet1!A51</f>
        <v>NO</v>
      </c>
      <c r="B51" s="47">
        <f>Sheet1!B51</f>
        <v>7</v>
      </c>
      <c r="C51" s="47">
        <f>Sheet1!C51</f>
        <v>7</v>
      </c>
      <c r="D51" s="47" t="str">
        <f>Sheet1!D51</f>
        <v>EERC</v>
      </c>
      <c r="E51" s="47">
        <f>Sheet1!E51</f>
        <v>135.44999999999999</v>
      </c>
      <c r="F51" s="59"/>
      <c r="G51" s="49" t="s">
        <v>10</v>
      </c>
      <c r="H51" s="47" t="str">
        <f>Sheet1!A321</f>
        <v>NO2</v>
      </c>
      <c r="I51" s="47">
        <f>Sheet1!B321</f>
        <v>7</v>
      </c>
      <c r="J51" s="47">
        <f>Sheet1!C321</f>
        <v>7</v>
      </c>
      <c r="K51" s="47" t="str">
        <f>Sheet1!D321</f>
        <v>EERC</v>
      </c>
      <c r="L51" s="47">
        <f>Sheet1!E321</f>
        <v>0.05</v>
      </c>
      <c r="M51" s="59"/>
      <c r="N51" s="3"/>
      <c r="O51" s="8"/>
      <c r="S51" s="37" t="s">
        <v>9</v>
      </c>
      <c r="U51" s="8"/>
      <c r="W51" s="8"/>
    </row>
    <row r="52" spans="1:29" x14ac:dyDescent="0.2">
      <c r="A52" s="47" t="str">
        <f>Sheet1!A52</f>
        <v>NO</v>
      </c>
      <c r="B52" s="47">
        <f>Sheet1!B52</f>
        <v>7</v>
      </c>
      <c r="C52" s="47">
        <f>Sheet1!C52</f>
        <v>7</v>
      </c>
      <c r="D52" s="47" t="str">
        <f>Sheet1!D52</f>
        <v>EERC</v>
      </c>
      <c r="E52" s="47">
        <f>Sheet1!E52</f>
        <v>135.71</v>
      </c>
      <c r="F52" s="79">
        <f>AVERAGE(E50:E52)</f>
        <v>135.57000000000002</v>
      </c>
      <c r="G52" s="49" t="s">
        <v>10</v>
      </c>
      <c r="H52" s="47" t="str">
        <f>Sheet1!A322</f>
        <v>NO2</v>
      </c>
      <c r="I52" s="47">
        <f>Sheet1!B322</f>
        <v>7</v>
      </c>
      <c r="J52" s="47">
        <f>Sheet1!C322</f>
        <v>7</v>
      </c>
      <c r="K52" s="47" t="str">
        <f>Sheet1!D322</f>
        <v>EERC</v>
      </c>
      <c r="L52" s="47">
        <f>Sheet1!E322</f>
        <v>-0.04</v>
      </c>
      <c r="M52" s="76">
        <f>AVERAGE(L50:L52)</f>
        <v>-2.6666666666666661E-2</v>
      </c>
      <c r="N52" s="3">
        <f>M53-M52</f>
        <v>64.070000000000007</v>
      </c>
      <c r="O52" s="39">
        <f>F52-F53</f>
        <v>63.79000000000002</v>
      </c>
      <c r="P52" s="78">
        <v>65</v>
      </c>
      <c r="Q52" s="80">
        <v>135</v>
      </c>
      <c r="R52" s="3">
        <f>(N52/O52)*100</f>
        <v>100.43894027277001</v>
      </c>
      <c r="S52" s="37" t="s">
        <v>9</v>
      </c>
      <c r="U52" s="38"/>
      <c r="W52" s="8"/>
    </row>
    <row r="53" spans="1:29" x14ac:dyDescent="0.2">
      <c r="A53" s="47" t="str">
        <f>Sheet1!A53</f>
        <v>NO</v>
      </c>
      <c r="B53" s="47">
        <f>Sheet1!B53</f>
        <v>8</v>
      </c>
      <c r="C53" s="47">
        <f>Sheet1!C53</f>
        <v>8</v>
      </c>
      <c r="D53" s="47" t="str">
        <f>Sheet1!D53</f>
        <v>EERC</v>
      </c>
      <c r="E53" s="47">
        <f>Sheet1!E53</f>
        <v>71.97</v>
      </c>
      <c r="F53" s="79">
        <f>AVERAGE(E53:E55)</f>
        <v>71.78</v>
      </c>
      <c r="G53" s="49" t="s">
        <v>10</v>
      </c>
      <c r="H53" s="47" t="str">
        <f>Sheet1!A323</f>
        <v>NO2</v>
      </c>
      <c r="I53" s="47">
        <f>Sheet1!B323</f>
        <v>8</v>
      </c>
      <c r="J53" s="47">
        <f>Sheet1!C323</f>
        <v>8</v>
      </c>
      <c r="K53" s="47" t="str">
        <f>Sheet1!D323</f>
        <v>EERC</v>
      </c>
      <c r="L53" s="47">
        <f>Sheet1!E323</f>
        <v>63.94</v>
      </c>
      <c r="M53" s="76">
        <f>AVERAGE(L53:L55)</f>
        <v>64.043333333333337</v>
      </c>
      <c r="N53" s="16"/>
      <c r="O53" s="8"/>
      <c r="Q53" s="80">
        <v>70</v>
      </c>
      <c r="S53" s="37" t="s">
        <v>9</v>
      </c>
      <c r="U53" s="38"/>
      <c r="W53" s="8"/>
    </row>
    <row r="54" spans="1:29" x14ac:dyDescent="0.2">
      <c r="A54" s="47" t="str">
        <f>Sheet1!A54</f>
        <v>NO</v>
      </c>
      <c r="B54" s="47">
        <f>Sheet1!B54</f>
        <v>8</v>
      </c>
      <c r="C54" s="47">
        <f>Sheet1!C54</f>
        <v>8</v>
      </c>
      <c r="D54" s="47" t="str">
        <f>Sheet1!D54</f>
        <v>EERC</v>
      </c>
      <c r="E54" s="47">
        <f>Sheet1!E54</f>
        <v>71.75</v>
      </c>
      <c r="F54" s="59"/>
      <c r="G54" s="49" t="s">
        <v>10</v>
      </c>
      <c r="H54" s="47" t="str">
        <f>Sheet1!A324</f>
        <v>NO2</v>
      </c>
      <c r="I54" s="47">
        <f>Sheet1!B324</f>
        <v>8</v>
      </c>
      <c r="J54" s="47">
        <f>Sheet1!C324</f>
        <v>8</v>
      </c>
      <c r="K54" s="47" t="str">
        <f>Sheet1!D324</f>
        <v>EERC</v>
      </c>
      <c r="L54" s="47">
        <f>Sheet1!E324</f>
        <v>64.02</v>
      </c>
      <c r="M54" s="59"/>
      <c r="N54" s="3"/>
      <c r="O54" s="8"/>
      <c r="S54" s="37" t="s">
        <v>9</v>
      </c>
      <c r="U54" s="8"/>
      <c r="W54" s="38"/>
    </row>
    <row r="55" spans="1:29" x14ac:dyDescent="0.2">
      <c r="A55" s="47" t="str">
        <f>Sheet1!A55</f>
        <v>NO</v>
      </c>
      <c r="B55" s="47">
        <f>Sheet1!B55</f>
        <v>8</v>
      </c>
      <c r="C55" s="47">
        <f>Sheet1!C55</f>
        <v>8</v>
      </c>
      <c r="D55" s="47" t="str">
        <f>Sheet1!D55</f>
        <v>EERC</v>
      </c>
      <c r="E55" s="47">
        <f>Sheet1!E55</f>
        <v>71.62</v>
      </c>
      <c r="F55" s="59"/>
      <c r="G55" s="49" t="s">
        <v>10</v>
      </c>
      <c r="H55" s="47" t="str">
        <f>Sheet1!A325</f>
        <v>NO2</v>
      </c>
      <c r="I55" s="47">
        <f>Sheet1!B325</f>
        <v>8</v>
      </c>
      <c r="J55" s="47">
        <f>Sheet1!C325</f>
        <v>8</v>
      </c>
      <c r="K55" s="47" t="str">
        <f>Sheet1!D325</f>
        <v>EERC</v>
      </c>
      <c r="L55" s="47">
        <f>Sheet1!E325</f>
        <v>64.17</v>
      </c>
      <c r="M55" s="59"/>
      <c r="N55" s="3"/>
      <c r="O55" s="8"/>
      <c r="S55" s="37" t="s">
        <v>9</v>
      </c>
      <c r="U55" s="8"/>
      <c r="W55" s="8"/>
    </row>
    <row r="56" spans="1:29" x14ac:dyDescent="0.2">
      <c r="A56" s="47" t="str">
        <f>Sheet1!A56</f>
        <v>NO</v>
      </c>
      <c r="B56" s="47">
        <f>Sheet1!B56</f>
        <v>9</v>
      </c>
      <c r="C56" s="47">
        <f>Sheet1!C56</f>
        <v>9</v>
      </c>
      <c r="D56" s="47" t="str">
        <f>Sheet1!D56</f>
        <v>EERC</v>
      </c>
      <c r="E56" s="47">
        <f>Sheet1!E56</f>
        <v>39.68</v>
      </c>
      <c r="F56" s="59"/>
      <c r="G56" s="49" t="s">
        <v>10</v>
      </c>
      <c r="H56" s="47" t="str">
        <f>Sheet1!A326</f>
        <v>NO2</v>
      </c>
      <c r="I56" s="47">
        <f>Sheet1!B326</f>
        <v>9</v>
      </c>
      <c r="J56" s="47">
        <f>Sheet1!C326</f>
        <v>9</v>
      </c>
      <c r="K56" s="47" t="str">
        <f>Sheet1!D326</f>
        <v>EERC</v>
      </c>
      <c r="L56" s="47">
        <f>Sheet1!E326</f>
        <v>-0.18</v>
      </c>
      <c r="M56" s="59"/>
      <c r="N56" s="3"/>
      <c r="O56" s="8"/>
      <c r="S56" s="37" t="s">
        <v>9</v>
      </c>
      <c r="U56" s="8"/>
    </row>
    <row r="57" spans="1:29" x14ac:dyDescent="0.2">
      <c r="A57" s="47" t="str">
        <f>Sheet1!A57</f>
        <v>NO</v>
      </c>
      <c r="B57" s="47">
        <f>Sheet1!B57</f>
        <v>9</v>
      </c>
      <c r="C57" s="47">
        <f>Sheet1!C57</f>
        <v>9</v>
      </c>
      <c r="D57" s="47" t="str">
        <f>Sheet1!D57</f>
        <v>EERC</v>
      </c>
      <c r="E57" s="47">
        <f>Sheet1!E57</f>
        <v>39.71</v>
      </c>
      <c r="F57" s="59"/>
      <c r="G57" s="49" t="s">
        <v>10</v>
      </c>
      <c r="H57" s="47" t="str">
        <f>Sheet1!A327</f>
        <v>NO2</v>
      </c>
      <c r="I57" s="47">
        <f>Sheet1!B327</f>
        <v>9</v>
      </c>
      <c r="J57" s="47">
        <f>Sheet1!C327</f>
        <v>9</v>
      </c>
      <c r="K57" s="47" t="str">
        <f>Sheet1!D327</f>
        <v>EERC</v>
      </c>
      <c r="L57" s="47">
        <f>Sheet1!E327</f>
        <v>-0.12</v>
      </c>
      <c r="M57" s="59"/>
      <c r="N57" s="3"/>
      <c r="O57" s="8"/>
      <c r="S57" s="37" t="s">
        <v>9</v>
      </c>
      <c r="U57" s="8"/>
      <c r="W57" s="8"/>
    </row>
    <row r="58" spans="1:29" x14ac:dyDescent="0.2">
      <c r="A58" s="47" t="str">
        <f>Sheet1!A58</f>
        <v>NO</v>
      </c>
      <c r="B58" s="47">
        <f>Sheet1!B58</f>
        <v>9</v>
      </c>
      <c r="C58" s="47">
        <f>Sheet1!C58</f>
        <v>9</v>
      </c>
      <c r="D58" s="47" t="str">
        <f>Sheet1!D58</f>
        <v>EERC</v>
      </c>
      <c r="E58" s="47">
        <f>Sheet1!E58</f>
        <v>39.61</v>
      </c>
      <c r="F58" s="79">
        <f>AVERAGE(E56:E58)</f>
        <v>39.666666666666664</v>
      </c>
      <c r="G58" s="49" t="s">
        <v>10</v>
      </c>
      <c r="H58" s="47" t="str">
        <f>Sheet1!A328</f>
        <v>NO2</v>
      </c>
      <c r="I58" s="47">
        <f>Sheet1!B328</f>
        <v>9</v>
      </c>
      <c r="J58" s="47">
        <f>Sheet1!C328</f>
        <v>9</v>
      </c>
      <c r="K58" s="47" t="str">
        <f>Sheet1!D328</f>
        <v>EERC</v>
      </c>
      <c r="L58" s="47">
        <f>Sheet1!E328</f>
        <v>-0.11</v>
      </c>
      <c r="M58" s="76">
        <f>AVERAGE(L56:L58)</f>
        <v>-0.13666666666666666</v>
      </c>
      <c r="N58" s="3">
        <f>M59-M58</f>
        <v>24.176666666666669</v>
      </c>
      <c r="O58" s="39">
        <f>F58-F59</f>
        <v>24.07</v>
      </c>
      <c r="P58" s="78">
        <v>25</v>
      </c>
      <c r="Q58" s="80">
        <v>40</v>
      </c>
      <c r="R58" s="3">
        <f>(N58/O58)*100</f>
        <v>100.44315191801691</v>
      </c>
      <c r="S58" s="37" t="s">
        <v>9</v>
      </c>
      <c r="U58" s="8"/>
      <c r="W58" s="38"/>
    </row>
    <row r="59" spans="1:29" x14ac:dyDescent="0.2">
      <c r="A59" s="47" t="str">
        <f>Sheet1!A59</f>
        <v>NO</v>
      </c>
      <c r="B59" s="47">
        <f>Sheet1!B59</f>
        <v>10</v>
      </c>
      <c r="C59" s="47">
        <f>Sheet1!C59</f>
        <v>10</v>
      </c>
      <c r="D59" s="47" t="str">
        <f>Sheet1!D59</f>
        <v>EERC</v>
      </c>
      <c r="E59" s="47">
        <f>Sheet1!E59</f>
        <v>15.62</v>
      </c>
      <c r="F59" s="79">
        <f>AVERAGE(E59:E61)</f>
        <v>15.596666666666666</v>
      </c>
      <c r="G59" s="49" t="s">
        <v>10</v>
      </c>
      <c r="H59" s="47" t="str">
        <f>Sheet1!A329</f>
        <v>NO2</v>
      </c>
      <c r="I59" s="47">
        <f>Sheet1!B329</f>
        <v>10</v>
      </c>
      <c r="J59" s="47">
        <f>Sheet1!C329</f>
        <v>10</v>
      </c>
      <c r="K59" s="47" t="str">
        <f>Sheet1!D329</f>
        <v>EERC</v>
      </c>
      <c r="L59" s="47">
        <f>Sheet1!E329</f>
        <v>23.92</v>
      </c>
      <c r="M59" s="76">
        <f>AVERAGE(L59:L61)</f>
        <v>24.040000000000003</v>
      </c>
      <c r="N59" s="3"/>
      <c r="O59" s="8"/>
      <c r="Q59" s="80">
        <v>15</v>
      </c>
      <c r="S59" s="37" t="s">
        <v>9</v>
      </c>
      <c r="U59" s="8"/>
      <c r="W59" s="8"/>
    </row>
    <row r="60" spans="1:29" x14ac:dyDescent="0.2">
      <c r="A60" s="47" t="str">
        <f>Sheet1!A60</f>
        <v>NO</v>
      </c>
      <c r="B60" s="47">
        <f>Sheet1!B60</f>
        <v>10</v>
      </c>
      <c r="C60" s="47">
        <f>Sheet1!C60</f>
        <v>10</v>
      </c>
      <c r="D60" s="47" t="str">
        <f>Sheet1!D60</f>
        <v>EERC</v>
      </c>
      <c r="E60" s="47">
        <f>Sheet1!E60</f>
        <v>15.58</v>
      </c>
      <c r="F60" s="59"/>
      <c r="G60" s="49" t="s">
        <v>10</v>
      </c>
      <c r="H60" s="47" t="str">
        <f>Sheet1!A330</f>
        <v>NO2</v>
      </c>
      <c r="I60" s="47">
        <f>Sheet1!B330</f>
        <v>10</v>
      </c>
      <c r="J60" s="47">
        <f>Sheet1!C330</f>
        <v>10</v>
      </c>
      <c r="K60" s="47" t="str">
        <f>Sheet1!D330</f>
        <v>EERC</v>
      </c>
      <c r="L60" s="47">
        <f>Sheet1!E330</f>
        <v>24.05</v>
      </c>
      <c r="M60" s="59"/>
      <c r="N60" s="3"/>
      <c r="O60" s="8"/>
      <c r="S60" s="37" t="s">
        <v>9</v>
      </c>
      <c r="U60" s="8"/>
      <c r="W60" s="8"/>
    </row>
    <row r="61" spans="1:29" x14ac:dyDescent="0.2">
      <c r="A61" s="47" t="str">
        <f>Sheet1!A61</f>
        <v>NO</v>
      </c>
      <c r="B61" s="47">
        <f>Sheet1!B61</f>
        <v>10</v>
      </c>
      <c r="C61" s="47">
        <f>Sheet1!C61</f>
        <v>10</v>
      </c>
      <c r="D61" s="47" t="str">
        <f>Sheet1!D61</f>
        <v>EERC</v>
      </c>
      <c r="E61" s="47">
        <f>Sheet1!E61</f>
        <v>15.59</v>
      </c>
      <c r="F61" s="59"/>
      <c r="G61" s="49" t="s">
        <v>10</v>
      </c>
      <c r="H61" s="47" t="str">
        <f>Sheet1!A331</f>
        <v>NO2</v>
      </c>
      <c r="I61" s="47">
        <f>Sheet1!B331</f>
        <v>10</v>
      </c>
      <c r="J61" s="47">
        <f>Sheet1!C331</f>
        <v>10</v>
      </c>
      <c r="K61" s="47" t="str">
        <f>Sheet1!D331</f>
        <v>EERC</v>
      </c>
      <c r="L61" s="47">
        <f>Sheet1!E331</f>
        <v>24.15</v>
      </c>
      <c r="M61" s="59"/>
      <c r="N61" s="3"/>
      <c r="O61" s="8"/>
      <c r="S61" s="37" t="s">
        <v>9</v>
      </c>
      <c r="W61" s="8"/>
    </row>
    <row r="62" spans="1:29" s="40" customFormat="1" x14ac:dyDescent="0.2">
      <c r="A62" s="47" t="str">
        <f>Sheet1!A62</f>
        <v>NO</v>
      </c>
      <c r="B62" s="47">
        <f>Sheet1!B62</f>
        <v>1</v>
      </c>
      <c r="C62" s="47">
        <f>Sheet1!C62</f>
        <v>1</v>
      </c>
      <c r="D62" s="47" t="str">
        <f>Sheet1!D62</f>
        <v>ERLAP</v>
      </c>
      <c r="E62" s="47">
        <f>Sheet1!E62</f>
        <v>496.57</v>
      </c>
      <c r="F62" s="50"/>
      <c r="G62" s="49" t="s">
        <v>10</v>
      </c>
      <c r="H62" s="47" t="str">
        <f>Sheet1!A332</f>
        <v>NO2</v>
      </c>
      <c r="I62" s="47">
        <f>Sheet1!B332</f>
        <v>1</v>
      </c>
      <c r="J62" s="47">
        <f>Sheet1!C332</f>
        <v>1</v>
      </c>
      <c r="K62" s="47" t="str">
        <f>Sheet1!D332</f>
        <v>ERLAP</v>
      </c>
      <c r="L62" s="47">
        <f>Sheet1!E332</f>
        <v>3.95</v>
      </c>
      <c r="M62" s="50"/>
      <c r="N62" s="6"/>
      <c r="O62" s="1"/>
      <c r="P62" s="64"/>
      <c r="Q62" s="3"/>
      <c r="R62" s="3"/>
      <c r="S62" s="37" t="s">
        <v>8</v>
      </c>
      <c r="T62" s="9"/>
      <c r="U62" s="8"/>
      <c r="V62" s="9"/>
      <c r="W62" s="38"/>
      <c r="X62" s="3"/>
      <c r="Y62" s="3"/>
      <c r="Z62" s="3"/>
      <c r="AA62" s="3"/>
      <c r="AB62" s="3"/>
      <c r="AC62" s="41"/>
    </row>
    <row r="63" spans="1:29" x14ac:dyDescent="0.2">
      <c r="A63" s="47" t="str">
        <f>Sheet1!A63</f>
        <v>NO</v>
      </c>
      <c r="B63" s="47">
        <f>Sheet1!B63</f>
        <v>1</v>
      </c>
      <c r="C63" s="47">
        <f>Sheet1!C63</f>
        <v>1</v>
      </c>
      <c r="D63" s="47" t="str">
        <f>Sheet1!D63</f>
        <v>ERLAP</v>
      </c>
      <c r="E63" s="47">
        <f>Sheet1!E63</f>
        <v>496.48</v>
      </c>
      <c r="F63" s="50"/>
      <c r="G63" s="49" t="s">
        <v>10</v>
      </c>
      <c r="H63" s="47" t="str">
        <f>Sheet1!A333</f>
        <v>NO2</v>
      </c>
      <c r="I63" s="47">
        <f>Sheet1!B333</f>
        <v>1</v>
      </c>
      <c r="J63" s="47">
        <f>Sheet1!C333</f>
        <v>1</v>
      </c>
      <c r="K63" s="47" t="str">
        <f>Sheet1!D333</f>
        <v>ERLAP</v>
      </c>
      <c r="L63" s="47">
        <f>Sheet1!E333</f>
        <v>4.53</v>
      </c>
      <c r="M63" s="50"/>
      <c r="N63" s="3"/>
      <c r="O63" s="42"/>
      <c r="S63" s="37" t="s">
        <v>8</v>
      </c>
      <c r="U63" s="8"/>
      <c r="W63" s="8"/>
    </row>
    <row r="64" spans="1:29" x14ac:dyDescent="0.2">
      <c r="A64" s="47" t="str">
        <f>Sheet1!A64</f>
        <v>NO</v>
      </c>
      <c r="B64" s="47">
        <f>Sheet1!B64</f>
        <v>1</v>
      </c>
      <c r="C64" s="47">
        <f>Sheet1!C64</f>
        <v>1</v>
      </c>
      <c r="D64" s="47" t="str">
        <f>Sheet1!D64</f>
        <v>ERLAP</v>
      </c>
      <c r="E64" s="47">
        <f>Sheet1!E64</f>
        <v>496.86</v>
      </c>
      <c r="F64" s="79">
        <f>AVERAGE(E62:E64)</f>
        <v>496.6366666666666</v>
      </c>
      <c r="G64" s="49" t="s">
        <v>10</v>
      </c>
      <c r="H64" s="47" t="str">
        <f>Sheet1!A334</f>
        <v>NO2</v>
      </c>
      <c r="I64" s="47">
        <f>Sheet1!B334</f>
        <v>1</v>
      </c>
      <c r="J64" s="47">
        <f>Sheet1!C334</f>
        <v>1</v>
      </c>
      <c r="K64" s="47" t="str">
        <f>Sheet1!D334</f>
        <v>ERLAP</v>
      </c>
      <c r="L64" s="47">
        <f>Sheet1!E334</f>
        <v>4.1500000000000004</v>
      </c>
      <c r="M64" s="76">
        <f>AVERAGE(L62:L64)</f>
        <v>4.21</v>
      </c>
      <c r="N64" s="3">
        <f>M65-M64</f>
        <v>111.73000000000002</v>
      </c>
      <c r="O64" s="39">
        <f>F64-F65</f>
        <v>111.15333333333325</v>
      </c>
      <c r="P64" s="78">
        <v>110</v>
      </c>
      <c r="Q64" s="80">
        <v>490</v>
      </c>
      <c r="R64" s="3">
        <f>(N64/O64)*100</f>
        <v>100.51880285491521</v>
      </c>
      <c r="S64" s="37" t="s">
        <v>8</v>
      </c>
      <c r="U64" s="8"/>
    </row>
    <row r="65" spans="1:23" x14ac:dyDescent="0.2">
      <c r="A65" s="47" t="str">
        <f>Sheet1!A65</f>
        <v>NO</v>
      </c>
      <c r="B65" s="47">
        <f>Sheet1!B65</f>
        <v>2</v>
      </c>
      <c r="C65" s="47">
        <f>Sheet1!C65</f>
        <v>2</v>
      </c>
      <c r="D65" s="47" t="str">
        <f>Sheet1!D65</f>
        <v>ERLAP</v>
      </c>
      <c r="E65" s="47">
        <f>Sheet1!E65</f>
        <v>385.47</v>
      </c>
      <c r="F65" s="79">
        <f>AVERAGE(E65:E67)</f>
        <v>385.48333333333335</v>
      </c>
      <c r="G65" s="49" t="s">
        <v>10</v>
      </c>
      <c r="H65" s="47" t="str">
        <f>Sheet1!A335</f>
        <v>NO2</v>
      </c>
      <c r="I65" s="47">
        <f>Sheet1!B335</f>
        <v>2</v>
      </c>
      <c r="J65" s="47">
        <f>Sheet1!C335</f>
        <v>2</v>
      </c>
      <c r="K65" s="47" t="str">
        <f>Sheet1!D335</f>
        <v>ERLAP</v>
      </c>
      <c r="L65" s="47">
        <f>Sheet1!E335</f>
        <v>115.68</v>
      </c>
      <c r="M65" s="76">
        <f>AVERAGE(L65:L67)</f>
        <v>115.94000000000001</v>
      </c>
      <c r="N65" s="3"/>
      <c r="O65" s="8"/>
      <c r="Q65" s="80">
        <v>380</v>
      </c>
      <c r="S65" s="37" t="s">
        <v>8</v>
      </c>
      <c r="U65" s="8"/>
      <c r="W65" s="8"/>
    </row>
    <row r="66" spans="1:23" x14ac:dyDescent="0.2">
      <c r="A66" s="47" t="str">
        <f>Sheet1!A66</f>
        <v>NO</v>
      </c>
      <c r="B66" s="47">
        <f>Sheet1!B66</f>
        <v>2</v>
      </c>
      <c r="C66" s="47">
        <f>Sheet1!C66</f>
        <v>2</v>
      </c>
      <c r="D66" s="47" t="str">
        <f>Sheet1!D66</f>
        <v>ERLAP</v>
      </c>
      <c r="E66" s="47">
        <f>Sheet1!E66</f>
        <v>385.25</v>
      </c>
      <c r="F66" s="50"/>
      <c r="G66" s="49" t="s">
        <v>10</v>
      </c>
      <c r="H66" s="47" t="str">
        <f>Sheet1!A336</f>
        <v>NO2</v>
      </c>
      <c r="I66" s="47">
        <f>Sheet1!B336</f>
        <v>2</v>
      </c>
      <c r="J66" s="47">
        <f>Sheet1!C336</f>
        <v>2</v>
      </c>
      <c r="K66" s="47" t="str">
        <f>Sheet1!D336</f>
        <v>ERLAP</v>
      </c>
      <c r="L66" s="47">
        <f>Sheet1!E336</f>
        <v>115.98</v>
      </c>
      <c r="M66" s="50"/>
      <c r="N66" s="3"/>
      <c r="O66" s="8"/>
      <c r="S66" s="37" t="s">
        <v>8</v>
      </c>
      <c r="U66" s="8"/>
      <c r="W66" s="8"/>
    </row>
    <row r="67" spans="1:23" x14ac:dyDescent="0.2">
      <c r="A67" s="47" t="str">
        <f>Sheet1!A67</f>
        <v>NO</v>
      </c>
      <c r="B67" s="47">
        <f>Sheet1!B67</f>
        <v>2</v>
      </c>
      <c r="C67" s="47">
        <f>Sheet1!C67</f>
        <v>2</v>
      </c>
      <c r="D67" s="47" t="str">
        <f>Sheet1!D67</f>
        <v>ERLAP</v>
      </c>
      <c r="E67" s="47">
        <f>Sheet1!E67</f>
        <v>385.73</v>
      </c>
      <c r="F67" s="50"/>
      <c r="G67" s="49" t="s">
        <v>10</v>
      </c>
      <c r="H67" s="47" t="str">
        <f>Sheet1!A337</f>
        <v>NO2</v>
      </c>
      <c r="I67" s="47">
        <f>Sheet1!B337</f>
        <v>2</v>
      </c>
      <c r="J67" s="47">
        <f>Sheet1!C337</f>
        <v>2</v>
      </c>
      <c r="K67" s="47" t="str">
        <f>Sheet1!D337</f>
        <v>ERLAP</v>
      </c>
      <c r="L67" s="47">
        <f>Sheet1!E337</f>
        <v>116.16</v>
      </c>
      <c r="M67" s="50"/>
      <c r="N67" s="3"/>
      <c r="O67" s="8"/>
      <c r="S67" s="37" t="s">
        <v>8</v>
      </c>
      <c r="U67" s="8"/>
      <c r="W67" s="8"/>
    </row>
    <row r="68" spans="1:23" x14ac:dyDescent="0.2">
      <c r="A68" s="47" t="str">
        <f>Sheet1!A68</f>
        <v>NO</v>
      </c>
      <c r="B68" s="47">
        <f>Sheet1!B68</f>
        <v>3</v>
      </c>
      <c r="C68" s="47">
        <f>Sheet1!C68</f>
        <v>3</v>
      </c>
      <c r="D68" s="47" t="str">
        <f>Sheet1!D68</f>
        <v>ERLAP</v>
      </c>
      <c r="E68" s="47">
        <f>Sheet1!E68</f>
        <v>306.61</v>
      </c>
      <c r="F68" s="50"/>
      <c r="G68" s="49" t="s">
        <v>10</v>
      </c>
      <c r="H68" s="47" t="str">
        <f>Sheet1!A338</f>
        <v>NO2</v>
      </c>
      <c r="I68" s="47">
        <f>Sheet1!B338</f>
        <v>3</v>
      </c>
      <c r="J68" s="47">
        <f>Sheet1!C338</f>
        <v>3</v>
      </c>
      <c r="K68" s="47" t="str">
        <f>Sheet1!D338</f>
        <v>ERLAP</v>
      </c>
      <c r="L68" s="47">
        <f>Sheet1!E338</f>
        <v>2.48</v>
      </c>
      <c r="M68" s="50"/>
      <c r="N68" s="3"/>
      <c r="O68" s="8"/>
      <c r="S68" s="37" t="s">
        <v>8</v>
      </c>
      <c r="U68" s="8"/>
      <c r="W68" s="8"/>
    </row>
    <row r="69" spans="1:23" x14ac:dyDescent="0.2">
      <c r="A69" s="47" t="str">
        <f>Sheet1!A69</f>
        <v>NO</v>
      </c>
      <c r="B69" s="47">
        <f>Sheet1!B69</f>
        <v>3</v>
      </c>
      <c r="C69" s="47">
        <f>Sheet1!C69</f>
        <v>3</v>
      </c>
      <c r="D69" s="47" t="str">
        <f>Sheet1!D69</f>
        <v>ERLAP</v>
      </c>
      <c r="E69" s="47">
        <f>Sheet1!E69</f>
        <v>306.33999999999997</v>
      </c>
      <c r="F69" s="50"/>
      <c r="G69" s="49" t="s">
        <v>10</v>
      </c>
      <c r="H69" s="47" t="str">
        <f>Sheet1!A339</f>
        <v>NO2</v>
      </c>
      <c r="I69" s="47">
        <f>Sheet1!B339</f>
        <v>3</v>
      </c>
      <c r="J69" s="47">
        <f>Sheet1!C339</f>
        <v>3</v>
      </c>
      <c r="K69" s="47" t="str">
        <f>Sheet1!D339</f>
        <v>ERLAP</v>
      </c>
      <c r="L69" s="47">
        <f>Sheet1!E339</f>
        <v>2.38</v>
      </c>
      <c r="M69" s="50"/>
      <c r="N69" s="3"/>
      <c r="O69" s="8"/>
      <c r="S69" s="37" t="s">
        <v>8</v>
      </c>
      <c r="U69" s="8"/>
      <c r="W69" s="8"/>
    </row>
    <row r="70" spans="1:23" x14ac:dyDescent="0.2">
      <c r="A70" s="47" t="str">
        <f>Sheet1!A70</f>
        <v>NO</v>
      </c>
      <c r="B70" s="47">
        <f>Sheet1!B70</f>
        <v>3</v>
      </c>
      <c r="C70" s="47">
        <f>Sheet1!C70</f>
        <v>3</v>
      </c>
      <c r="D70" s="47" t="str">
        <f>Sheet1!D70</f>
        <v>ERLAP</v>
      </c>
      <c r="E70" s="47">
        <f>Sheet1!E70</f>
        <v>306.10000000000002</v>
      </c>
      <c r="F70" s="79">
        <f>AVERAGE(E68:E70)</f>
        <v>306.35000000000002</v>
      </c>
      <c r="G70" s="49" t="s">
        <v>10</v>
      </c>
      <c r="H70" s="47" t="str">
        <f>Sheet1!A340</f>
        <v>NO2</v>
      </c>
      <c r="I70" s="47">
        <f>Sheet1!B340</f>
        <v>3</v>
      </c>
      <c r="J70" s="47">
        <f>Sheet1!C340</f>
        <v>3</v>
      </c>
      <c r="K70" s="47" t="str">
        <f>Sheet1!D340</f>
        <v>ERLAP</v>
      </c>
      <c r="L70" s="47">
        <f>Sheet1!E340</f>
        <v>2.66</v>
      </c>
      <c r="M70" s="76">
        <f>AVERAGE(L68:L70)</f>
        <v>2.5066666666666664</v>
      </c>
      <c r="N70" s="3">
        <f>M71-M70</f>
        <v>95.04</v>
      </c>
      <c r="O70" s="39">
        <f>F70-F71</f>
        <v>95.203333333333347</v>
      </c>
      <c r="P70" s="78">
        <v>100</v>
      </c>
      <c r="Q70" s="80">
        <v>300</v>
      </c>
      <c r="R70" s="3">
        <f>(N70/O70)*100</f>
        <v>99.82843737964356</v>
      </c>
      <c r="S70" s="37" t="s">
        <v>8</v>
      </c>
      <c r="U70" s="8"/>
      <c r="W70" s="8"/>
    </row>
    <row r="71" spans="1:23" x14ac:dyDescent="0.2">
      <c r="A71" s="47" t="str">
        <f>Sheet1!A71</f>
        <v>NO</v>
      </c>
      <c r="B71" s="47">
        <f>Sheet1!B71</f>
        <v>4</v>
      </c>
      <c r="C71" s="47">
        <f>Sheet1!C71</f>
        <v>4</v>
      </c>
      <c r="D71" s="47" t="str">
        <f>Sheet1!D71</f>
        <v>ERLAP</v>
      </c>
      <c r="E71" s="47">
        <f>Sheet1!E71</f>
        <v>211.06</v>
      </c>
      <c r="F71" s="79">
        <f>AVERAGE(E71:E73)</f>
        <v>211.14666666666668</v>
      </c>
      <c r="G71" s="49" t="s">
        <v>10</v>
      </c>
      <c r="H71" s="47" t="str">
        <f>Sheet1!A341</f>
        <v>NO2</v>
      </c>
      <c r="I71" s="47">
        <f>Sheet1!B341</f>
        <v>4</v>
      </c>
      <c r="J71" s="47">
        <f>Sheet1!C341</f>
        <v>4</v>
      </c>
      <c r="K71" s="47" t="str">
        <f>Sheet1!D341</f>
        <v>ERLAP</v>
      </c>
      <c r="L71" s="47">
        <f>Sheet1!E341</f>
        <v>97.71</v>
      </c>
      <c r="M71" s="76">
        <f>AVERAGE(L71:L73)</f>
        <v>97.546666666666667</v>
      </c>
      <c r="N71" s="3"/>
      <c r="O71" s="8"/>
      <c r="Q71" s="80">
        <v>200</v>
      </c>
      <c r="S71" s="37" t="s">
        <v>8</v>
      </c>
      <c r="W71" s="8"/>
    </row>
    <row r="72" spans="1:23" x14ac:dyDescent="0.2">
      <c r="A72" s="47" t="str">
        <f>Sheet1!A72</f>
        <v>NO</v>
      </c>
      <c r="B72" s="47">
        <f>Sheet1!B72</f>
        <v>4</v>
      </c>
      <c r="C72" s="47">
        <f>Sheet1!C72</f>
        <v>4</v>
      </c>
      <c r="D72" s="47" t="str">
        <f>Sheet1!D72</f>
        <v>ERLAP</v>
      </c>
      <c r="E72" s="47">
        <f>Sheet1!E72</f>
        <v>211.17</v>
      </c>
      <c r="F72" s="50"/>
      <c r="G72" s="49" t="s">
        <v>10</v>
      </c>
      <c r="H72" s="47" t="str">
        <f>Sheet1!A342</f>
        <v>NO2</v>
      </c>
      <c r="I72" s="47">
        <f>Sheet1!B342</f>
        <v>4</v>
      </c>
      <c r="J72" s="47">
        <f>Sheet1!C342</f>
        <v>4</v>
      </c>
      <c r="K72" s="47" t="str">
        <f>Sheet1!D342</f>
        <v>ERLAP</v>
      </c>
      <c r="L72" s="47">
        <f>Sheet1!E342</f>
        <v>97.42</v>
      </c>
      <c r="M72" s="50"/>
      <c r="N72" s="3"/>
      <c r="O72" s="38"/>
      <c r="S72" s="37" t="s">
        <v>8</v>
      </c>
      <c r="U72" s="38"/>
    </row>
    <row r="73" spans="1:23" x14ac:dyDescent="0.2">
      <c r="A73" s="47" t="str">
        <f>Sheet1!A73</f>
        <v>NO</v>
      </c>
      <c r="B73" s="47">
        <f>Sheet1!B73</f>
        <v>4</v>
      </c>
      <c r="C73" s="47">
        <f>Sheet1!C73</f>
        <v>4</v>
      </c>
      <c r="D73" s="47" t="str">
        <f>Sheet1!D73</f>
        <v>ERLAP</v>
      </c>
      <c r="E73" s="47">
        <f>Sheet1!E73</f>
        <v>211.21</v>
      </c>
      <c r="F73" s="50"/>
      <c r="G73" s="49" t="s">
        <v>10</v>
      </c>
      <c r="H73" s="47" t="str">
        <f>Sheet1!A343</f>
        <v>NO2</v>
      </c>
      <c r="I73" s="47">
        <f>Sheet1!B343</f>
        <v>4</v>
      </c>
      <c r="J73" s="47">
        <f>Sheet1!C343</f>
        <v>4</v>
      </c>
      <c r="K73" s="47" t="str">
        <f>Sheet1!D343</f>
        <v>ERLAP</v>
      </c>
      <c r="L73" s="47">
        <f>Sheet1!E343</f>
        <v>97.51</v>
      </c>
      <c r="M73" s="50"/>
      <c r="N73" s="3"/>
      <c r="O73" s="8"/>
      <c r="S73" s="37" t="s">
        <v>8</v>
      </c>
      <c r="U73" s="38"/>
      <c r="W73" s="8"/>
    </row>
    <row r="74" spans="1:23" x14ac:dyDescent="0.2">
      <c r="A74" s="47" t="str">
        <f>Sheet1!A74</f>
        <v>NO</v>
      </c>
      <c r="B74" s="47">
        <f>Sheet1!B74</f>
        <v>5</v>
      </c>
      <c r="C74" s="47">
        <f>Sheet1!C74</f>
        <v>5</v>
      </c>
      <c r="D74" s="47" t="str">
        <f>Sheet1!D74</f>
        <v>ERLAP</v>
      </c>
      <c r="E74" s="47">
        <f>Sheet1!E74</f>
        <v>65.290000000000006</v>
      </c>
      <c r="F74" s="50"/>
      <c r="G74" s="49" t="s">
        <v>10</v>
      </c>
      <c r="H74" s="47" t="str">
        <f>Sheet1!A344</f>
        <v>NO2</v>
      </c>
      <c r="I74" s="47">
        <f>Sheet1!B344</f>
        <v>5</v>
      </c>
      <c r="J74" s="47">
        <f>Sheet1!C344</f>
        <v>5</v>
      </c>
      <c r="K74" s="47" t="str">
        <f>Sheet1!D344</f>
        <v>ERLAP</v>
      </c>
      <c r="L74" s="47">
        <f>Sheet1!E344</f>
        <v>0.45</v>
      </c>
      <c r="M74" s="50"/>
      <c r="O74" s="8"/>
      <c r="S74" s="37" t="s">
        <v>8</v>
      </c>
      <c r="U74" s="8"/>
      <c r="W74" s="8"/>
    </row>
    <row r="75" spans="1:23" x14ac:dyDescent="0.2">
      <c r="A75" s="47" t="str">
        <f>Sheet1!A75</f>
        <v>NO</v>
      </c>
      <c r="B75" s="47">
        <f>Sheet1!B75</f>
        <v>5</v>
      </c>
      <c r="C75" s="47">
        <f>Sheet1!C75</f>
        <v>5</v>
      </c>
      <c r="D75" s="47" t="str">
        <f>Sheet1!D75</f>
        <v>ERLAP</v>
      </c>
      <c r="E75" s="47">
        <f>Sheet1!E75</f>
        <v>65.34</v>
      </c>
      <c r="F75" s="50"/>
      <c r="G75" s="49" t="s">
        <v>10</v>
      </c>
      <c r="H75" s="47" t="str">
        <f>Sheet1!A345</f>
        <v>NO2</v>
      </c>
      <c r="I75" s="47">
        <f>Sheet1!B345</f>
        <v>5</v>
      </c>
      <c r="J75" s="47">
        <f>Sheet1!C345</f>
        <v>5</v>
      </c>
      <c r="K75" s="47" t="str">
        <f>Sheet1!D345</f>
        <v>ERLAP</v>
      </c>
      <c r="L75" s="47">
        <f>Sheet1!E345</f>
        <v>0.38</v>
      </c>
      <c r="M75" s="50"/>
      <c r="N75" s="3"/>
      <c r="O75" s="8"/>
      <c r="S75" s="37" t="s">
        <v>8</v>
      </c>
      <c r="U75" s="8"/>
      <c r="W75" s="8"/>
    </row>
    <row r="76" spans="1:23" x14ac:dyDescent="0.2">
      <c r="A76" s="47" t="str">
        <f>Sheet1!A76</f>
        <v>NO</v>
      </c>
      <c r="B76" s="47">
        <f>Sheet1!B76</f>
        <v>5</v>
      </c>
      <c r="C76" s="47">
        <f>Sheet1!C76</f>
        <v>5</v>
      </c>
      <c r="D76" s="47" t="str">
        <f>Sheet1!D76</f>
        <v>ERLAP</v>
      </c>
      <c r="E76" s="47">
        <f>Sheet1!E76</f>
        <v>65.33</v>
      </c>
      <c r="F76" s="79">
        <f>AVERAGE(E74:E76)</f>
        <v>65.319999999999993</v>
      </c>
      <c r="G76" s="49" t="s">
        <v>10</v>
      </c>
      <c r="H76" s="47" t="str">
        <f>Sheet1!A346</f>
        <v>NO2</v>
      </c>
      <c r="I76" s="47">
        <f>Sheet1!B346</f>
        <v>5</v>
      </c>
      <c r="J76" s="47">
        <f>Sheet1!C346</f>
        <v>5</v>
      </c>
      <c r="K76" s="47" t="str">
        <f>Sheet1!D346</f>
        <v>ERLAP</v>
      </c>
      <c r="L76" s="47">
        <f>Sheet1!E346</f>
        <v>0.37</v>
      </c>
      <c r="M76" s="76">
        <f>AVERAGE(L74:L76)</f>
        <v>0.40000000000000008</v>
      </c>
      <c r="N76" s="3">
        <f>M77-M76</f>
        <v>40.143333333333331</v>
      </c>
      <c r="O76" s="39">
        <f>F76-F77</f>
        <v>40.246666666666655</v>
      </c>
      <c r="P76" s="78">
        <v>40</v>
      </c>
      <c r="Q76" s="80">
        <v>65</v>
      </c>
      <c r="R76" s="3">
        <f>(N76/O76)*100</f>
        <v>99.74324995858872</v>
      </c>
      <c r="S76" s="37" t="s">
        <v>8</v>
      </c>
      <c r="U76" s="8"/>
      <c r="W76" s="8"/>
    </row>
    <row r="77" spans="1:23" x14ac:dyDescent="0.2">
      <c r="A77" s="47" t="str">
        <f>Sheet1!A77</f>
        <v>NO</v>
      </c>
      <c r="B77" s="47">
        <f>Sheet1!B77</f>
        <v>6</v>
      </c>
      <c r="C77" s="47">
        <f>Sheet1!C77</f>
        <v>6</v>
      </c>
      <c r="D77" s="47" t="str">
        <f>Sheet1!D77</f>
        <v>ERLAP</v>
      </c>
      <c r="E77" s="47">
        <f>Sheet1!E77</f>
        <v>25.11</v>
      </c>
      <c r="F77" s="79">
        <f>AVERAGE(E77:E79)</f>
        <v>25.073333333333334</v>
      </c>
      <c r="G77" s="49" t="s">
        <v>10</v>
      </c>
      <c r="H77" s="47" t="str">
        <f>Sheet1!A347</f>
        <v>NO2</v>
      </c>
      <c r="I77" s="47">
        <f>Sheet1!B347</f>
        <v>6</v>
      </c>
      <c r="J77" s="47">
        <f>Sheet1!C347</f>
        <v>6</v>
      </c>
      <c r="K77" s="47" t="str">
        <f>Sheet1!D347</f>
        <v>ERLAP</v>
      </c>
      <c r="L77" s="47">
        <f>Sheet1!E347</f>
        <v>40.53</v>
      </c>
      <c r="M77" s="76">
        <f>AVERAGE(L77:L79)</f>
        <v>40.543333333333329</v>
      </c>
      <c r="N77" s="3"/>
      <c r="O77" s="8"/>
      <c r="Q77" s="80">
        <v>25</v>
      </c>
      <c r="S77" s="37" t="s">
        <v>8</v>
      </c>
      <c r="U77" s="38"/>
      <c r="W77" s="8"/>
    </row>
    <row r="78" spans="1:23" x14ac:dyDescent="0.2">
      <c r="A78" s="47" t="str">
        <f>Sheet1!A78</f>
        <v>NO</v>
      </c>
      <c r="B78" s="47">
        <f>Sheet1!B78</f>
        <v>6</v>
      </c>
      <c r="C78" s="47">
        <f>Sheet1!C78</f>
        <v>6</v>
      </c>
      <c r="D78" s="47" t="str">
        <f>Sheet1!D78</f>
        <v>ERLAP</v>
      </c>
      <c r="E78" s="47">
        <f>Sheet1!E78</f>
        <v>25.15</v>
      </c>
      <c r="F78" s="50"/>
      <c r="G78" s="49" t="s">
        <v>10</v>
      </c>
      <c r="H78" s="47" t="str">
        <f>Sheet1!A348</f>
        <v>NO2</v>
      </c>
      <c r="I78" s="47">
        <f>Sheet1!B348</f>
        <v>6</v>
      </c>
      <c r="J78" s="47">
        <f>Sheet1!C348</f>
        <v>6</v>
      </c>
      <c r="K78" s="47" t="str">
        <f>Sheet1!D348</f>
        <v>ERLAP</v>
      </c>
      <c r="L78" s="47">
        <f>Sheet1!E348</f>
        <v>40.47</v>
      </c>
      <c r="M78" s="50"/>
      <c r="N78" s="3"/>
      <c r="O78" s="8"/>
      <c r="S78" s="37" t="s">
        <v>8</v>
      </c>
      <c r="U78" s="38"/>
      <c r="W78" s="8"/>
    </row>
    <row r="79" spans="1:23" x14ac:dyDescent="0.2">
      <c r="A79" s="47" t="str">
        <f>Sheet1!A79</f>
        <v>NO</v>
      </c>
      <c r="B79" s="47">
        <f>Sheet1!B79</f>
        <v>6</v>
      </c>
      <c r="C79" s="47">
        <f>Sheet1!C79</f>
        <v>6</v>
      </c>
      <c r="D79" s="47" t="str">
        <f>Sheet1!D79</f>
        <v>ERLAP</v>
      </c>
      <c r="E79" s="47">
        <f>Sheet1!E79</f>
        <v>24.96</v>
      </c>
      <c r="F79" s="50"/>
      <c r="G79" s="49" t="s">
        <v>10</v>
      </c>
      <c r="H79" s="47" t="str">
        <f>Sheet1!A349</f>
        <v>NO2</v>
      </c>
      <c r="I79" s="47">
        <f>Sheet1!B349</f>
        <v>6</v>
      </c>
      <c r="J79" s="47">
        <f>Sheet1!C349</f>
        <v>6</v>
      </c>
      <c r="K79" s="47" t="str">
        <f>Sheet1!D349</f>
        <v>ERLAP</v>
      </c>
      <c r="L79" s="47">
        <f>Sheet1!E349</f>
        <v>40.630000000000003</v>
      </c>
      <c r="M79" s="50"/>
      <c r="N79" s="3"/>
      <c r="O79" s="38"/>
      <c r="S79" s="37" t="s">
        <v>8</v>
      </c>
      <c r="U79" s="8"/>
      <c r="W79" s="8"/>
    </row>
    <row r="80" spans="1:23" x14ac:dyDescent="0.2">
      <c r="A80" s="47" t="str">
        <f>Sheet1!A80</f>
        <v>NO</v>
      </c>
      <c r="B80" s="47">
        <f>Sheet1!B80</f>
        <v>7</v>
      </c>
      <c r="C80" s="47">
        <f>Sheet1!C80</f>
        <v>7</v>
      </c>
      <c r="D80" s="47" t="str">
        <f>Sheet1!D80</f>
        <v>ERLAP</v>
      </c>
      <c r="E80" s="47">
        <f>Sheet1!E80</f>
        <v>135.53</v>
      </c>
      <c r="F80" s="50"/>
      <c r="G80" s="49" t="s">
        <v>10</v>
      </c>
      <c r="H80" s="47" t="str">
        <f>Sheet1!A350</f>
        <v>NO2</v>
      </c>
      <c r="I80" s="47">
        <f>Sheet1!B350</f>
        <v>7</v>
      </c>
      <c r="J80" s="47">
        <f>Sheet1!C350</f>
        <v>7</v>
      </c>
      <c r="K80" s="47" t="str">
        <f>Sheet1!D350</f>
        <v>ERLAP</v>
      </c>
      <c r="L80" s="47">
        <f>Sheet1!E350</f>
        <v>0.55000000000000004</v>
      </c>
      <c r="M80" s="50"/>
      <c r="N80" s="3"/>
      <c r="O80" s="8"/>
      <c r="S80" s="37" t="s">
        <v>8</v>
      </c>
      <c r="U80" s="8"/>
      <c r="W80" s="8"/>
    </row>
    <row r="81" spans="1:29" x14ac:dyDescent="0.2">
      <c r="A81" s="47" t="str">
        <f>Sheet1!A81</f>
        <v>NO</v>
      </c>
      <c r="B81" s="47">
        <f>Sheet1!B81</f>
        <v>7</v>
      </c>
      <c r="C81" s="47">
        <f>Sheet1!C81</f>
        <v>7</v>
      </c>
      <c r="D81" s="47" t="str">
        <f>Sheet1!D81</f>
        <v>ERLAP</v>
      </c>
      <c r="E81" s="47">
        <f>Sheet1!E81</f>
        <v>135.6</v>
      </c>
      <c r="F81" s="50"/>
      <c r="G81" s="49" t="s">
        <v>10</v>
      </c>
      <c r="H81" s="47" t="str">
        <f>Sheet1!A351</f>
        <v>NO2</v>
      </c>
      <c r="I81" s="47">
        <f>Sheet1!B351</f>
        <v>7</v>
      </c>
      <c r="J81" s="47">
        <f>Sheet1!C351</f>
        <v>7</v>
      </c>
      <c r="K81" s="47" t="str">
        <f>Sheet1!D351</f>
        <v>ERLAP</v>
      </c>
      <c r="L81" s="47">
        <f>Sheet1!E351</f>
        <v>0.56000000000000005</v>
      </c>
      <c r="M81" s="50"/>
      <c r="N81" s="3"/>
      <c r="O81" s="8"/>
      <c r="S81" s="37" t="s">
        <v>8</v>
      </c>
      <c r="U81" s="8"/>
      <c r="W81" s="8"/>
    </row>
    <row r="82" spans="1:29" x14ac:dyDescent="0.2">
      <c r="A82" s="47" t="str">
        <f>Sheet1!A82</f>
        <v>NO</v>
      </c>
      <c r="B82" s="47">
        <f>Sheet1!B82</f>
        <v>7</v>
      </c>
      <c r="C82" s="47">
        <f>Sheet1!C82</f>
        <v>7</v>
      </c>
      <c r="D82" s="47" t="str">
        <f>Sheet1!D82</f>
        <v>ERLAP</v>
      </c>
      <c r="E82" s="47">
        <f>Sheet1!E82</f>
        <v>135.59</v>
      </c>
      <c r="F82" s="79">
        <f>AVERAGE(E80:E82)</f>
        <v>135.57333333333335</v>
      </c>
      <c r="G82" s="49" t="s">
        <v>10</v>
      </c>
      <c r="H82" s="47" t="str">
        <f>Sheet1!A352</f>
        <v>NO2</v>
      </c>
      <c r="I82" s="47">
        <f>Sheet1!B352</f>
        <v>7</v>
      </c>
      <c r="J82" s="47">
        <f>Sheet1!C352</f>
        <v>7</v>
      </c>
      <c r="K82" s="47" t="str">
        <f>Sheet1!D352</f>
        <v>ERLAP</v>
      </c>
      <c r="L82" s="47">
        <f>Sheet1!E352</f>
        <v>0.43</v>
      </c>
      <c r="M82" s="76">
        <f>AVERAGE(L80:L82)</f>
        <v>0.51333333333333331</v>
      </c>
      <c r="N82" s="3">
        <f>M83-M82</f>
        <v>64.333333333333343</v>
      </c>
      <c r="O82" s="39">
        <f>F82-F83</f>
        <v>64.030000000000015</v>
      </c>
      <c r="P82" s="78">
        <v>65</v>
      </c>
      <c r="Q82" s="80">
        <v>135</v>
      </c>
      <c r="R82" s="3">
        <f>(N82/O82)*100</f>
        <v>100.47373626945702</v>
      </c>
      <c r="S82" s="37" t="s">
        <v>8</v>
      </c>
      <c r="U82" s="8"/>
      <c r="W82" s="8"/>
    </row>
    <row r="83" spans="1:29" x14ac:dyDescent="0.2">
      <c r="A83" s="47" t="str">
        <f>Sheet1!A83</f>
        <v>NO</v>
      </c>
      <c r="B83" s="47">
        <f>Sheet1!B83</f>
        <v>8</v>
      </c>
      <c r="C83" s="47">
        <f>Sheet1!C83</f>
        <v>8</v>
      </c>
      <c r="D83" s="47" t="str">
        <f>Sheet1!D83</f>
        <v>ERLAP</v>
      </c>
      <c r="E83" s="47">
        <f>Sheet1!E83</f>
        <v>71.61</v>
      </c>
      <c r="F83" s="79">
        <f>AVERAGE(E83:E85)</f>
        <v>71.543333333333337</v>
      </c>
      <c r="G83" s="49" t="s">
        <v>10</v>
      </c>
      <c r="H83" s="47" t="str">
        <f>Sheet1!A353</f>
        <v>NO2</v>
      </c>
      <c r="I83" s="47">
        <f>Sheet1!B353</f>
        <v>8</v>
      </c>
      <c r="J83" s="47">
        <f>Sheet1!C353</f>
        <v>8</v>
      </c>
      <c r="K83" s="47" t="str">
        <f>Sheet1!D353</f>
        <v>ERLAP</v>
      </c>
      <c r="L83" s="47">
        <f>Sheet1!E353</f>
        <v>64.73</v>
      </c>
      <c r="M83" s="76">
        <f>AVERAGE(L83:L85)</f>
        <v>64.846666666666678</v>
      </c>
      <c r="N83" s="3"/>
      <c r="O83" s="38"/>
      <c r="Q83" s="80">
        <v>70</v>
      </c>
      <c r="S83" s="37" t="s">
        <v>8</v>
      </c>
      <c r="U83" s="8"/>
    </row>
    <row r="84" spans="1:29" x14ac:dyDescent="0.2">
      <c r="A84" s="47" t="str">
        <f>Sheet1!A84</f>
        <v>NO</v>
      </c>
      <c r="B84" s="47">
        <f>Sheet1!B84</f>
        <v>8</v>
      </c>
      <c r="C84" s="47">
        <f>Sheet1!C84</f>
        <v>8</v>
      </c>
      <c r="D84" s="47" t="str">
        <f>Sheet1!D84</f>
        <v>ERLAP</v>
      </c>
      <c r="E84" s="47">
        <f>Sheet1!E84</f>
        <v>71.540000000000006</v>
      </c>
      <c r="F84" s="50"/>
      <c r="G84" s="49" t="s">
        <v>10</v>
      </c>
      <c r="H84" s="47" t="str">
        <f>Sheet1!A354</f>
        <v>NO2</v>
      </c>
      <c r="I84" s="47">
        <f>Sheet1!B354</f>
        <v>8</v>
      </c>
      <c r="J84" s="47">
        <f>Sheet1!C354</f>
        <v>8</v>
      </c>
      <c r="K84" s="47" t="str">
        <f>Sheet1!D354</f>
        <v>ERLAP</v>
      </c>
      <c r="L84" s="47">
        <f>Sheet1!E354</f>
        <v>64.87</v>
      </c>
      <c r="M84" s="50"/>
      <c r="N84" s="3"/>
      <c r="O84" s="8"/>
      <c r="S84" s="37" t="s">
        <v>8</v>
      </c>
      <c r="U84" s="8"/>
    </row>
    <row r="85" spans="1:29" x14ac:dyDescent="0.2">
      <c r="A85" s="47" t="str">
        <f>Sheet1!A85</f>
        <v>NO</v>
      </c>
      <c r="B85" s="47">
        <f>Sheet1!B85</f>
        <v>8</v>
      </c>
      <c r="C85" s="47">
        <f>Sheet1!C85</f>
        <v>8</v>
      </c>
      <c r="D85" s="47" t="str">
        <f>Sheet1!D85</f>
        <v>ERLAP</v>
      </c>
      <c r="E85" s="47">
        <f>Sheet1!E85</f>
        <v>71.48</v>
      </c>
      <c r="F85" s="50"/>
      <c r="G85" s="49" t="s">
        <v>10</v>
      </c>
      <c r="H85" s="47" t="str">
        <f>Sheet1!A355</f>
        <v>NO2</v>
      </c>
      <c r="I85" s="47">
        <f>Sheet1!B355</f>
        <v>8</v>
      </c>
      <c r="J85" s="47">
        <f>Sheet1!C355</f>
        <v>8</v>
      </c>
      <c r="K85" s="47" t="str">
        <f>Sheet1!D355</f>
        <v>ERLAP</v>
      </c>
      <c r="L85" s="47">
        <f>Sheet1!E355</f>
        <v>64.94</v>
      </c>
      <c r="M85" s="50"/>
      <c r="N85" s="3"/>
      <c r="O85" s="8"/>
      <c r="S85" s="37" t="s">
        <v>8</v>
      </c>
      <c r="U85" s="8"/>
      <c r="W85" s="8"/>
    </row>
    <row r="86" spans="1:29" x14ac:dyDescent="0.2">
      <c r="A86" s="47" t="str">
        <f>Sheet1!A86</f>
        <v>NO</v>
      </c>
      <c r="B86" s="47">
        <f>Sheet1!B86</f>
        <v>9</v>
      </c>
      <c r="C86" s="47">
        <f>Sheet1!C86</f>
        <v>9</v>
      </c>
      <c r="D86" s="47" t="str">
        <f>Sheet1!D86</f>
        <v>ERLAP</v>
      </c>
      <c r="E86" s="47">
        <f>Sheet1!E86</f>
        <v>39.99</v>
      </c>
      <c r="F86" s="50"/>
      <c r="G86" s="49" t="s">
        <v>10</v>
      </c>
      <c r="H86" s="47" t="str">
        <f>Sheet1!A356</f>
        <v>NO2</v>
      </c>
      <c r="I86" s="47">
        <f>Sheet1!B356</f>
        <v>9</v>
      </c>
      <c r="J86" s="47">
        <f>Sheet1!C356</f>
        <v>9</v>
      </c>
      <c r="K86" s="47" t="str">
        <f>Sheet1!D356</f>
        <v>ERLAP</v>
      </c>
      <c r="L86" s="47">
        <f>Sheet1!E356</f>
        <v>0.22</v>
      </c>
      <c r="M86" s="50"/>
      <c r="N86" s="3"/>
      <c r="O86" s="8"/>
      <c r="S86" s="37" t="s">
        <v>8</v>
      </c>
      <c r="W86" s="38"/>
    </row>
    <row r="87" spans="1:29" x14ac:dyDescent="0.2">
      <c r="A87" s="47" t="str">
        <f>Sheet1!A87</f>
        <v>NO</v>
      </c>
      <c r="B87" s="47">
        <f>Sheet1!B87</f>
        <v>9</v>
      </c>
      <c r="C87" s="47">
        <f>Sheet1!C87</f>
        <v>9</v>
      </c>
      <c r="D87" s="47" t="str">
        <f>Sheet1!D87</f>
        <v>ERLAP</v>
      </c>
      <c r="E87" s="47">
        <f>Sheet1!E87</f>
        <v>39.96</v>
      </c>
      <c r="F87" s="52"/>
      <c r="G87" s="49" t="s">
        <v>10</v>
      </c>
      <c r="H87" s="47" t="str">
        <f>Sheet1!A357</f>
        <v>NO2</v>
      </c>
      <c r="I87" s="47">
        <f>Sheet1!B357</f>
        <v>9</v>
      </c>
      <c r="J87" s="47">
        <f>Sheet1!C357</f>
        <v>9</v>
      </c>
      <c r="K87" s="47" t="str">
        <f>Sheet1!D357</f>
        <v>ERLAP</v>
      </c>
      <c r="L87" s="47">
        <f>Sheet1!E357</f>
        <v>0.22</v>
      </c>
      <c r="M87" s="52"/>
      <c r="N87" s="3"/>
      <c r="O87" s="8"/>
      <c r="S87" s="37" t="s">
        <v>8</v>
      </c>
      <c r="U87" s="8"/>
      <c r="W87" s="8"/>
    </row>
    <row r="88" spans="1:29" x14ac:dyDescent="0.2">
      <c r="A88" s="47" t="str">
        <f>Sheet1!A88</f>
        <v>NO</v>
      </c>
      <c r="B88" s="47">
        <f>Sheet1!B88</f>
        <v>9</v>
      </c>
      <c r="C88" s="47">
        <f>Sheet1!C88</f>
        <v>9</v>
      </c>
      <c r="D88" s="47" t="str">
        <f>Sheet1!D88</f>
        <v>ERLAP</v>
      </c>
      <c r="E88" s="47">
        <f>Sheet1!E88</f>
        <v>40</v>
      </c>
      <c r="F88" s="79">
        <f>AVERAGE(E86:E88)</f>
        <v>39.983333333333334</v>
      </c>
      <c r="G88" s="49" t="s">
        <v>10</v>
      </c>
      <c r="H88" s="47" t="str">
        <f>Sheet1!A358</f>
        <v>NO2</v>
      </c>
      <c r="I88" s="47">
        <f>Sheet1!B358</f>
        <v>9</v>
      </c>
      <c r="J88" s="47">
        <f>Sheet1!C358</f>
        <v>9</v>
      </c>
      <c r="K88" s="47" t="str">
        <f>Sheet1!D358</f>
        <v>ERLAP</v>
      </c>
      <c r="L88" s="47">
        <f>Sheet1!E358</f>
        <v>0.19</v>
      </c>
      <c r="M88" s="76">
        <f>AVERAGE(L86:L88)</f>
        <v>0.21</v>
      </c>
      <c r="N88" s="3">
        <f>M89-M88</f>
        <v>24.463333333333331</v>
      </c>
      <c r="O88" s="39">
        <f>F88-F89</f>
        <v>24.480000000000004</v>
      </c>
      <c r="P88" s="78">
        <v>25</v>
      </c>
      <c r="Q88" s="80">
        <v>40</v>
      </c>
      <c r="R88" s="3">
        <f>(N88/O88)*100</f>
        <v>99.931917211328951</v>
      </c>
      <c r="S88" s="37" t="s">
        <v>8</v>
      </c>
      <c r="U88" s="8"/>
      <c r="W88" s="8"/>
    </row>
    <row r="89" spans="1:29" x14ac:dyDescent="0.2">
      <c r="A89" s="47" t="str">
        <f>Sheet1!A89</f>
        <v>NO</v>
      </c>
      <c r="B89" s="47">
        <f>Sheet1!B89</f>
        <v>10</v>
      </c>
      <c r="C89" s="47">
        <f>Sheet1!C89</f>
        <v>10</v>
      </c>
      <c r="D89" s="47" t="str">
        <f>Sheet1!D89</f>
        <v>ERLAP</v>
      </c>
      <c r="E89" s="47">
        <f>Sheet1!E89</f>
        <v>15.52</v>
      </c>
      <c r="F89" s="79">
        <f>AVERAGE(E89:E91)</f>
        <v>15.503333333333332</v>
      </c>
      <c r="G89" s="49" t="s">
        <v>10</v>
      </c>
      <c r="H89" s="47" t="str">
        <f>Sheet1!A359</f>
        <v>NO2</v>
      </c>
      <c r="I89" s="47">
        <f>Sheet1!B359</f>
        <v>10</v>
      </c>
      <c r="J89" s="47">
        <f>Sheet1!C359</f>
        <v>10</v>
      </c>
      <c r="K89" s="47" t="str">
        <f>Sheet1!D359</f>
        <v>ERLAP</v>
      </c>
      <c r="L89" s="47">
        <f>Sheet1!E359</f>
        <v>24.65</v>
      </c>
      <c r="M89" s="76">
        <f>AVERAGE(L89:L91)</f>
        <v>24.673333333333332</v>
      </c>
      <c r="N89" s="3"/>
      <c r="O89" s="8"/>
      <c r="Q89" s="80">
        <v>15</v>
      </c>
      <c r="S89" s="37" t="s">
        <v>8</v>
      </c>
      <c r="U89" s="8"/>
      <c r="W89" s="8"/>
    </row>
    <row r="90" spans="1:29" x14ac:dyDescent="0.2">
      <c r="A90" s="47" t="str">
        <f>Sheet1!A90</f>
        <v>NO</v>
      </c>
      <c r="B90" s="47">
        <f>Sheet1!B90</f>
        <v>10</v>
      </c>
      <c r="C90" s="47">
        <f>Sheet1!C90</f>
        <v>10</v>
      </c>
      <c r="D90" s="47" t="str">
        <f>Sheet1!D90</f>
        <v>ERLAP</v>
      </c>
      <c r="E90" s="47">
        <f>Sheet1!E90</f>
        <v>15.49</v>
      </c>
      <c r="F90" s="50"/>
      <c r="G90" s="49" t="s">
        <v>10</v>
      </c>
      <c r="H90" s="47" t="str">
        <f>Sheet1!A360</f>
        <v>NO2</v>
      </c>
      <c r="I90" s="47">
        <f>Sheet1!B360</f>
        <v>10</v>
      </c>
      <c r="J90" s="47">
        <f>Sheet1!C360</f>
        <v>10</v>
      </c>
      <c r="K90" s="47" t="str">
        <f>Sheet1!D360</f>
        <v>ERLAP</v>
      </c>
      <c r="L90" s="47">
        <f>Sheet1!E360</f>
        <v>24.7</v>
      </c>
      <c r="M90" s="50"/>
      <c r="N90" s="3"/>
      <c r="O90" s="8"/>
      <c r="S90" s="37" t="s">
        <v>8</v>
      </c>
      <c r="U90" s="8"/>
      <c r="W90" s="8"/>
    </row>
    <row r="91" spans="1:29" x14ac:dyDescent="0.2">
      <c r="A91" s="47" t="str">
        <f>Sheet1!A91</f>
        <v>NO</v>
      </c>
      <c r="B91" s="47">
        <f>Sheet1!B91</f>
        <v>10</v>
      </c>
      <c r="C91" s="47">
        <f>Sheet1!C91</f>
        <v>10</v>
      </c>
      <c r="D91" s="47" t="str">
        <f>Sheet1!D91</f>
        <v>ERLAP</v>
      </c>
      <c r="E91" s="47">
        <f>Sheet1!E91</f>
        <v>15.5</v>
      </c>
      <c r="F91" s="50"/>
      <c r="G91" s="49" t="s">
        <v>10</v>
      </c>
      <c r="H91" s="47" t="str">
        <f>Sheet1!A361</f>
        <v>NO2</v>
      </c>
      <c r="I91" s="47">
        <f>Sheet1!B361</f>
        <v>10</v>
      </c>
      <c r="J91" s="47">
        <f>Sheet1!C361</f>
        <v>10</v>
      </c>
      <c r="K91" s="47" t="str">
        <f>Sheet1!D361</f>
        <v>ERLAP</v>
      </c>
      <c r="L91" s="47">
        <f>Sheet1!E361</f>
        <v>24.67</v>
      </c>
      <c r="M91" s="50"/>
      <c r="N91" s="3"/>
      <c r="O91" s="8"/>
      <c r="S91" s="37" t="s">
        <v>8</v>
      </c>
      <c r="U91" s="8"/>
      <c r="W91" s="8"/>
    </row>
    <row r="92" spans="1:29" s="40" customFormat="1" x14ac:dyDescent="0.2">
      <c r="A92" s="47" t="str">
        <f>Sheet1!A92</f>
        <v>NO</v>
      </c>
      <c r="B92" s="47">
        <f>Sheet1!B92</f>
        <v>1</v>
      </c>
      <c r="C92" s="47">
        <f>Sheet1!C92</f>
        <v>1</v>
      </c>
      <c r="D92" s="47" t="str">
        <f>Sheet1!D92</f>
        <v>GIOS</v>
      </c>
      <c r="E92" s="47">
        <f>Sheet1!E92</f>
        <v>496.5</v>
      </c>
      <c r="F92" s="1"/>
      <c r="G92" s="49" t="s">
        <v>10</v>
      </c>
      <c r="H92" s="47" t="str">
        <f>Sheet1!A362</f>
        <v>NO2</v>
      </c>
      <c r="I92" s="47">
        <f>Sheet1!B362</f>
        <v>1</v>
      </c>
      <c r="J92" s="47">
        <f>Sheet1!C362</f>
        <v>1</v>
      </c>
      <c r="K92" s="47" t="str">
        <f>Sheet1!D362</f>
        <v>GIOS</v>
      </c>
      <c r="L92" s="47">
        <f>Sheet1!E362</f>
        <v>2.9</v>
      </c>
      <c r="M92" s="1"/>
      <c r="N92" s="6"/>
      <c r="O92" s="1"/>
      <c r="P92" s="64"/>
      <c r="Q92" s="3"/>
      <c r="R92" s="3"/>
      <c r="S92" s="37" t="s">
        <v>13</v>
      </c>
      <c r="T92" s="9"/>
      <c r="U92" s="8"/>
      <c r="V92" s="9"/>
      <c r="W92" s="8"/>
      <c r="X92" s="3"/>
      <c r="Y92" s="3"/>
      <c r="Z92" s="3"/>
      <c r="AA92" s="3"/>
      <c r="AB92" s="3"/>
      <c r="AC92" s="41"/>
    </row>
    <row r="93" spans="1:29" x14ac:dyDescent="0.2">
      <c r="A93" s="47" t="str">
        <f>Sheet1!A93</f>
        <v>NO</v>
      </c>
      <c r="B93" s="47">
        <f>Sheet1!B93</f>
        <v>1</v>
      </c>
      <c r="C93" s="47">
        <f>Sheet1!C93</f>
        <v>1</v>
      </c>
      <c r="D93" s="47" t="str">
        <f>Sheet1!D93</f>
        <v>GIOS</v>
      </c>
      <c r="E93" s="47">
        <f>Sheet1!E93</f>
        <v>495.9</v>
      </c>
      <c r="F93" s="50"/>
      <c r="G93" s="49" t="s">
        <v>10</v>
      </c>
      <c r="H93" s="47" t="str">
        <f>Sheet1!A363</f>
        <v>NO2</v>
      </c>
      <c r="I93" s="47">
        <f>Sheet1!B363</f>
        <v>1</v>
      </c>
      <c r="J93" s="47">
        <f>Sheet1!C363</f>
        <v>1</v>
      </c>
      <c r="K93" s="47" t="str">
        <f>Sheet1!D363</f>
        <v>GIOS</v>
      </c>
      <c r="L93" s="47">
        <f>Sheet1!E363</f>
        <v>3.2</v>
      </c>
      <c r="M93" s="50"/>
      <c r="N93" s="3"/>
      <c r="O93" s="8"/>
      <c r="S93" s="37" t="s">
        <v>13</v>
      </c>
      <c r="U93" s="8"/>
      <c r="W93" s="38"/>
    </row>
    <row r="94" spans="1:29" x14ac:dyDescent="0.2">
      <c r="A94" s="47" t="str">
        <f>Sheet1!A94</f>
        <v>NO</v>
      </c>
      <c r="B94" s="47">
        <f>Sheet1!B94</f>
        <v>1</v>
      </c>
      <c r="C94" s="47">
        <f>Sheet1!C94</f>
        <v>1</v>
      </c>
      <c r="D94" s="47" t="str">
        <f>Sheet1!D94</f>
        <v>GIOS</v>
      </c>
      <c r="E94" s="47">
        <f>Sheet1!E94</f>
        <v>496.8</v>
      </c>
      <c r="F94" s="79">
        <f>AVERAGE(E92:E94)</f>
        <v>496.40000000000003</v>
      </c>
      <c r="G94" s="49" t="s">
        <v>10</v>
      </c>
      <c r="H94" s="47" t="str">
        <f>Sheet1!A364</f>
        <v>NO2</v>
      </c>
      <c r="I94" s="47">
        <f>Sheet1!B364</f>
        <v>1</v>
      </c>
      <c r="J94" s="47">
        <f>Sheet1!C364</f>
        <v>1</v>
      </c>
      <c r="K94" s="47" t="str">
        <f>Sheet1!D364</f>
        <v>GIOS</v>
      </c>
      <c r="L94" s="47">
        <f>Sheet1!E364</f>
        <v>2.5</v>
      </c>
      <c r="M94" s="76">
        <f>AVERAGE(L92:L94)</f>
        <v>2.8666666666666667</v>
      </c>
      <c r="N94" s="3">
        <f>M95-M94</f>
        <v>112.86666666666667</v>
      </c>
      <c r="O94" s="39">
        <f>F94-F95</f>
        <v>111.9666666666667</v>
      </c>
      <c r="P94" s="78">
        <v>110</v>
      </c>
      <c r="Q94" s="80">
        <v>490</v>
      </c>
      <c r="R94" s="3">
        <f>(N94/O94)*100</f>
        <v>100.80381065793389</v>
      </c>
      <c r="S94" s="37" t="s">
        <v>13</v>
      </c>
      <c r="U94" s="8"/>
      <c r="W94" s="8"/>
    </row>
    <row r="95" spans="1:29" x14ac:dyDescent="0.2">
      <c r="A95" s="47" t="str">
        <f>Sheet1!A95</f>
        <v>NO</v>
      </c>
      <c r="B95" s="47">
        <f>Sheet1!B95</f>
        <v>2</v>
      </c>
      <c r="C95" s="47">
        <f>Sheet1!C95</f>
        <v>2</v>
      </c>
      <c r="D95" s="47" t="str">
        <f>Sheet1!D95</f>
        <v>GIOS</v>
      </c>
      <c r="E95" s="47">
        <f>Sheet1!E95</f>
        <v>384.7</v>
      </c>
      <c r="F95" s="79">
        <f>AVERAGE(E95:E97)</f>
        <v>384.43333333333334</v>
      </c>
      <c r="G95" s="49" t="s">
        <v>10</v>
      </c>
      <c r="H95" s="47" t="str">
        <f>Sheet1!A365</f>
        <v>NO2</v>
      </c>
      <c r="I95" s="47">
        <f>Sheet1!B365</f>
        <v>2</v>
      </c>
      <c r="J95" s="47">
        <f>Sheet1!C365</f>
        <v>2</v>
      </c>
      <c r="K95" s="47" t="str">
        <f>Sheet1!D365</f>
        <v>GIOS</v>
      </c>
      <c r="L95" s="47">
        <f>Sheet1!E365</f>
        <v>115.5</v>
      </c>
      <c r="M95" s="76">
        <f>AVERAGE(L95:L97)</f>
        <v>115.73333333333333</v>
      </c>
      <c r="N95" s="3"/>
      <c r="O95" s="8"/>
      <c r="Q95" s="80">
        <v>380</v>
      </c>
      <c r="S95" s="37" t="s">
        <v>13</v>
      </c>
      <c r="U95" s="8"/>
      <c r="W95" s="8"/>
    </row>
    <row r="96" spans="1:29" x14ac:dyDescent="0.2">
      <c r="A96" s="47" t="str">
        <f>Sheet1!A96</f>
        <v>NO</v>
      </c>
      <c r="B96" s="47">
        <f>Sheet1!B96</f>
        <v>2</v>
      </c>
      <c r="C96" s="47">
        <f>Sheet1!C96</f>
        <v>2</v>
      </c>
      <c r="D96" s="47" t="str">
        <f>Sheet1!D96</f>
        <v>GIOS</v>
      </c>
      <c r="E96" s="47">
        <f>Sheet1!E96</f>
        <v>384.4</v>
      </c>
      <c r="F96" s="50"/>
      <c r="G96" s="49" t="s">
        <v>10</v>
      </c>
      <c r="H96" s="47" t="str">
        <f>Sheet1!A366</f>
        <v>NO2</v>
      </c>
      <c r="I96" s="47">
        <f>Sheet1!B366</f>
        <v>2</v>
      </c>
      <c r="J96" s="47">
        <f>Sheet1!C366</f>
        <v>2</v>
      </c>
      <c r="K96" s="47" t="str">
        <f>Sheet1!D366</f>
        <v>GIOS</v>
      </c>
      <c r="L96" s="47">
        <f>Sheet1!E366</f>
        <v>115.9</v>
      </c>
      <c r="M96" s="50"/>
      <c r="N96" s="3"/>
      <c r="O96" s="8"/>
      <c r="S96" s="37" t="s">
        <v>13</v>
      </c>
      <c r="W96" s="8"/>
    </row>
    <row r="97" spans="1:23" x14ac:dyDescent="0.2">
      <c r="A97" s="47" t="str">
        <f>Sheet1!A97</f>
        <v>NO</v>
      </c>
      <c r="B97" s="47">
        <f>Sheet1!B97</f>
        <v>2</v>
      </c>
      <c r="C97" s="47">
        <f>Sheet1!C97</f>
        <v>2</v>
      </c>
      <c r="D97" s="47" t="str">
        <f>Sheet1!D97</f>
        <v>GIOS</v>
      </c>
      <c r="E97" s="47">
        <f>Sheet1!E97</f>
        <v>384.2</v>
      </c>
      <c r="F97" s="50"/>
      <c r="G97" s="49" t="s">
        <v>10</v>
      </c>
      <c r="H97" s="47" t="str">
        <f>Sheet1!A367</f>
        <v>NO2</v>
      </c>
      <c r="I97" s="47">
        <f>Sheet1!B367</f>
        <v>2</v>
      </c>
      <c r="J97" s="47">
        <f>Sheet1!C367</f>
        <v>2</v>
      </c>
      <c r="K97" s="47" t="str">
        <f>Sheet1!D367</f>
        <v>GIOS</v>
      </c>
      <c r="L97" s="47">
        <f>Sheet1!E367</f>
        <v>115.8</v>
      </c>
      <c r="M97" s="50"/>
      <c r="N97" s="3"/>
      <c r="O97" s="8"/>
      <c r="S97" s="37" t="s">
        <v>13</v>
      </c>
      <c r="U97" s="38"/>
      <c r="W97" s="8"/>
    </row>
    <row r="98" spans="1:23" x14ac:dyDescent="0.2">
      <c r="A98" s="47" t="str">
        <f>Sheet1!A98</f>
        <v>NO</v>
      </c>
      <c r="B98" s="47">
        <f>Sheet1!B98</f>
        <v>3</v>
      </c>
      <c r="C98" s="47">
        <f>Sheet1!C98</f>
        <v>3</v>
      </c>
      <c r="D98" s="47" t="str">
        <f>Sheet1!D98</f>
        <v>GIOS</v>
      </c>
      <c r="E98" s="47">
        <f>Sheet1!E98</f>
        <v>306.5</v>
      </c>
      <c r="F98" s="50"/>
      <c r="G98" s="49" t="s">
        <v>10</v>
      </c>
      <c r="H98" s="47" t="str">
        <f>Sheet1!A368</f>
        <v>NO2</v>
      </c>
      <c r="I98" s="47">
        <f>Sheet1!B368</f>
        <v>3</v>
      </c>
      <c r="J98" s="47">
        <f>Sheet1!C368</f>
        <v>3</v>
      </c>
      <c r="K98" s="47" t="str">
        <f>Sheet1!D368</f>
        <v>GIOS</v>
      </c>
      <c r="L98" s="47">
        <f>Sheet1!E368</f>
        <v>1.6</v>
      </c>
      <c r="M98" s="50"/>
      <c r="N98" s="3"/>
      <c r="O98" s="8"/>
      <c r="S98" s="37" t="s">
        <v>13</v>
      </c>
      <c r="U98" s="38"/>
      <c r="W98" s="8"/>
    </row>
    <row r="99" spans="1:23" x14ac:dyDescent="0.2">
      <c r="A99" s="47" t="str">
        <f>Sheet1!A99</f>
        <v>NO</v>
      </c>
      <c r="B99" s="47">
        <f>Sheet1!B99</f>
        <v>3</v>
      </c>
      <c r="C99" s="47">
        <f>Sheet1!C99</f>
        <v>3</v>
      </c>
      <c r="D99" s="47" t="str">
        <f>Sheet1!D99</f>
        <v>GIOS</v>
      </c>
      <c r="E99" s="47">
        <f>Sheet1!E99</f>
        <v>306.39999999999998</v>
      </c>
      <c r="F99" s="50"/>
      <c r="G99" s="49" t="s">
        <v>10</v>
      </c>
      <c r="H99" s="47" t="str">
        <f>Sheet1!A369</f>
        <v>NO2</v>
      </c>
      <c r="I99" s="47">
        <f>Sheet1!B369</f>
        <v>3</v>
      </c>
      <c r="J99" s="47">
        <f>Sheet1!C369</f>
        <v>3</v>
      </c>
      <c r="K99" s="47" t="str">
        <f>Sheet1!D369</f>
        <v>GIOS</v>
      </c>
      <c r="L99" s="47">
        <f>Sheet1!E369</f>
        <v>1.6</v>
      </c>
      <c r="M99" s="50"/>
      <c r="N99" s="3"/>
      <c r="O99" s="8"/>
      <c r="S99" s="37" t="s">
        <v>13</v>
      </c>
      <c r="U99" s="8"/>
      <c r="W99" s="8"/>
    </row>
    <row r="100" spans="1:23" x14ac:dyDescent="0.2">
      <c r="A100" s="47" t="str">
        <f>Sheet1!A100</f>
        <v>NO</v>
      </c>
      <c r="B100" s="47">
        <f>Sheet1!B100</f>
        <v>3</v>
      </c>
      <c r="C100" s="47">
        <f>Sheet1!C100</f>
        <v>3</v>
      </c>
      <c r="D100" s="47" t="str">
        <f>Sheet1!D100</f>
        <v>GIOS</v>
      </c>
      <c r="E100" s="47">
        <f>Sheet1!E100</f>
        <v>306.5</v>
      </c>
      <c r="F100" s="79">
        <f>AVERAGE(E98:E100)</f>
        <v>306.46666666666664</v>
      </c>
      <c r="G100" s="49" t="s">
        <v>10</v>
      </c>
      <c r="H100" s="47" t="str">
        <f>Sheet1!A370</f>
        <v>NO2</v>
      </c>
      <c r="I100" s="47">
        <f>Sheet1!B370</f>
        <v>3</v>
      </c>
      <c r="J100" s="47">
        <f>Sheet1!C370</f>
        <v>3</v>
      </c>
      <c r="K100" s="47" t="str">
        <f>Sheet1!D370</f>
        <v>GIOS</v>
      </c>
      <c r="L100" s="47">
        <f>Sheet1!E370</f>
        <v>1.8</v>
      </c>
      <c r="M100" s="76">
        <f>AVERAGE(L98:L100)</f>
        <v>1.6666666666666667</v>
      </c>
      <c r="N100" s="3">
        <f>M101-M100</f>
        <v>96.1</v>
      </c>
      <c r="O100" s="39">
        <f>F100-F101</f>
        <v>95.366666666666646</v>
      </c>
      <c r="P100" s="78">
        <v>100</v>
      </c>
      <c r="Q100" s="80">
        <v>300</v>
      </c>
      <c r="R100" s="3">
        <f>(N100/O100)*100</f>
        <v>100.76896190143307</v>
      </c>
      <c r="S100" s="37" t="s">
        <v>13</v>
      </c>
      <c r="U100" s="8"/>
      <c r="W100" s="8"/>
    </row>
    <row r="101" spans="1:23" x14ac:dyDescent="0.2">
      <c r="A101" s="47" t="str">
        <f>Sheet1!A101</f>
        <v>NO</v>
      </c>
      <c r="B101" s="47">
        <f>Sheet1!B101</f>
        <v>4</v>
      </c>
      <c r="C101" s="47">
        <f>Sheet1!C101</f>
        <v>4</v>
      </c>
      <c r="D101" s="47" t="str">
        <f>Sheet1!D101</f>
        <v>GIOS</v>
      </c>
      <c r="E101" s="47">
        <f>Sheet1!E101</f>
        <v>211</v>
      </c>
      <c r="F101" s="79">
        <f>AVERAGE(E101:E103)</f>
        <v>211.1</v>
      </c>
      <c r="G101" s="49" t="s">
        <v>10</v>
      </c>
      <c r="H101" s="47" t="str">
        <f>Sheet1!A371</f>
        <v>NO2</v>
      </c>
      <c r="I101" s="47">
        <f>Sheet1!B371</f>
        <v>4</v>
      </c>
      <c r="J101" s="47">
        <f>Sheet1!C371</f>
        <v>4</v>
      </c>
      <c r="K101" s="47" t="str">
        <f>Sheet1!D371</f>
        <v>GIOS</v>
      </c>
      <c r="L101" s="47">
        <f>Sheet1!E371</f>
        <v>97.8</v>
      </c>
      <c r="M101" s="76">
        <f>AVERAGE(L101:L103)</f>
        <v>97.766666666666666</v>
      </c>
      <c r="N101" s="3"/>
      <c r="O101" s="8"/>
      <c r="Q101" s="80">
        <v>200</v>
      </c>
      <c r="S101" s="37" t="s">
        <v>13</v>
      </c>
      <c r="U101" s="8"/>
      <c r="W101" s="8"/>
    </row>
    <row r="102" spans="1:23" x14ac:dyDescent="0.2">
      <c r="A102" s="47" t="str">
        <f>Sheet1!A102</f>
        <v>NO</v>
      </c>
      <c r="B102" s="47">
        <f>Sheet1!B102</f>
        <v>4</v>
      </c>
      <c r="C102" s="47">
        <f>Sheet1!C102</f>
        <v>4</v>
      </c>
      <c r="D102" s="47" t="str">
        <f>Sheet1!D102</f>
        <v>GIOS</v>
      </c>
      <c r="E102" s="47">
        <f>Sheet1!E102</f>
        <v>211.1</v>
      </c>
      <c r="F102" s="50"/>
      <c r="G102" s="49" t="s">
        <v>10</v>
      </c>
      <c r="H102" s="47" t="str">
        <f>Sheet1!A372</f>
        <v>NO2</v>
      </c>
      <c r="I102" s="47">
        <f>Sheet1!B372</f>
        <v>4</v>
      </c>
      <c r="J102" s="47">
        <f>Sheet1!C372</f>
        <v>4</v>
      </c>
      <c r="K102" s="47" t="str">
        <f>Sheet1!D372</f>
        <v>GIOS</v>
      </c>
      <c r="L102" s="47">
        <f>Sheet1!E372</f>
        <v>97.7</v>
      </c>
      <c r="M102" s="50"/>
      <c r="N102" s="3"/>
      <c r="O102" s="8"/>
      <c r="S102" s="37" t="s">
        <v>13</v>
      </c>
      <c r="U102" s="38"/>
      <c r="W102" s="8"/>
    </row>
    <row r="103" spans="1:23" x14ac:dyDescent="0.2">
      <c r="A103" s="47" t="str">
        <f>Sheet1!A103</f>
        <v>NO</v>
      </c>
      <c r="B103" s="47">
        <f>Sheet1!B103</f>
        <v>4</v>
      </c>
      <c r="C103" s="47">
        <f>Sheet1!C103</f>
        <v>4</v>
      </c>
      <c r="D103" s="47" t="str">
        <f>Sheet1!D103</f>
        <v>GIOS</v>
      </c>
      <c r="E103" s="47">
        <f>Sheet1!E103</f>
        <v>211.2</v>
      </c>
      <c r="F103" s="50"/>
      <c r="G103" s="49" t="s">
        <v>10</v>
      </c>
      <c r="H103" s="47" t="str">
        <f>Sheet1!A373</f>
        <v>NO2</v>
      </c>
      <c r="I103" s="47">
        <f>Sheet1!B373</f>
        <v>4</v>
      </c>
      <c r="J103" s="47">
        <f>Sheet1!C373</f>
        <v>4</v>
      </c>
      <c r="K103" s="47" t="str">
        <f>Sheet1!D373</f>
        <v>GIOS</v>
      </c>
      <c r="L103" s="47">
        <f>Sheet1!E373</f>
        <v>97.8</v>
      </c>
      <c r="M103" s="50"/>
      <c r="N103" s="3"/>
      <c r="O103" s="38"/>
      <c r="S103" s="37" t="s">
        <v>13</v>
      </c>
      <c r="U103" s="38"/>
      <c r="W103" s="8"/>
    </row>
    <row r="104" spans="1:23" x14ac:dyDescent="0.2">
      <c r="A104" s="47" t="str">
        <f>Sheet1!A104</f>
        <v>NO</v>
      </c>
      <c r="B104" s="47">
        <f>Sheet1!B104</f>
        <v>5</v>
      </c>
      <c r="C104" s="47">
        <f>Sheet1!C104</f>
        <v>5</v>
      </c>
      <c r="D104" s="47" t="str">
        <f>Sheet1!D104</f>
        <v>GIOS</v>
      </c>
      <c r="E104" s="47">
        <f>Sheet1!E104</f>
        <v>64.900000000000006</v>
      </c>
      <c r="F104" s="50"/>
      <c r="G104" s="49" t="s">
        <v>10</v>
      </c>
      <c r="H104" s="47" t="str">
        <f>Sheet1!A374</f>
        <v>NO2</v>
      </c>
      <c r="I104" s="47">
        <f>Sheet1!B374</f>
        <v>5</v>
      </c>
      <c r="J104" s="47">
        <f>Sheet1!C374</f>
        <v>5</v>
      </c>
      <c r="K104" s="47" t="str">
        <f>Sheet1!D374</f>
        <v>GIOS</v>
      </c>
      <c r="L104" s="47">
        <f>Sheet1!E374</f>
        <v>0.2</v>
      </c>
      <c r="M104" s="50"/>
      <c r="N104" s="3"/>
      <c r="O104" s="8"/>
      <c r="S104" s="37" t="s">
        <v>13</v>
      </c>
      <c r="U104" s="8"/>
      <c r="W104" s="38"/>
    </row>
    <row r="105" spans="1:23" x14ac:dyDescent="0.2">
      <c r="A105" s="47" t="str">
        <f>Sheet1!A105</f>
        <v>NO</v>
      </c>
      <c r="B105" s="47">
        <f>Sheet1!B105</f>
        <v>5</v>
      </c>
      <c r="C105" s="47">
        <f>Sheet1!C105</f>
        <v>5</v>
      </c>
      <c r="D105" s="47" t="str">
        <f>Sheet1!D105</f>
        <v>GIOS</v>
      </c>
      <c r="E105" s="47">
        <f>Sheet1!E105</f>
        <v>64.900000000000006</v>
      </c>
      <c r="F105" s="50"/>
      <c r="G105" s="49" t="s">
        <v>10</v>
      </c>
      <c r="H105" s="47" t="str">
        <f>Sheet1!A375</f>
        <v>NO2</v>
      </c>
      <c r="I105" s="47">
        <f>Sheet1!B375</f>
        <v>5</v>
      </c>
      <c r="J105" s="47">
        <f>Sheet1!C375</f>
        <v>5</v>
      </c>
      <c r="K105" s="47" t="str">
        <f>Sheet1!D375</f>
        <v>GIOS</v>
      </c>
      <c r="L105" s="47">
        <f>Sheet1!E375</f>
        <v>0.2</v>
      </c>
      <c r="M105" s="50"/>
      <c r="O105" s="8"/>
      <c r="S105" s="37" t="s">
        <v>13</v>
      </c>
      <c r="U105" s="8"/>
      <c r="W105" s="8"/>
    </row>
    <row r="106" spans="1:23" x14ac:dyDescent="0.2">
      <c r="A106" s="47" t="str">
        <f>Sheet1!A106</f>
        <v>NO</v>
      </c>
      <c r="B106" s="47">
        <f>Sheet1!B106</f>
        <v>5</v>
      </c>
      <c r="C106" s="47">
        <f>Sheet1!C106</f>
        <v>5</v>
      </c>
      <c r="D106" s="47" t="str">
        <f>Sheet1!D106</f>
        <v>GIOS</v>
      </c>
      <c r="E106" s="47">
        <f>Sheet1!E106</f>
        <v>65</v>
      </c>
      <c r="F106" s="79">
        <f>AVERAGE(E104:E106)</f>
        <v>64.933333333333337</v>
      </c>
      <c r="G106" s="49" t="s">
        <v>10</v>
      </c>
      <c r="H106" s="47" t="str">
        <f>Sheet1!A376</f>
        <v>NO2</v>
      </c>
      <c r="I106" s="47">
        <f>Sheet1!B376</f>
        <v>5</v>
      </c>
      <c r="J106" s="47">
        <f>Sheet1!C376</f>
        <v>5</v>
      </c>
      <c r="K106" s="47" t="str">
        <f>Sheet1!D376</f>
        <v>GIOS</v>
      </c>
      <c r="L106" s="47">
        <f>Sheet1!E376</f>
        <v>0.1</v>
      </c>
      <c r="M106" s="76">
        <f>AVERAGE(L104:L106)</f>
        <v>0.16666666666666666</v>
      </c>
      <c r="N106" s="3">
        <f>M107-M106</f>
        <v>40.000000000000007</v>
      </c>
      <c r="O106" s="39">
        <f>F106-F107</f>
        <v>40.066666666666677</v>
      </c>
      <c r="P106" s="78">
        <v>40</v>
      </c>
      <c r="Q106" s="80">
        <v>65</v>
      </c>
      <c r="R106" s="3">
        <f>(N106/O106)*100</f>
        <v>99.833610648918452</v>
      </c>
      <c r="S106" s="37" t="s">
        <v>13</v>
      </c>
      <c r="U106" s="8"/>
      <c r="W106" s="8"/>
    </row>
    <row r="107" spans="1:23" x14ac:dyDescent="0.2">
      <c r="A107" s="47" t="str">
        <f>Sheet1!A107</f>
        <v>NO</v>
      </c>
      <c r="B107" s="47">
        <f>Sheet1!B107</f>
        <v>6</v>
      </c>
      <c r="C107" s="47">
        <f>Sheet1!C107</f>
        <v>6</v>
      </c>
      <c r="D107" s="47" t="str">
        <f>Sheet1!D107</f>
        <v>GIOS</v>
      </c>
      <c r="E107" s="47">
        <f>Sheet1!E107</f>
        <v>24.9</v>
      </c>
      <c r="F107" s="79">
        <f>AVERAGE(E107:E109)</f>
        <v>24.866666666666664</v>
      </c>
      <c r="G107" s="49" t="s">
        <v>10</v>
      </c>
      <c r="H107" s="47" t="str">
        <f>Sheet1!A377</f>
        <v>NO2</v>
      </c>
      <c r="I107" s="47">
        <f>Sheet1!B377</f>
        <v>6</v>
      </c>
      <c r="J107" s="47">
        <f>Sheet1!C377</f>
        <v>6</v>
      </c>
      <c r="K107" s="47" t="str">
        <f>Sheet1!D377</f>
        <v>GIOS</v>
      </c>
      <c r="L107" s="47">
        <f>Sheet1!E377</f>
        <v>40.200000000000003</v>
      </c>
      <c r="M107" s="76">
        <f>AVERAGE(L107:L109)</f>
        <v>40.166666666666671</v>
      </c>
      <c r="N107" s="3"/>
      <c r="O107" s="8"/>
      <c r="Q107" s="80">
        <v>25</v>
      </c>
      <c r="S107" s="37" t="s">
        <v>13</v>
      </c>
      <c r="U107" s="8"/>
      <c r="W107" s="38"/>
    </row>
    <row r="108" spans="1:23" x14ac:dyDescent="0.2">
      <c r="A108" s="47" t="str">
        <f>Sheet1!A108</f>
        <v>NO</v>
      </c>
      <c r="B108" s="47">
        <f>Sheet1!B108</f>
        <v>6</v>
      </c>
      <c r="C108" s="47">
        <f>Sheet1!C108</f>
        <v>6</v>
      </c>
      <c r="D108" s="47" t="str">
        <f>Sheet1!D108</f>
        <v>GIOS</v>
      </c>
      <c r="E108" s="47">
        <f>Sheet1!E108</f>
        <v>24.9</v>
      </c>
      <c r="F108" s="50"/>
      <c r="G108" s="49" t="s">
        <v>10</v>
      </c>
      <c r="H108" s="47" t="str">
        <f>Sheet1!A378</f>
        <v>NO2</v>
      </c>
      <c r="I108" s="47">
        <f>Sheet1!B378</f>
        <v>6</v>
      </c>
      <c r="J108" s="47">
        <f>Sheet1!C378</f>
        <v>6</v>
      </c>
      <c r="K108" s="47" t="str">
        <f>Sheet1!D378</f>
        <v>GIOS</v>
      </c>
      <c r="L108" s="47">
        <f>Sheet1!E378</f>
        <v>40.1</v>
      </c>
      <c r="M108" s="50"/>
      <c r="N108" s="3"/>
      <c r="O108" s="8"/>
      <c r="S108" s="37" t="s">
        <v>13</v>
      </c>
      <c r="U108" s="8"/>
      <c r="W108" s="38"/>
    </row>
    <row r="109" spans="1:23" x14ac:dyDescent="0.2">
      <c r="A109" s="47" t="str">
        <f>Sheet1!A109</f>
        <v>NO</v>
      </c>
      <c r="B109" s="47">
        <f>Sheet1!B109</f>
        <v>6</v>
      </c>
      <c r="C109" s="47">
        <f>Sheet1!C109</f>
        <v>6</v>
      </c>
      <c r="D109" s="47" t="str">
        <f>Sheet1!D109</f>
        <v>GIOS</v>
      </c>
      <c r="E109" s="47">
        <f>Sheet1!E109</f>
        <v>24.8</v>
      </c>
      <c r="F109" s="50"/>
      <c r="G109" s="49" t="s">
        <v>10</v>
      </c>
      <c r="H109" s="47" t="str">
        <f>Sheet1!A379</f>
        <v>NO2</v>
      </c>
      <c r="I109" s="47">
        <f>Sheet1!B379</f>
        <v>6</v>
      </c>
      <c r="J109" s="47">
        <f>Sheet1!C379</f>
        <v>6</v>
      </c>
      <c r="K109" s="47" t="str">
        <f>Sheet1!D379</f>
        <v>GIOS</v>
      </c>
      <c r="L109" s="47">
        <f>Sheet1!E379</f>
        <v>40.200000000000003</v>
      </c>
      <c r="M109" s="50"/>
      <c r="N109" s="3"/>
      <c r="O109" s="8"/>
      <c r="S109" s="37" t="s">
        <v>13</v>
      </c>
      <c r="U109" s="8"/>
      <c r="W109" s="8"/>
    </row>
    <row r="110" spans="1:23" x14ac:dyDescent="0.2">
      <c r="A110" s="47" t="str">
        <f>Sheet1!A110</f>
        <v>NO</v>
      </c>
      <c r="B110" s="47">
        <f>Sheet1!B110</f>
        <v>7</v>
      </c>
      <c r="C110" s="47">
        <f>Sheet1!C110</f>
        <v>7</v>
      </c>
      <c r="D110" s="47" t="str">
        <f>Sheet1!D110</f>
        <v>GIOS</v>
      </c>
      <c r="E110" s="47">
        <f>Sheet1!E110</f>
        <v>135.6</v>
      </c>
      <c r="F110" s="50"/>
      <c r="G110" s="49" t="s">
        <v>10</v>
      </c>
      <c r="H110" s="47" t="str">
        <f>Sheet1!A380</f>
        <v>NO2</v>
      </c>
      <c r="I110" s="47">
        <f>Sheet1!B380</f>
        <v>7</v>
      </c>
      <c r="J110" s="47">
        <f>Sheet1!C380</f>
        <v>7</v>
      </c>
      <c r="K110" s="47" t="str">
        <f>Sheet1!D380</f>
        <v>GIOS</v>
      </c>
      <c r="L110" s="47">
        <f>Sheet1!E380</f>
        <v>-0.2</v>
      </c>
      <c r="M110" s="50"/>
      <c r="N110" s="3"/>
      <c r="O110" s="38"/>
      <c r="S110" s="37" t="s">
        <v>13</v>
      </c>
      <c r="U110" s="8"/>
      <c r="W110" s="8"/>
    </row>
    <row r="111" spans="1:23" x14ac:dyDescent="0.2">
      <c r="A111" s="47" t="str">
        <f>Sheet1!A111</f>
        <v>NO</v>
      </c>
      <c r="B111" s="47">
        <f>Sheet1!B111</f>
        <v>7</v>
      </c>
      <c r="C111" s="47">
        <f>Sheet1!C111</f>
        <v>7</v>
      </c>
      <c r="D111" s="47" t="str">
        <f>Sheet1!D111</f>
        <v>GIOS</v>
      </c>
      <c r="E111" s="47">
        <f>Sheet1!E111</f>
        <v>135.69999999999999</v>
      </c>
      <c r="F111" s="50"/>
      <c r="G111" s="49" t="s">
        <v>10</v>
      </c>
      <c r="H111" s="47" t="str">
        <f>Sheet1!A381</f>
        <v>NO2</v>
      </c>
      <c r="I111" s="47">
        <f>Sheet1!B381</f>
        <v>7</v>
      </c>
      <c r="J111" s="47">
        <f>Sheet1!C381</f>
        <v>7</v>
      </c>
      <c r="K111" s="47" t="str">
        <f>Sheet1!D381</f>
        <v>GIOS</v>
      </c>
      <c r="L111" s="47">
        <f>Sheet1!E381</f>
        <v>0.1</v>
      </c>
      <c r="M111" s="50"/>
      <c r="N111" s="3"/>
      <c r="O111" s="8"/>
      <c r="S111" s="37" t="s">
        <v>13</v>
      </c>
      <c r="W111" s="8"/>
    </row>
    <row r="112" spans="1:23" x14ac:dyDescent="0.2">
      <c r="A112" s="47" t="str">
        <f>Sheet1!A112</f>
        <v>NO</v>
      </c>
      <c r="B112" s="47">
        <f>Sheet1!B112</f>
        <v>7</v>
      </c>
      <c r="C112" s="47">
        <f>Sheet1!C112</f>
        <v>7</v>
      </c>
      <c r="D112" s="47" t="str">
        <f>Sheet1!D112</f>
        <v>GIOS</v>
      </c>
      <c r="E112" s="47">
        <f>Sheet1!E112</f>
        <v>135.80000000000001</v>
      </c>
      <c r="F112" s="79">
        <f>AVERAGE(E110:E112)</f>
        <v>135.69999999999999</v>
      </c>
      <c r="G112" s="49" t="s">
        <v>10</v>
      </c>
      <c r="H112" s="47" t="str">
        <f>Sheet1!A382</f>
        <v>NO2</v>
      </c>
      <c r="I112" s="47">
        <f>Sheet1!B382</f>
        <v>7</v>
      </c>
      <c r="J112" s="47">
        <f>Sheet1!C382</f>
        <v>7</v>
      </c>
      <c r="K112" s="47" t="str">
        <f>Sheet1!D382</f>
        <v>GIOS</v>
      </c>
      <c r="L112" s="47">
        <f>Sheet1!E382</f>
        <v>-0.1</v>
      </c>
      <c r="M112" s="76">
        <f>AVERAGE(L110:L112)</f>
        <v>-6.6666666666666666E-2</v>
      </c>
      <c r="N112" s="3">
        <f>M113-M112</f>
        <v>64.733333333333334</v>
      </c>
      <c r="O112" s="39">
        <f>F112-F113</f>
        <v>64.333333333333314</v>
      </c>
      <c r="P112" s="78">
        <v>65</v>
      </c>
      <c r="Q112" s="80">
        <v>135</v>
      </c>
      <c r="R112" s="3">
        <f>(N112/O112)*100</f>
        <v>100.62176165803112</v>
      </c>
      <c r="S112" s="37" t="s">
        <v>13</v>
      </c>
      <c r="U112" s="8"/>
      <c r="W112" s="8"/>
    </row>
    <row r="113" spans="1:23" x14ac:dyDescent="0.2">
      <c r="A113" s="47" t="str">
        <f>Sheet1!A113</f>
        <v>NO</v>
      </c>
      <c r="B113" s="47">
        <f>Sheet1!B113</f>
        <v>8</v>
      </c>
      <c r="C113" s="47">
        <f>Sheet1!C113</f>
        <v>8</v>
      </c>
      <c r="D113" s="47" t="str">
        <f>Sheet1!D113</f>
        <v>GIOS</v>
      </c>
      <c r="E113" s="47">
        <f>Sheet1!E113</f>
        <v>71.5</v>
      </c>
      <c r="F113" s="79">
        <f>AVERAGE(E113:E115)</f>
        <v>71.366666666666674</v>
      </c>
      <c r="G113" s="49" t="s">
        <v>10</v>
      </c>
      <c r="H113" s="47" t="str">
        <f>Sheet1!A383</f>
        <v>NO2</v>
      </c>
      <c r="I113" s="47">
        <f>Sheet1!B383</f>
        <v>8</v>
      </c>
      <c r="J113" s="47">
        <f>Sheet1!C383</f>
        <v>8</v>
      </c>
      <c r="K113" s="47" t="str">
        <f>Sheet1!D383</f>
        <v>GIOS</v>
      </c>
      <c r="L113" s="47">
        <f>Sheet1!E383</f>
        <v>64.5</v>
      </c>
      <c r="M113" s="76">
        <f>AVERAGE(L113:L115)</f>
        <v>64.666666666666671</v>
      </c>
      <c r="N113" s="3"/>
      <c r="O113" s="8"/>
      <c r="Q113" s="80">
        <v>70</v>
      </c>
      <c r="S113" s="37" t="s">
        <v>13</v>
      </c>
      <c r="U113" s="8"/>
      <c r="W113" s="8"/>
    </row>
    <row r="114" spans="1:23" x14ac:dyDescent="0.2">
      <c r="A114" s="47" t="str">
        <f>Sheet1!A114</f>
        <v>NO</v>
      </c>
      <c r="B114" s="47">
        <f>Sheet1!B114</f>
        <v>8</v>
      </c>
      <c r="C114" s="47">
        <f>Sheet1!C114</f>
        <v>8</v>
      </c>
      <c r="D114" s="47" t="str">
        <f>Sheet1!D114</f>
        <v>GIOS</v>
      </c>
      <c r="E114" s="47">
        <f>Sheet1!E114</f>
        <v>71.3</v>
      </c>
      <c r="F114" s="50"/>
      <c r="G114" s="49" t="s">
        <v>10</v>
      </c>
      <c r="H114" s="47" t="str">
        <f>Sheet1!A384</f>
        <v>NO2</v>
      </c>
      <c r="I114" s="47">
        <f>Sheet1!B384</f>
        <v>8</v>
      </c>
      <c r="J114" s="47">
        <f>Sheet1!C384</f>
        <v>8</v>
      </c>
      <c r="K114" s="47" t="str">
        <f>Sheet1!D384</f>
        <v>GIOS</v>
      </c>
      <c r="L114" s="47">
        <f>Sheet1!E384</f>
        <v>64.7</v>
      </c>
      <c r="M114" s="50"/>
      <c r="N114" s="3"/>
      <c r="O114" s="38"/>
      <c r="S114" s="37" t="s">
        <v>13</v>
      </c>
      <c r="U114" s="8"/>
      <c r="W114" s="8"/>
    </row>
    <row r="115" spans="1:23" x14ac:dyDescent="0.2">
      <c r="A115" s="47" t="str">
        <f>Sheet1!A115</f>
        <v>NO</v>
      </c>
      <c r="B115" s="47">
        <f>Sheet1!B115</f>
        <v>8</v>
      </c>
      <c r="C115" s="47">
        <f>Sheet1!C115</f>
        <v>8</v>
      </c>
      <c r="D115" s="47" t="str">
        <f>Sheet1!D115</f>
        <v>GIOS</v>
      </c>
      <c r="E115" s="47">
        <f>Sheet1!E115</f>
        <v>71.3</v>
      </c>
      <c r="F115" s="50"/>
      <c r="G115" s="49" t="s">
        <v>10</v>
      </c>
      <c r="H115" s="47" t="str">
        <f>Sheet1!A385</f>
        <v>NO2</v>
      </c>
      <c r="I115" s="47">
        <f>Sheet1!B385</f>
        <v>8</v>
      </c>
      <c r="J115" s="47">
        <f>Sheet1!C385</f>
        <v>8</v>
      </c>
      <c r="K115" s="47" t="str">
        <f>Sheet1!D385</f>
        <v>GIOS</v>
      </c>
      <c r="L115" s="47">
        <f>Sheet1!E385</f>
        <v>64.8</v>
      </c>
      <c r="M115" s="50"/>
      <c r="N115" s="3"/>
      <c r="O115" s="8"/>
      <c r="S115" s="37" t="s">
        <v>13</v>
      </c>
      <c r="U115" s="8"/>
      <c r="W115" s="8"/>
    </row>
    <row r="116" spans="1:23" x14ac:dyDescent="0.2">
      <c r="A116" s="47" t="str">
        <f>Sheet1!A116</f>
        <v>NO</v>
      </c>
      <c r="B116" s="47">
        <f>Sheet1!B116</f>
        <v>9</v>
      </c>
      <c r="C116" s="47">
        <f>Sheet1!C116</f>
        <v>9</v>
      </c>
      <c r="D116" s="47" t="str">
        <f>Sheet1!D116</f>
        <v>GIOS</v>
      </c>
      <c r="E116" s="47">
        <f>Sheet1!E116</f>
        <v>39.6</v>
      </c>
      <c r="F116" s="50"/>
      <c r="G116" s="49" t="s">
        <v>10</v>
      </c>
      <c r="H116" s="47" t="str">
        <f>Sheet1!A386</f>
        <v>NO2</v>
      </c>
      <c r="I116" s="47">
        <f>Sheet1!B386</f>
        <v>9</v>
      </c>
      <c r="J116" s="47">
        <f>Sheet1!C386</f>
        <v>9</v>
      </c>
      <c r="K116" s="47" t="str">
        <f>Sheet1!D386</f>
        <v>GIOS</v>
      </c>
      <c r="L116" s="47">
        <f>Sheet1!E386</f>
        <v>0.1</v>
      </c>
      <c r="M116" s="50"/>
      <c r="N116" s="3"/>
      <c r="O116" s="8"/>
      <c r="S116" s="37" t="s">
        <v>13</v>
      </c>
      <c r="U116" s="8"/>
      <c r="W116" s="8"/>
    </row>
    <row r="117" spans="1:23" x14ac:dyDescent="0.2">
      <c r="A117" s="47" t="str">
        <f>Sheet1!A117</f>
        <v>NO</v>
      </c>
      <c r="B117" s="47">
        <f>Sheet1!B117</f>
        <v>9</v>
      </c>
      <c r="C117" s="47">
        <f>Sheet1!C117</f>
        <v>9</v>
      </c>
      <c r="D117" s="47" t="str">
        <f>Sheet1!D117</f>
        <v>GIOS</v>
      </c>
      <c r="E117" s="47">
        <f>Sheet1!E117</f>
        <v>39.700000000000003</v>
      </c>
      <c r="F117" s="50"/>
      <c r="G117" s="49" t="s">
        <v>10</v>
      </c>
      <c r="H117" s="47" t="str">
        <f>Sheet1!A387</f>
        <v>NO2</v>
      </c>
      <c r="I117" s="47">
        <f>Sheet1!B387</f>
        <v>9</v>
      </c>
      <c r="J117" s="47">
        <f>Sheet1!C387</f>
        <v>9</v>
      </c>
      <c r="K117" s="47" t="str">
        <f>Sheet1!D387</f>
        <v>GIOS</v>
      </c>
      <c r="L117" s="47">
        <f>Sheet1!E387</f>
        <v>0</v>
      </c>
      <c r="M117" s="50"/>
      <c r="N117" s="3"/>
      <c r="O117" s="8"/>
      <c r="S117" s="37" t="s">
        <v>13</v>
      </c>
      <c r="U117" s="8"/>
      <c r="W117" s="8"/>
    </row>
    <row r="118" spans="1:23" x14ac:dyDescent="0.2">
      <c r="A118" s="47" t="str">
        <f>Sheet1!A118</f>
        <v>NO</v>
      </c>
      <c r="B118" s="47">
        <f>Sheet1!B118</f>
        <v>9</v>
      </c>
      <c r="C118" s="47">
        <f>Sheet1!C118</f>
        <v>9</v>
      </c>
      <c r="D118" s="47" t="str">
        <f>Sheet1!D118</f>
        <v>GIOS</v>
      </c>
      <c r="E118" s="47">
        <f>Sheet1!E118</f>
        <v>39.6</v>
      </c>
      <c r="F118" s="79">
        <f>AVERAGE(E116:E118)</f>
        <v>39.633333333333333</v>
      </c>
      <c r="G118" s="49" t="s">
        <v>10</v>
      </c>
      <c r="H118" s="47" t="str">
        <f>Sheet1!A388</f>
        <v>NO2</v>
      </c>
      <c r="I118" s="47">
        <f>Sheet1!B388</f>
        <v>9</v>
      </c>
      <c r="J118" s="47">
        <f>Sheet1!C388</f>
        <v>9</v>
      </c>
      <c r="K118" s="47" t="str">
        <f>Sheet1!D388</f>
        <v>GIOS</v>
      </c>
      <c r="L118" s="47">
        <f>Sheet1!E388</f>
        <v>0</v>
      </c>
      <c r="M118" s="76">
        <f>AVERAGE(L116:L118)</f>
        <v>3.3333333333333333E-2</v>
      </c>
      <c r="N118" s="3">
        <f>M119-M118</f>
        <v>24.333333333333329</v>
      </c>
      <c r="O118" s="39">
        <f>F118-F119</f>
        <v>24.299999999999997</v>
      </c>
      <c r="P118" s="78">
        <v>25</v>
      </c>
      <c r="Q118" s="80">
        <v>40</v>
      </c>
      <c r="R118" s="3">
        <f>(N118/O118)*100</f>
        <v>100.13717421124828</v>
      </c>
      <c r="S118" s="37" t="s">
        <v>13</v>
      </c>
      <c r="U118" s="8"/>
      <c r="W118" s="8"/>
    </row>
    <row r="119" spans="1:23" x14ac:dyDescent="0.2">
      <c r="A119" s="47" t="str">
        <f>Sheet1!A119</f>
        <v>NO</v>
      </c>
      <c r="B119" s="47">
        <f>Sheet1!B119</f>
        <v>10</v>
      </c>
      <c r="C119" s="47">
        <f>Sheet1!C119</f>
        <v>10</v>
      </c>
      <c r="D119" s="47" t="str">
        <f>Sheet1!D119</f>
        <v>GIOS</v>
      </c>
      <c r="E119" s="47">
        <f>Sheet1!E119</f>
        <v>15.3</v>
      </c>
      <c r="F119" s="79">
        <f>AVERAGE(E119:E121)</f>
        <v>15.333333333333334</v>
      </c>
      <c r="G119" s="49" t="s">
        <v>10</v>
      </c>
      <c r="H119" s="47" t="str">
        <f>Sheet1!A389</f>
        <v>NO2</v>
      </c>
      <c r="I119" s="47">
        <f>Sheet1!B389</f>
        <v>10</v>
      </c>
      <c r="J119" s="47">
        <f>Sheet1!C389</f>
        <v>10</v>
      </c>
      <c r="K119" s="47" t="str">
        <f>Sheet1!D389</f>
        <v>GIOS</v>
      </c>
      <c r="L119" s="47">
        <f>Sheet1!E389</f>
        <v>24.4</v>
      </c>
      <c r="M119" s="76">
        <f>AVERAGE(L119:L121)</f>
        <v>24.366666666666664</v>
      </c>
      <c r="N119" s="3"/>
      <c r="O119" s="8"/>
      <c r="Q119" s="80">
        <v>15</v>
      </c>
      <c r="S119" s="37" t="s">
        <v>13</v>
      </c>
      <c r="U119" s="8"/>
      <c r="W119" s="8"/>
    </row>
    <row r="120" spans="1:23" x14ac:dyDescent="0.2">
      <c r="A120" s="47" t="str">
        <f>Sheet1!A120</f>
        <v>NO</v>
      </c>
      <c r="B120" s="47">
        <f>Sheet1!B120</f>
        <v>10</v>
      </c>
      <c r="C120" s="47">
        <f>Sheet1!C120</f>
        <v>10</v>
      </c>
      <c r="D120" s="47" t="str">
        <f>Sheet1!D120</f>
        <v>GIOS</v>
      </c>
      <c r="E120" s="47">
        <f>Sheet1!E120</f>
        <v>15.4</v>
      </c>
      <c r="F120" s="50"/>
      <c r="G120" s="49" t="s">
        <v>10</v>
      </c>
      <c r="H120" s="47" t="str">
        <f>Sheet1!A390</f>
        <v>NO2</v>
      </c>
      <c r="I120" s="47">
        <f>Sheet1!B390</f>
        <v>10</v>
      </c>
      <c r="J120" s="47">
        <f>Sheet1!C390</f>
        <v>10</v>
      </c>
      <c r="K120" s="47" t="str">
        <f>Sheet1!D390</f>
        <v>GIOS</v>
      </c>
      <c r="L120" s="47">
        <f>Sheet1!E390</f>
        <v>24.3</v>
      </c>
      <c r="M120" s="50"/>
      <c r="N120" s="3"/>
      <c r="O120" s="8"/>
      <c r="S120" s="37" t="s">
        <v>13</v>
      </c>
      <c r="U120" s="8"/>
    </row>
    <row r="121" spans="1:23" x14ac:dyDescent="0.2">
      <c r="A121" s="47" t="str">
        <f>Sheet1!A121</f>
        <v>NO</v>
      </c>
      <c r="B121" s="47">
        <f>Sheet1!B121</f>
        <v>10</v>
      </c>
      <c r="C121" s="47">
        <f>Sheet1!C121</f>
        <v>10</v>
      </c>
      <c r="D121" s="47" t="str">
        <f>Sheet1!D121</f>
        <v>GIOS</v>
      </c>
      <c r="E121" s="47">
        <f>Sheet1!E121</f>
        <v>15.3</v>
      </c>
      <c r="F121" s="50"/>
      <c r="G121" s="49" t="s">
        <v>10</v>
      </c>
      <c r="H121" s="47" t="str">
        <f>Sheet1!A391</f>
        <v>NO2</v>
      </c>
      <c r="I121" s="47">
        <f>Sheet1!B391</f>
        <v>10</v>
      </c>
      <c r="J121" s="47">
        <f>Sheet1!C391</f>
        <v>10</v>
      </c>
      <c r="K121" s="47" t="str">
        <f>Sheet1!D391</f>
        <v>GIOS</v>
      </c>
      <c r="L121" s="47">
        <f>Sheet1!E391</f>
        <v>24.4</v>
      </c>
      <c r="M121" s="50"/>
      <c r="N121" s="3"/>
      <c r="O121" s="8"/>
      <c r="S121" s="37" t="s">
        <v>13</v>
      </c>
      <c r="W121" s="38"/>
    </row>
    <row r="122" spans="1:23" x14ac:dyDescent="0.2">
      <c r="A122" s="47" t="str">
        <f>Sheet1!A122</f>
        <v>NO</v>
      </c>
      <c r="B122" s="47">
        <f>Sheet1!B122</f>
        <v>1</v>
      </c>
      <c r="C122" s="47">
        <f>Sheet1!C122</f>
        <v>1</v>
      </c>
      <c r="D122" s="47" t="str">
        <f>Sheet1!D122</f>
        <v>LANUV</v>
      </c>
      <c r="E122" s="47">
        <f>Sheet1!E122</f>
        <v>508.42</v>
      </c>
      <c r="F122" s="50"/>
      <c r="G122" s="49" t="s">
        <v>10</v>
      </c>
      <c r="H122" s="47" t="str">
        <f>Sheet1!A392</f>
        <v>NO2</v>
      </c>
      <c r="I122" s="47">
        <f>Sheet1!B392</f>
        <v>1</v>
      </c>
      <c r="J122" s="47">
        <f>Sheet1!C392</f>
        <v>1</v>
      </c>
      <c r="K122" s="47" t="str">
        <f>Sheet1!D392</f>
        <v>LANUV</v>
      </c>
      <c r="L122" s="47">
        <f>Sheet1!E392</f>
        <v>3.18</v>
      </c>
      <c r="M122" s="50"/>
      <c r="N122" s="3"/>
      <c r="O122" s="8"/>
      <c r="S122" s="37" t="s">
        <v>15</v>
      </c>
      <c r="U122" s="38"/>
      <c r="W122" s="8"/>
    </row>
    <row r="123" spans="1:23" x14ac:dyDescent="0.2">
      <c r="A123" s="47" t="str">
        <f>Sheet1!A123</f>
        <v>NO</v>
      </c>
      <c r="B123" s="47">
        <f>Sheet1!B123</f>
        <v>1</v>
      </c>
      <c r="C123" s="47">
        <f>Sheet1!C123</f>
        <v>1</v>
      </c>
      <c r="D123" s="47" t="str">
        <f>Sheet1!D123</f>
        <v>LANUV</v>
      </c>
      <c r="E123" s="47">
        <f>Sheet1!E123</f>
        <v>508.72</v>
      </c>
      <c r="F123" s="50"/>
      <c r="G123" s="49" t="s">
        <v>10</v>
      </c>
      <c r="H123" s="47" t="str">
        <f>Sheet1!A393</f>
        <v>NO2</v>
      </c>
      <c r="I123" s="47">
        <f>Sheet1!B393</f>
        <v>1</v>
      </c>
      <c r="J123" s="47">
        <f>Sheet1!C393</f>
        <v>1</v>
      </c>
      <c r="K123" s="47" t="str">
        <f>Sheet1!D393</f>
        <v>LANUV</v>
      </c>
      <c r="L123" s="47">
        <f>Sheet1!E393</f>
        <v>3.38</v>
      </c>
      <c r="M123" s="50"/>
      <c r="N123" s="3"/>
      <c r="O123" s="8"/>
      <c r="S123" s="37" t="s">
        <v>15</v>
      </c>
      <c r="U123" s="38"/>
      <c r="W123" s="8"/>
    </row>
    <row r="124" spans="1:23" x14ac:dyDescent="0.2">
      <c r="A124" s="47" t="str">
        <f>Sheet1!A124</f>
        <v>NO</v>
      </c>
      <c r="B124" s="47">
        <f>Sheet1!B124</f>
        <v>1</v>
      </c>
      <c r="C124" s="47">
        <f>Sheet1!C124</f>
        <v>1</v>
      </c>
      <c r="D124" s="47" t="str">
        <f>Sheet1!D124</f>
        <v>LANUV</v>
      </c>
      <c r="E124" s="47">
        <f>Sheet1!E124</f>
        <v>509.2</v>
      </c>
      <c r="F124" s="79">
        <f>AVERAGE(E122:E124)</f>
        <v>508.78000000000003</v>
      </c>
      <c r="G124" s="49" t="s">
        <v>10</v>
      </c>
      <c r="H124" s="47" t="str">
        <f>Sheet1!A394</f>
        <v>NO2</v>
      </c>
      <c r="I124" s="47">
        <f>Sheet1!B394</f>
        <v>1</v>
      </c>
      <c r="J124" s="47">
        <f>Sheet1!C394</f>
        <v>1</v>
      </c>
      <c r="K124" s="47" t="str">
        <f>Sheet1!D394</f>
        <v>LANUV</v>
      </c>
      <c r="L124" s="47">
        <f>Sheet1!E394</f>
        <v>3.41</v>
      </c>
      <c r="M124" s="76">
        <f>AVERAGE(L122:L124)</f>
        <v>3.3233333333333337</v>
      </c>
      <c r="N124" s="3">
        <f>M125-M124</f>
        <v>114.23333333333333</v>
      </c>
      <c r="O124" s="39">
        <f>F124-F125</f>
        <v>113.74666666666673</v>
      </c>
      <c r="P124" s="78">
        <v>110</v>
      </c>
      <c r="Q124" s="80">
        <v>490</v>
      </c>
      <c r="R124" s="3">
        <f>(N124/O124)*100</f>
        <v>100.42785136560772</v>
      </c>
      <c r="S124" s="37" t="s">
        <v>15</v>
      </c>
      <c r="U124" s="8"/>
      <c r="W124" s="8"/>
    </row>
    <row r="125" spans="1:23" x14ac:dyDescent="0.2">
      <c r="A125" s="47" t="str">
        <f>Sheet1!A125</f>
        <v>NO</v>
      </c>
      <c r="B125" s="47">
        <f>Sheet1!B125</f>
        <v>2</v>
      </c>
      <c r="C125" s="47">
        <f>Sheet1!C125</f>
        <v>2</v>
      </c>
      <c r="D125" s="47" t="str">
        <f>Sheet1!D125</f>
        <v>LANUV</v>
      </c>
      <c r="E125" s="47">
        <f>Sheet1!E125</f>
        <v>395.27</v>
      </c>
      <c r="F125" s="79">
        <f>AVERAGE(E125:E127)</f>
        <v>395.0333333333333</v>
      </c>
      <c r="G125" s="49" t="s">
        <v>10</v>
      </c>
      <c r="H125" s="47" t="str">
        <f>Sheet1!A395</f>
        <v>NO2</v>
      </c>
      <c r="I125" s="47">
        <f>Sheet1!B395</f>
        <v>2</v>
      </c>
      <c r="J125" s="47">
        <f>Sheet1!C395</f>
        <v>2</v>
      </c>
      <c r="K125" s="47" t="str">
        <f>Sheet1!D395</f>
        <v>LANUV</v>
      </c>
      <c r="L125" s="47">
        <f>Sheet1!E395</f>
        <v>117.28</v>
      </c>
      <c r="M125" s="76">
        <f>AVERAGE(L125:L127)</f>
        <v>117.55666666666667</v>
      </c>
      <c r="N125" s="3"/>
      <c r="O125" s="42"/>
      <c r="Q125" s="80">
        <v>380</v>
      </c>
      <c r="S125" s="37" t="s">
        <v>15</v>
      </c>
      <c r="U125" s="8"/>
      <c r="W125" s="8"/>
    </row>
    <row r="126" spans="1:23" x14ac:dyDescent="0.2">
      <c r="A126" s="47" t="str">
        <f>Sheet1!A126</f>
        <v>NO</v>
      </c>
      <c r="B126" s="47">
        <f>Sheet1!B126</f>
        <v>2</v>
      </c>
      <c r="C126" s="47">
        <f>Sheet1!C126</f>
        <v>2</v>
      </c>
      <c r="D126" s="47" t="str">
        <f>Sheet1!D126</f>
        <v>LANUV</v>
      </c>
      <c r="E126" s="47">
        <f>Sheet1!E126</f>
        <v>395.06</v>
      </c>
      <c r="F126" s="50"/>
      <c r="G126" s="49" t="s">
        <v>10</v>
      </c>
      <c r="H126" s="47" t="str">
        <f>Sheet1!A396</f>
        <v>NO2</v>
      </c>
      <c r="I126" s="47">
        <f>Sheet1!B396</f>
        <v>2</v>
      </c>
      <c r="J126" s="47">
        <f>Sheet1!C396</f>
        <v>2</v>
      </c>
      <c r="K126" s="47" t="str">
        <f>Sheet1!D396</f>
        <v>LANUV</v>
      </c>
      <c r="L126" s="47">
        <f>Sheet1!E396</f>
        <v>117.63</v>
      </c>
      <c r="M126" s="50"/>
      <c r="N126" s="3"/>
      <c r="O126" s="8"/>
      <c r="S126" s="37" t="s">
        <v>15</v>
      </c>
      <c r="U126" s="8"/>
    </row>
    <row r="127" spans="1:23" x14ac:dyDescent="0.2">
      <c r="A127" s="47" t="str">
        <f>Sheet1!A127</f>
        <v>NO</v>
      </c>
      <c r="B127" s="47">
        <f>Sheet1!B127</f>
        <v>2</v>
      </c>
      <c r="C127" s="47">
        <f>Sheet1!C127</f>
        <v>2</v>
      </c>
      <c r="D127" s="47" t="str">
        <f>Sheet1!D127</f>
        <v>LANUV</v>
      </c>
      <c r="E127" s="47">
        <f>Sheet1!E127</f>
        <v>394.77</v>
      </c>
      <c r="F127" s="50"/>
      <c r="G127" s="49" t="s">
        <v>10</v>
      </c>
      <c r="H127" s="47" t="str">
        <f>Sheet1!A397</f>
        <v>NO2</v>
      </c>
      <c r="I127" s="47">
        <f>Sheet1!B397</f>
        <v>2</v>
      </c>
      <c r="J127" s="47">
        <f>Sheet1!C397</f>
        <v>2</v>
      </c>
      <c r="K127" s="47" t="str">
        <f>Sheet1!D397</f>
        <v>LANUV</v>
      </c>
      <c r="L127" s="47">
        <f>Sheet1!E397</f>
        <v>117.76</v>
      </c>
      <c r="M127" s="50"/>
      <c r="N127" s="3"/>
      <c r="O127" s="8"/>
      <c r="S127" s="37" t="s">
        <v>15</v>
      </c>
      <c r="U127" s="38"/>
      <c r="W127" s="8"/>
    </row>
    <row r="128" spans="1:23" x14ac:dyDescent="0.2">
      <c r="A128" s="47" t="str">
        <f>Sheet1!A128</f>
        <v>NO</v>
      </c>
      <c r="B128" s="47">
        <f>Sheet1!B128</f>
        <v>3</v>
      </c>
      <c r="C128" s="47">
        <f>Sheet1!C128</f>
        <v>3</v>
      </c>
      <c r="D128" s="47" t="str">
        <f>Sheet1!D128</f>
        <v>LANUV</v>
      </c>
      <c r="E128" s="47">
        <f>Sheet1!E128</f>
        <v>314.68</v>
      </c>
      <c r="F128" s="50"/>
      <c r="G128" s="49" t="s">
        <v>10</v>
      </c>
      <c r="H128" s="47" t="str">
        <f>Sheet1!A398</f>
        <v>NO2</v>
      </c>
      <c r="I128" s="47">
        <f>Sheet1!B398</f>
        <v>3</v>
      </c>
      <c r="J128" s="47">
        <f>Sheet1!C398</f>
        <v>3</v>
      </c>
      <c r="K128" s="47" t="str">
        <f>Sheet1!D398</f>
        <v>LANUV</v>
      </c>
      <c r="L128" s="47">
        <f>Sheet1!E398</f>
        <v>1.77</v>
      </c>
      <c r="M128" s="50"/>
      <c r="N128" s="3"/>
      <c r="O128" s="8"/>
      <c r="S128" s="37" t="s">
        <v>15</v>
      </c>
      <c r="U128" s="38"/>
      <c r="W128" s="8"/>
    </row>
    <row r="129" spans="1:23" x14ac:dyDescent="0.2">
      <c r="A129" s="47" t="str">
        <f>Sheet1!A129</f>
        <v>NO</v>
      </c>
      <c r="B129" s="47">
        <f>Sheet1!B129</f>
        <v>3</v>
      </c>
      <c r="C129" s="47">
        <f>Sheet1!C129</f>
        <v>3</v>
      </c>
      <c r="D129" s="47" t="str">
        <f>Sheet1!D129</f>
        <v>LANUV</v>
      </c>
      <c r="E129" s="47">
        <f>Sheet1!E129</f>
        <v>314.57</v>
      </c>
      <c r="F129" s="50"/>
      <c r="G129" s="49" t="s">
        <v>10</v>
      </c>
      <c r="H129" s="47" t="str">
        <f>Sheet1!A399</f>
        <v>NO2</v>
      </c>
      <c r="I129" s="47">
        <f>Sheet1!B399</f>
        <v>3</v>
      </c>
      <c r="J129" s="47">
        <f>Sheet1!C399</f>
        <v>3</v>
      </c>
      <c r="K129" s="47" t="str">
        <f>Sheet1!D399</f>
        <v>LANUV</v>
      </c>
      <c r="L129" s="47">
        <f>Sheet1!E399</f>
        <v>1.92</v>
      </c>
      <c r="M129" s="50"/>
      <c r="N129" s="3"/>
      <c r="O129" s="8"/>
      <c r="S129" s="37" t="s">
        <v>15</v>
      </c>
      <c r="U129" s="8"/>
      <c r="W129" s="8"/>
    </row>
    <row r="130" spans="1:23" x14ac:dyDescent="0.2">
      <c r="A130" s="47" t="str">
        <f>Sheet1!A130</f>
        <v>NO</v>
      </c>
      <c r="B130" s="47">
        <f>Sheet1!B130</f>
        <v>3</v>
      </c>
      <c r="C130" s="47">
        <f>Sheet1!C130</f>
        <v>3</v>
      </c>
      <c r="D130" s="47" t="str">
        <f>Sheet1!D130</f>
        <v>LANUV</v>
      </c>
      <c r="E130" s="47">
        <f>Sheet1!E130</f>
        <v>314.56</v>
      </c>
      <c r="F130" s="79">
        <f>AVERAGE(E128:E130)</f>
        <v>314.6033333333333</v>
      </c>
      <c r="G130" s="49" t="s">
        <v>10</v>
      </c>
      <c r="H130" s="47" t="str">
        <f>Sheet1!A400</f>
        <v>NO2</v>
      </c>
      <c r="I130" s="47">
        <f>Sheet1!B400</f>
        <v>3</v>
      </c>
      <c r="J130" s="47">
        <f>Sheet1!C400</f>
        <v>3</v>
      </c>
      <c r="K130" s="47" t="str">
        <f>Sheet1!D400</f>
        <v>LANUV</v>
      </c>
      <c r="L130" s="47">
        <f>Sheet1!E400</f>
        <v>2.06</v>
      </c>
      <c r="M130" s="76">
        <f>AVERAGE(L128:L130)</f>
        <v>1.9166666666666667</v>
      </c>
      <c r="N130" s="3">
        <f>M131-M130</f>
        <v>97.513333333333321</v>
      </c>
      <c r="O130" s="39">
        <f>F130-F131</f>
        <v>97.266666666666623</v>
      </c>
      <c r="P130" s="78">
        <v>100</v>
      </c>
      <c r="Q130" s="80">
        <v>300</v>
      </c>
      <c r="R130" s="3">
        <f>(N130/O130)*100</f>
        <v>100.25359835503774</v>
      </c>
      <c r="S130" s="37" t="s">
        <v>15</v>
      </c>
      <c r="U130" s="8"/>
      <c r="W130" s="8"/>
    </row>
    <row r="131" spans="1:23" x14ac:dyDescent="0.2">
      <c r="A131" s="47" t="str">
        <f>Sheet1!A131</f>
        <v>NO</v>
      </c>
      <c r="B131" s="47">
        <f>Sheet1!B131</f>
        <v>4</v>
      </c>
      <c r="C131" s="47">
        <f>Sheet1!C131</f>
        <v>4</v>
      </c>
      <c r="D131" s="47" t="str">
        <f>Sheet1!D131</f>
        <v>LANUV</v>
      </c>
      <c r="E131" s="47">
        <f>Sheet1!E131</f>
        <v>217.28</v>
      </c>
      <c r="F131" s="79">
        <f>AVERAGE(E131:E133)</f>
        <v>217.33666666666667</v>
      </c>
      <c r="G131" s="49" t="s">
        <v>10</v>
      </c>
      <c r="H131" s="47" t="str">
        <f>Sheet1!A401</f>
        <v>NO2</v>
      </c>
      <c r="I131" s="47">
        <f>Sheet1!B401</f>
        <v>4</v>
      </c>
      <c r="J131" s="47">
        <f>Sheet1!C401</f>
        <v>4</v>
      </c>
      <c r="K131" s="47" t="str">
        <f>Sheet1!D401</f>
        <v>LANUV</v>
      </c>
      <c r="L131" s="47">
        <f>Sheet1!E401</f>
        <v>99.49</v>
      </c>
      <c r="M131" s="76">
        <f>AVERAGE(L131:L133)</f>
        <v>99.429999999999993</v>
      </c>
      <c r="N131" s="3"/>
      <c r="O131" s="8"/>
      <c r="Q131" s="80">
        <v>200</v>
      </c>
      <c r="S131" s="37" t="s">
        <v>15</v>
      </c>
      <c r="U131" s="8"/>
      <c r="W131" s="8"/>
    </row>
    <row r="132" spans="1:23" x14ac:dyDescent="0.2">
      <c r="A132" s="47" t="str">
        <f>Sheet1!A132</f>
        <v>NO</v>
      </c>
      <c r="B132" s="47">
        <f>Sheet1!B132</f>
        <v>4</v>
      </c>
      <c r="C132" s="47">
        <f>Sheet1!C132</f>
        <v>4</v>
      </c>
      <c r="D132" s="47" t="str">
        <f>Sheet1!D132</f>
        <v>LANUV</v>
      </c>
      <c r="E132" s="47">
        <f>Sheet1!E132</f>
        <v>217.37</v>
      </c>
      <c r="F132" s="50"/>
      <c r="G132" s="49" t="s">
        <v>10</v>
      </c>
      <c r="H132" s="47" t="str">
        <f>Sheet1!A402</f>
        <v>NO2</v>
      </c>
      <c r="I132" s="47">
        <f>Sheet1!B402</f>
        <v>4</v>
      </c>
      <c r="J132" s="47">
        <f>Sheet1!C402</f>
        <v>4</v>
      </c>
      <c r="K132" s="47" t="str">
        <f>Sheet1!D402</f>
        <v>LANUV</v>
      </c>
      <c r="L132" s="47">
        <f>Sheet1!E402</f>
        <v>99.4</v>
      </c>
      <c r="M132" s="50"/>
      <c r="N132" s="3"/>
      <c r="O132" s="8"/>
      <c r="S132" s="37" t="s">
        <v>15</v>
      </c>
      <c r="U132" s="8"/>
      <c r="W132" s="8"/>
    </row>
    <row r="133" spans="1:23" x14ac:dyDescent="0.2">
      <c r="A133" s="47" t="str">
        <f>Sheet1!A133</f>
        <v>NO</v>
      </c>
      <c r="B133" s="47">
        <f>Sheet1!B133</f>
        <v>4</v>
      </c>
      <c r="C133" s="47">
        <f>Sheet1!C133</f>
        <v>4</v>
      </c>
      <c r="D133" s="47" t="str">
        <f>Sheet1!D133</f>
        <v>LANUV</v>
      </c>
      <c r="E133" s="47">
        <f>Sheet1!E133</f>
        <v>217.36</v>
      </c>
      <c r="F133" s="50"/>
      <c r="G133" s="49" t="s">
        <v>10</v>
      </c>
      <c r="H133" s="47" t="str">
        <f>Sheet1!A403</f>
        <v>NO2</v>
      </c>
      <c r="I133" s="47">
        <f>Sheet1!B403</f>
        <v>4</v>
      </c>
      <c r="J133" s="47">
        <f>Sheet1!C403</f>
        <v>4</v>
      </c>
      <c r="K133" s="47" t="str">
        <f>Sheet1!D403</f>
        <v>LANUV</v>
      </c>
      <c r="L133" s="47">
        <f>Sheet1!E403</f>
        <v>99.4</v>
      </c>
      <c r="M133" s="50"/>
      <c r="N133" s="3"/>
      <c r="O133" s="8"/>
      <c r="S133" s="37" t="s">
        <v>15</v>
      </c>
      <c r="U133" s="8"/>
      <c r="W133" s="8"/>
    </row>
    <row r="134" spans="1:23" x14ac:dyDescent="0.2">
      <c r="A134" s="47" t="str">
        <f>Sheet1!A134</f>
        <v>NO</v>
      </c>
      <c r="B134" s="47">
        <f>Sheet1!B134</f>
        <v>5</v>
      </c>
      <c r="C134" s="47">
        <f>Sheet1!C134</f>
        <v>5</v>
      </c>
      <c r="D134" s="47" t="str">
        <f>Sheet1!D134</f>
        <v>LANUV</v>
      </c>
      <c r="E134" s="47">
        <f>Sheet1!E134</f>
        <v>66.849999999999994</v>
      </c>
      <c r="F134" s="50"/>
      <c r="G134" s="49" t="s">
        <v>10</v>
      </c>
      <c r="H134" s="47" t="str">
        <f>Sheet1!A404</f>
        <v>NO2</v>
      </c>
      <c r="I134" s="47">
        <f>Sheet1!B404</f>
        <v>5</v>
      </c>
      <c r="J134" s="47">
        <f>Sheet1!C404</f>
        <v>5</v>
      </c>
      <c r="K134" s="47" t="str">
        <f>Sheet1!D404</f>
        <v>LANUV</v>
      </c>
      <c r="L134" s="47">
        <f>Sheet1!E404</f>
        <v>-0.02</v>
      </c>
      <c r="M134" s="50"/>
      <c r="N134" s="3"/>
      <c r="O134" s="38"/>
      <c r="S134" s="37" t="s">
        <v>15</v>
      </c>
      <c r="U134" s="8"/>
    </row>
    <row r="135" spans="1:23" x14ac:dyDescent="0.2">
      <c r="A135" s="47" t="str">
        <f>Sheet1!A135</f>
        <v>NO</v>
      </c>
      <c r="B135" s="47">
        <f>Sheet1!B135</f>
        <v>5</v>
      </c>
      <c r="C135" s="47">
        <f>Sheet1!C135</f>
        <v>5</v>
      </c>
      <c r="D135" s="47" t="str">
        <f>Sheet1!D135</f>
        <v>LANUV</v>
      </c>
      <c r="E135" s="47">
        <f>Sheet1!E135</f>
        <v>66.88</v>
      </c>
      <c r="F135" s="50"/>
      <c r="G135" s="49" t="s">
        <v>10</v>
      </c>
      <c r="H135" s="47" t="str">
        <f>Sheet1!A405</f>
        <v>NO2</v>
      </c>
      <c r="I135" s="47">
        <f>Sheet1!B405</f>
        <v>5</v>
      </c>
      <c r="J135" s="47">
        <f>Sheet1!C405</f>
        <v>5</v>
      </c>
      <c r="K135" s="47" t="str">
        <f>Sheet1!D405</f>
        <v>LANUV</v>
      </c>
      <c r="L135" s="47">
        <f>Sheet1!E405</f>
        <v>-0.09</v>
      </c>
      <c r="M135" s="50"/>
      <c r="N135" s="3"/>
      <c r="O135" s="8"/>
      <c r="S135" s="37" t="s">
        <v>15</v>
      </c>
      <c r="U135" s="8"/>
      <c r="W135" s="8"/>
    </row>
    <row r="136" spans="1:23" x14ac:dyDescent="0.2">
      <c r="A136" s="47" t="str">
        <f>Sheet1!A136</f>
        <v>NO</v>
      </c>
      <c r="B136" s="47">
        <f>Sheet1!B136</f>
        <v>5</v>
      </c>
      <c r="C136" s="47">
        <f>Sheet1!C136</f>
        <v>5</v>
      </c>
      <c r="D136" s="47" t="str">
        <f>Sheet1!D136</f>
        <v>LANUV</v>
      </c>
      <c r="E136" s="47">
        <f>Sheet1!E136</f>
        <v>66.819999999999993</v>
      </c>
      <c r="F136" s="79">
        <f>AVERAGE(E134:E136)</f>
        <v>66.849999999999994</v>
      </c>
      <c r="G136" s="49" t="s">
        <v>10</v>
      </c>
      <c r="H136" s="47" t="str">
        <f>Sheet1!A406</f>
        <v>NO2</v>
      </c>
      <c r="I136" s="47">
        <f>Sheet1!B406</f>
        <v>5</v>
      </c>
      <c r="J136" s="47">
        <f>Sheet1!C406</f>
        <v>5</v>
      </c>
      <c r="K136" s="47" t="str">
        <f>Sheet1!D406</f>
        <v>LANUV</v>
      </c>
      <c r="L136" s="47">
        <f>Sheet1!E406</f>
        <v>-0.01</v>
      </c>
      <c r="M136" s="76">
        <f>AVERAGE(L134:L136)</f>
        <v>-0.04</v>
      </c>
      <c r="N136" s="3">
        <f>M137-M136</f>
        <v>40.870000000000005</v>
      </c>
      <c r="O136" s="39">
        <f>F136-F137</f>
        <v>40.97</v>
      </c>
      <c r="P136" s="78">
        <v>40</v>
      </c>
      <c r="Q136" s="80">
        <v>65</v>
      </c>
      <c r="R136" s="3">
        <f>(N136/O136)*100</f>
        <v>99.755918965096427</v>
      </c>
      <c r="S136" s="37" t="s">
        <v>15</v>
      </c>
      <c r="W136" s="8"/>
    </row>
    <row r="137" spans="1:23" x14ac:dyDescent="0.2">
      <c r="A137" s="47" t="str">
        <f>Sheet1!A137</f>
        <v>NO</v>
      </c>
      <c r="B137" s="47">
        <f>Sheet1!B137</f>
        <v>6</v>
      </c>
      <c r="C137" s="47">
        <f>Sheet1!C137</f>
        <v>6</v>
      </c>
      <c r="D137" s="47" t="str">
        <f>Sheet1!D137</f>
        <v>LANUV</v>
      </c>
      <c r="E137" s="47">
        <f>Sheet1!E137</f>
        <v>25.95</v>
      </c>
      <c r="F137" s="79">
        <f>AVERAGE(E137:E139)</f>
        <v>25.88</v>
      </c>
      <c r="G137" s="49" t="s">
        <v>10</v>
      </c>
      <c r="H137" s="47" t="str">
        <f>Sheet1!A407</f>
        <v>NO2</v>
      </c>
      <c r="I137" s="47">
        <f>Sheet1!B407</f>
        <v>6</v>
      </c>
      <c r="J137" s="47">
        <f>Sheet1!C407</f>
        <v>6</v>
      </c>
      <c r="K137" s="47" t="str">
        <f>Sheet1!D407</f>
        <v>LANUV</v>
      </c>
      <c r="L137" s="47">
        <f>Sheet1!E407</f>
        <v>40.74</v>
      </c>
      <c r="M137" s="76">
        <f>AVERAGE(L137:L139)</f>
        <v>40.830000000000005</v>
      </c>
      <c r="N137" s="3"/>
      <c r="O137" s="8"/>
      <c r="Q137" s="80">
        <v>25</v>
      </c>
      <c r="S137" s="37" t="s">
        <v>15</v>
      </c>
      <c r="U137" s="8"/>
      <c r="W137" s="8"/>
    </row>
    <row r="138" spans="1:23" x14ac:dyDescent="0.2">
      <c r="A138" s="47" t="str">
        <f>Sheet1!A138</f>
        <v>NO</v>
      </c>
      <c r="B138" s="47">
        <f>Sheet1!B138</f>
        <v>6</v>
      </c>
      <c r="C138" s="47">
        <f>Sheet1!C138</f>
        <v>6</v>
      </c>
      <c r="D138" s="47" t="str">
        <f>Sheet1!D138</f>
        <v>LANUV</v>
      </c>
      <c r="E138" s="47">
        <f>Sheet1!E138</f>
        <v>25.92</v>
      </c>
      <c r="F138" s="50"/>
      <c r="G138" s="49" t="s">
        <v>10</v>
      </c>
      <c r="H138" s="47" t="str">
        <f>Sheet1!A408</f>
        <v>NO2</v>
      </c>
      <c r="I138" s="47">
        <f>Sheet1!B408</f>
        <v>6</v>
      </c>
      <c r="J138" s="47">
        <f>Sheet1!C408</f>
        <v>6</v>
      </c>
      <c r="K138" s="47" t="str">
        <f>Sheet1!D408</f>
        <v>LANUV</v>
      </c>
      <c r="L138" s="47">
        <f>Sheet1!E408</f>
        <v>40.81</v>
      </c>
      <c r="M138" s="50"/>
      <c r="N138" s="3"/>
      <c r="O138" s="8"/>
      <c r="S138" s="37" t="s">
        <v>15</v>
      </c>
      <c r="U138" s="8"/>
    </row>
    <row r="139" spans="1:23" x14ac:dyDescent="0.2">
      <c r="A139" s="47" t="str">
        <f>Sheet1!A139</f>
        <v>NO</v>
      </c>
      <c r="B139" s="47">
        <f>Sheet1!B139</f>
        <v>6</v>
      </c>
      <c r="C139" s="47">
        <f>Sheet1!C139</f>
        <v>6</v>
      </c>
      <c r="D139" s="47" t="str">
        <f>Sheet1!D139</f>
        <v>LANUV</v>
      </c>
      <c r="E139" s="47">
        <f>Sheet1!E139</f>
        <v>25.77</v>
      </c>
      <c r="F139" s="50"/>
      <c r="G139" s="49" t="s">
        <v>10</v>
      </c>
      <c r="H139" s="47" t="str">
        <f>Sheet1!A409</f>
        <v>NO2</v>
      </c>
      <c r="I139" s="47">
        <f>Sheet1!B409</f>
        <v>6</v>
      </c>
      <c r="J139" s="47">
        <f>Sheet1!C409</f>
        <v>6</v>
      </c>
      <c r="K139" s="47" t="str">
        <f>Sheet1!D409</f>
        <v>LANUV</v>
      </c>
      <c r="L139" s="47">
        <f>Sheet1!E409</f>
        <v>40.94</v>
      </c>
      <c r="M139" s="50"/>
      <c r="N139" s="3"/>
      <c r="O139" s="8"/>
      <c r="S139" s="37" t="s">
        <v>15</v>
      </c>
      <c r="U139" s="8"/>
    </row>
    <row r="140" spans="1:23" x14ac:dyDescent="0.2">
      <c r="A140" s="47" t="str">
        <f>Sheet1!A140</f>
        <v>NO</v>
      </c>
      <c r="B140" s="47">
        <f>Sheet1!B140</f>
        <v>7</v>
      </c>
      <c r="C140" s="47">
        <f>Sheet1!C140</f>
        <v>7</v>
      </c>
      <c r="D140" s="47" t="str">
        <f>Sheet1!D140</f>
        <v>LANUV</v>
      </c>
      <c r="E140" s="47">
        <f>Sheet1!E140</f>
        <v>139</v>
      </c>
      <c r="F140" s="50"/>
      <c r="G140" s="49" t="s">
        <v>10</v>
      </c>
      <c r="H140" s="47" t="str">
        <f>Sheet1!A410</f>
        <v>NO2</v>
      </c>
      <c r="I140" s="47">
        <f>Sheet1!B410</f>
        <v>7</v>
      </c>
      <c r="J140" s="47">
        <f>Sheet1!C410</f>
        <v>7</v>
      </c>
      <c r="K140" s="47" t="str">
        <f>Sheet1!D410</f>
        <v>LANUV</v>
      </c>
      <c r="L140" s="47">
        <f>Sheet1!E410</f>
        <v>-7.0000000000000007E-2</v>
      </c>
      <c r="M140" s="50"/>
      <c r="N140" s="3"/>
      <c r="O140" s="8"/>
      <c r="S140" s="37" t="s">
        <v>15</v>
      </c>
      <c r="U140" s="8"/>
      <c r="W140" s="8"/>
    </row>
    <row r="141" spans="1:23" x14ac:dyDescent="0.2">
      <c r="A141" s="47" t="str">
        <f>Sheet1!A141</f>
        <v>NO</v>
      </c>
      <c r="B141" s="47">
        <f>Sheet1!B141</f>
        <v>7</v>
      </c>
      <c r="C141" s="47">
        <f>Sheet1!C141</f>
        <v>7</v>
      </c>
      <c r="D141" s="47" t="str">
        <f>Sheet1!D141</f>
        <v>LANUV</v>
      </c>
      <c r="E141" s="47">
        <f>Sheet1!E141</f>
        <v>139.07</v>
      </c>
      <c r="F141" s="50"/>
      <c r="G141" s="49" t="s">
        <v>10</v>
      </c>
      <c r="H141" s="47" t="str">
        <f>Sheet1!A411</f>
        <v>NO2</v>
      </c>
      <c r="I141" s="47">
        <f>Sheet1!B411</f>
        <v>7</v>
      </c>
      <c r="J141" s="47">
        <f>Sheet1!C411</f>
        <v>7</v>
      </c>
      <c r="K141" s="47" t="str">
        <f>Sheet1!D411</f>
        <v>LANUV</v>
      </c>
      <c r="L141" s="47">
        <f>Sheet1!E411</f>
        <v>-0.02</v>
      </c>
      <c r="M141" s="50"/>
      <c r="N141" s="3"/>
      <c r="O141" s="38"/>
      <c r="S141" s="37" t="s">
        <v>15</v>
      </c>
      <c r="U141" s="8"/>
      <c r="W141" s="8"/>
    </row>
    <row r="142" spans="1:23" x14ac:dyDescent="0.2">
      <c r="A142" s="47" t="str">
        <f>Sheet1!A142</f>
        <v>NO</v>
      </c>
      <c r="B142" s="47">
        <f>Sheet1!B142</f>
        <v>7</v>
      </c>
      <c r="C142" s="47">
        <f>Sheet1!C142</f>
        <v>7</v>
      </c>
      <c r="D142" s="47" t="str">
        <f>Sheet1!D142</f>
        <v>LANUV</v>
      </c>
      <c r="E142" s="47">
        <f>Sheet1!E142</f>
        <v>139.22</v>
      </c>
      <c r="F142" s="79">
        <f>AVERAGE(E140:E142)</f>
        <v>139.09666666666666</v>
      </c>
      <c r="G142" s="49" t="s">
        <v>10</v>
      </c>
      <c r="H142" s="47" t="str">
        <f>Sheet1!A412</f>
        <v>NO2</v>
      </c>
      <c r="I142" s="47">
        <f>Sheet1!B412</f>
        <v>7</v>
      </c>
      <c r="J142" s="47">
        <f>Sheet1!C412</f>
        <v>7</v>
      </c>
      <c r="K142" s="47" t="str">
        <f>Sheet1!D412</f>
        <v>LANUV</v>
      </c>
      <c r="L142" s="47">
        <f>Sheet1!E412</f>
        <v>-0.05</v>
      </c>
      <c r="M142" s="76">
        <f>AVERAGE(L140:L142)</f>
        <v>-4.6666666666666669E-2</v>
      </c>
      <c r="N142" s="3">
        <f>M143-M142</f>
        <v>65.680000000000007</v>
      </c>
      <c r="O142" s="39">
        <f>F142-F143</f>
        <v>65.563333333333318</v>
      </c>
      <c r="P142" s="78">
        <v>65</v>
      </c>
      <c r="Q142" s="80">
        <v>135</v>
      </c>
      <c r="R142" s="3">
        <f>(N142/O142)*100</f>
        <v>100.17794498957755</v>
      </c>
      <c r="S142" s="37" t="s">
        <v>15</v>
      </c>
      <c r="U142" s="8"/>
      <c r="W142" s="8"/>
    </row>
    <row r="143" spans="1:23" x14ac:dyDescent="0.2">
      <c r="A143" s="47" t="str">
        <f>Sheet1!A143</f>
        <v>NO</v>
      </c>
      <c r="B143" s="47">
        <f>Sheet1!B143</f>
        <v>8</v>
      </c>
      <c r="C143" s="47">
        <f>Sheet1!C143</f>
        <v>8</v>
      </c>
      <c r="D143" s="47" t="str">
        <f>Sheet1!D143</f>
        <v>LANUV</v>
      </c>
      <c r="E143" s="47">
        <f>Sheet1!E143</f>
        <v>73.73</v>
      </c>
      <c r="F143" s="79">
        <f>AVERAGE(E143:E145)</f>
        <v>73.533333333333346</v>
      </c>
      <c r="G143" s="49" t="s">
        <v>10</v>
      </c>
      <c r="H143" s="47" t="str">
        <f>Sheet1!A413</f>
        <v>NO2</v>
      </c>
      <c r="I143" s="47">
        <f>Sheet1!B413</f>
        <v>8</v>
      </c>
      <c r="J143" s="47">
        <f>Sheet1!C413</f>
        <v>8</v>
      </c>
      <c r="K143" s="47" t="str">
        <f>Sheet1!D413</f>
        <v>LANUV</v>
      </c>
      <c r="L143" s="47">
        <f>Sheet1!E413</f>
        <v>65.48</v>
      </c>
      <c r="M143" s="76">
        <f>AVERAGE(L143:L145)</f>
        <v>65.63333333333334</v>
      </c>
      <c r="N143" s="3"/>
      <c r="O143" s="8"/>
      <c r="Q143" s="80">
        <v>70</v>
      </c>
      <c r="S143" s="37" t="s">
        <v>15</v>
      </c>
      <c r="U143" s="8"/>
      <c r="W143" s="38"/>
    </row>
    <row r="144" spans="1:23" x14ac:dyDescent="0.2">
      <c r="A144" s="47" t="str">
        <f>Sheet1!A144</f>
        <v>NO</v>
      </c>
      <c r="B144" s="47">
        <f>Sheet1!B144</f>
        <v>8</v>
      </c>
      <c r="C144" s="47">
        <f>Sheet1!C144</f>
        <v>8</v>
      </c>
      <c r="D144" s="47" t="str">
        <f>Sheet1!D144</f>
        <v>LANUV</v>
      </c>
      <c r="E144" s="47">
        <f>Sheet1!E144</f>
        <v>73.45</v>
      </c>
      <c r="F144" s="50"/>
      <c r="G144" s="49" t="s">
        <v>10</v>
      </c>
      <c r="H144" s="47" t="str">
        <f>Sheet1!A414</f>
        <v>NO2</v>
      </c>
      <c r="I144" s="47">
        <f>Sheet1!B414</f>
        <v>8</v>
      </c>
      <c r="J144" s="47">
        <f>Sheet1!C414</f>
        <v>8</v>
      </c>
      <c r="K144" s="47" t="str">
        <f>Sheet1!D414</f>
        <v>LANUV</v>
      </c>
      <c r="L144" s="47">
        <f>Sheet1!E414</f>
        <v>65.7</v>
      </c>
      <c r="M144" s="50"/>
      <c r="N144" s="3"/>
      <c r="O144" s="8"/>
      <c r="S144" s="37" t="s">
        <v>15</v>
      </c>
      <c r="U144" s="8"/>
      <c r="W144" s="8"/>
    </row>
    <row r="145" spans="1:29" x14ac:dyDescent="0.2">
      <c r="A145" s="47" t="str">
        <f>Sheet1!A145</f>
        <v>NO</v>
      </c>
      <c r="B145" s="47">
        <f>Sheet1!B145</f>
        <v>8</v>
      </c>
      <c r="C145" s="47">
        <f>Sheet1!C145</f>
        <v>8</v>
      </c>
      <c r="D145" s="47" t="str">
        <f>Sheet1!D145</f>
        <v>LANUV</v>
      </c>
      <c r="E145" s="47">
        <f>Sheet1!E145</f>
        <v>73.42</v>
      </c>
      <c r="F145" s="50"/>
      <c r="G145" s="49" t="s">
        <v>10</v>
      </c>
      <c r="H145" s="47" t="str">
        <f>Sheet1!A415</f>
        <v>NO2</v>
      </c>
      <c r="I145" s="47">
        <f>Sheet1!B415</f>
        <v>8</v>
      </c>
      <c r="J145" s="47">
        <f>Sheet1!C415</f>
        <v>8</v>
      </c>
      <c r="K145" s="47" t="str">
        <f>Sheet1!D415</f>
        <v>LANUV</v>
      </c>
      <c r="L145" s="47">
        <f>Sheet1!E415</f>
        <v>65.72</v>
      </c>
      <c r="M145" s="50"/>
      <c r="N145" s="3"/>
      <c r="O145" s="38"/>
      <c r="S145" s="37" t="s">
        <v>15</v>
      </c>
      <c r="U145" s="8"/>
      <c r="W145" s="8"/>
    </row>
    <row r="146" spans="1:29" x14ac:dyDescent="0.2">
      <c r="A146" s="47" t="str">
        <f>Sheet1!A146</f>
        <v>NO</v>
      </c>
      <c r="B146" s="47">
        <f>Sheet1!B146</f>
        <v>9</v>
      </c>
      <c r="C146" s="47">
        <f>Sheet1!C146</f>
        <v>9</v>
      </c>
      <c r="D146" s="47" t="str">
        <f>Sheet1!D146</f>
        <v>LANUV</v>
      </c>
      <c r="E146" s="47">
        <f>Sheet1!E146</f>
        <v>40.83</v>
      </c>
      <c r="F146" s="50"/>
      <c r="G146" s="49" t="s">
        <v>10</v>
      </c>
      <c r="H146" s="47" t="str">
        <f>Sheet1!A416</f>
        <v>NO2</v>
      </c>
      <c r="I146" s="47">
        <f>Sheet1!B416</f>
        <v>9</v>
      </c>
      <c r="J146" s="47">
        <f>Sheet1!C416</f>
        <v>9</v>
      </c>
      <c r="K146" s="47" t="str">
        <f>Sheet1!D416</f>
        <v>LANUV</v>
      </c>
      <c r="L146" s="47">
        <f>Sheet1!E416</f>
        <v>-0.22</v>
      </c>
      <c r="M146" s="50"/>
      <c r="N146" s="3"/>
      <c r="O146" s="8"/>
      <c r="S146" s="37" t="s">
        <v>15</v>
      </c>
      <c r="W146" s="8"/>
    </row>
    <row r="147" spans="1:29" x14ac:dyDescent="0.2">
      <c r="A147" s="47" t="str">
        <f>Sheet1!A147</f>
        <v>NO</v>
      </c>
      <c r="B147" s="47">
        <f>Sheet1!B147</f>
        <v>9</v>
      </c>
      <c r="C147" s="47">
        <f>Sheet1!C147</f>
        <v>9</v>
      </c>
      <c r="D147" s="47" t="str">
        <f>Sheet1!D147</f>
        <v>LANUV</v>
      </c>
      <c r="E147" s="47">
        <f>Sheet1!E147</f>
        <v>40.82</v>
      </c>
      <c r="F147" s="50"/>
      <c r="G147" s="49" t="s">
        <v>10</v>
      </c>
      <c r="H147" s="47" t="str">
        <f>Sheet1!A417</f>
        <v>NO2</v>
      </c>
      <c r="I147" s="47">
        <f>Sheet1!B417</f>
        <v>9</v>
      </c>
      <c r="J147" s="47">
        <f>Sheet1!C417</f>
        <v>9</v>
      </c>
      <c r="K147" s="47" t="str">
        <f>Sheet1!D417</f>
        <v>LANUV</v>
      </c>
      <c r="L147" s="47">
        <f>Sheet1!E417</f>
        <v>-0.17</v>
      </c>
      <c r="M147" s="50"/>
      <c r="N147" s="3"/>
      <c r="O147" s="8"/>
      <c r="S147" s="37" t="s">
        <v>15</v>
      </c>
      <c r="U147" s="38"/>
      <c r="W147" s="8"/>
    </row>
    <row r="148" spans="1:29" x14ac:dyDescent="0.2">
      <c r="A148" s="47" t="str">
        <f>Sheet1!A148</f>
        <v>NO</v>
      </c>
      <c r="B148" s="47">
        <f>Sheet1!B148</f>
        <v>9</v>
      </c>
      <c r="C148" s="47">
        <f>Sheet1!C148</f>
        <v>9</v>
      </c>
      <c r="D148" s="47" t="str">
        <f>Sheet1!D148</f>
        <v>LANUV</v>
      </c>
      <c r="E148" s="47">
        <f>Sheet1!E148</f>
        <v>40.85</v>
      </c>
      <c r="F148" s="79">
        <f>AVERAGE(E146:E148)</f>
        <v>40.833333333333336</v>
      </c>
      <c r="G148" s="49" t="s">
        <v>10</v>
      </c>
      <c r="H148" s="47" t="str">
        <f>Sheet1!A418</f>
        <v>NO2</v>
      </c>
      <c r="I148" s="47">
        <f>Sheet1!B418</f>
        <v>9</v>
      </c>
      <c r="J148" s="47">
        <f>Sheet1!C418</f>
        <v>9</v>
      </c>
      <c r="K148" s="47" t="str">
        <f>Sheet1!D418</f>
        <v>LANUV</v>
      </c>
      <c r="L148" s="47">
        <f>Sheet1!E418</f>
        <v>-0.2</v>
      </c>
      <c r="M148" s="76">
        <f>AVERAGE(L146:L148)</f>
        <v>-0.19666666666666668</v>
      </c>
      <c r="N148" s="3">
        <f>M149-M148</f>
        <v>24.736666666666668</v>
      </c>
      <c r="O148" s="39">
        <f>F148-F149</f>
        <v>24.81666666666667</v>
      </c>
      <c r="P148" s="78">
        <v>25</v>
      </c>
      <c r="Q148" s="80">
        <v>40</v>
      </c>
      <c r="R148" s="3">
        <f>(N148/O148)*100</f>
        <v>99.677635997313629</v>
      </c>
      <c r="S148" s="37" t="s">
        <v>15</v>
      </c>
      <c r="U148" s="38"/>
      <c r="W148" s="8"/>
    </row>
    <row r="149" spans="1:29" x14ac:dyDescent="0.2">
      <c r="A149" s="47" t="str">
        <f>Sheet1!A149</f>
        <v>NO</v>
      </c>
      <c r="B149" s="47">
        <f>Sheet1!B149</f>
        <v>10</v>
      </c>
      <c r="C149" s="47">
        <f>Sheet1!C149</f>
        <v>10</v>
      </c>
      <c r="D149" s="47" t="str">
        <f>Sheet1!D149</f>
        <v>LANUV</v>
      </c>
      <c r="E149" s="47">
        <f>Sheet1!E149</f>
        <v>16.079999999999998</v>
      </c>
      <c r="F149" s="79">
        <f>AVERAGE(E149:E151)</f>
        <v>16.016666666666666</v>
      </c>
      <c r="G149" s="49" t="s">
        <v>10</v>
      </c>
      <c r="H149" s="47" t="str">
        <f>Sheet1!A419</f>
        <v>NO2</v>
      </c>
      <c r="I149" s="47">
        <f>Sheet1!B419</f>
        <v>10</v>
      </c>
      <c r="J149" s="47">
        <f>Sheet1!C419</f>
        <v>10</v>
      </c>
      <c r="K149" s="47" t="str">
        <f>Sheet1!D419</f>
        <v>LANUV</v>
      </c>
      <c r="L149" s="47">
        <f>Sheet1!E419</f>
        <v>24.56</v>
      </c>
      <c r="M149" s="76">
        <f>AVERAGE(L149:L151)</f>
        <v>24.540000000000003</v>
      </c>
      <c r="N149" s="3"/>
      <c r="O149" s="8"/>
      <c r="Q149" s="80">
        <v>15</v>
      </c>
      <c r="S149" s="37" t="s">
        <v>15</v>
      </c>
      <c r="U149" s="8"/>
      <c r="W149" s="8"/>
    </row>
    <row r="150" spans="1:29" x14ac:dyDescent="0.2">
      <c r="A150" s="47" t="str">
        <f>Sheet1!A150</f>
        <v>NO</v>
      </c>
      <c r="B150" s="47">
        <f>Sheet1!B150</f>
        <v>10</v>
      </c>
      <c r="C150" s="47">
        <f>Sheet1!C150</f>
        <v>10</v>
      </c>
      <c r="D150" s="47" t="str">
        <f>Sheet1!D150</f>
        <v>LANUV</v>
      </c>
      <c r="E150" s="47">
        <f>Sheet1!E150</f>
        <v>15.96</v>
      </c>
      <c r="F150" s="50"/>
      <c r="G150" s="49" t="s">
        <v>10</v>
      </c>
      <c r="H150" s="47" t="str">
        <f>Sheet1!A420</f>
        <v>NO2</v>
      </c>
      <c r="I150" s="47">
        <f>Sheet1!B420</f>
        <v>10</v>
      </c>
      <c r="J150" s="47">
        <f>Sheet1!C420</f>
        <v>10</v>
      </c>
      <c r="K150" s="47" t="str">
        <f>Sheet1!D420</f>
        <v>LANUV</v>
      </c>
      <c r="L150" s="47">
        <f>Sheet1!E420</f>
        <v>24.59</v>
      </c>
      <c r="M150" s="50"/>
      <c r="N150" s="3"/>
      <c r="O150" s="8"/>
      <c r="S150" s="37" t="s">
        <v>15</v>
      </c>
      <c r="U150" s="8"/>
      <c r="W150" s="8"/>
    </row>
    <row r="151" spans="1:29" x14ac:dyDescent="0.2">
      <c r="A151" s="47" t="str">
        <f>Sheet1!A151</f>
        <v>NO</v>
      </c>
      <c r="B151" s="47">
        <f>Sheet1!B151</f>
        <v>10</v>
      </c>
      <c r="C151" s="47">
        <f>Sheet1!C151</f>
        <v>10</v>
      </c>
      <c r="D151" s="47" t="str">
        <f>Sheet1!D151</f>
        <v>LANUV</v>
      </c>
      <c r="E151" s="47">
        <f>Sheet1!E151</f>
        <v>16.010000000000002</v>
      </c>
      <c r="F151" s="50"/>
      <c r="G151" s="49" t="s">
        <v>10</v>
      </c>
      <c r="H151" s="47" t="str">
        <f>Sheet1!A421</f>
        <v>NO2</v>
      </c>
      <c r="I151" s="47">
        <f>Sheet1!B421</f>
        <v>10</v>
      </c>
      <c r="J151" s="47">
        <f>Sheet1!C421</f>
        <v>10</v>
      </c>
      <c r="K151" s="47" t="str">
        <f>Sheet1!D421</f>
        <v>LANUV</v>
      </c>
      <c r="L151" s="47">
        <f>Sheet1!E421</f>
        <v>24.47</v>
      </c>
      <c r="M151" s="50"/>
      <c r="N151" s="3"/>
      <c r="O151" s="8"/>
      <c r="S151" s="37" t="s">
        <v>15</v>
      </c>
      <c r="U151" s="8"/>
      <c r="W151" s="38"/>
    </row>
    <row r="152" spans="1:29" s="40" customFormat="1" x14ac:dyDescent="0.2">
      <c r="A152" s="47" t="str">
        <f>Sheet1!A152</f>
        <v>NO</v>
      </c>
      <c r="B152" s="47">
        <f>Sheet1!B152</f>
        <v>1</v>
      </c>
      <c r="C152" s="47">
        <f>Sheet1!C152</f>
        <v>1</v>
      </c>
      <c r="D152" s="47" t="str">
        <f>Sheet1!D152</f>
        <v>NPL</v>
      </c>
      <c r="E152" s="47">
        <f>Sheet1!E152</f>
        <v>500.27</v>
      </c>
      <c r="F152" s="50"/>
      <c r="G152" s="49" t="s">
        <v>10</v>
      </c>
      <c r="H152" s="47" t="str">
        <f>Sheet1!A422</f>
        <v>NO2</v>
      </c>
      <c r="I152" s="47">
        <f>Sheet1!B422</f>
        <v>1</v>
      </c>
      <c r="J152" s="47">
        <f>Sheet1!C422</f>
        <v>1</v>
      </c>
      <c r="K152" s="47" t="str">
        <f>Sheet1!D422</f>
        <v>NPL</v>
      </c>
      <c r="L152" s="47">
        <f>Sheet1!E422</f>
        <v>6.37</v>
      </c>
      <c r="M152" s="50"/>
      <c r="N152" s="6"/>
      <c r="O152" s="1"/>
      <c r="P152" s="64"/>
      <c r="Q152" s="3"/>
      <c r="R152" s="3"/>
      <c r="S152" s="37" t="s">
        <v>14</v>
      </c>
      <c r="T152" s="9"/>
      <c r="U152" s="38"/>
      <c r="V152" s="9"/>
      <c r="W152" s="9"/>
      <c r="X152" s="3"/>
      <c r="Y152" s="3"/>
      <c r="Z152" s="3"/>
      <c r="AA152" s="3"/>
      <c r="AB152" s="3"/>
      <c r="AC152" s="41"/>
    </row>
    <row r="153" spans="1:29" x14ac:dyDescent="0.2">
      <c r="A153" s="47" t="str">
        <f>Sheet1!A153</f>
        <v>NO</v>
      </c>
      <c r="B153" s="47">
        <f>Sheet1!B153</f>
        <v>1</v>
      </c>
      <c r="C153" s="47">
        <f>Sheet1!C153</f>
        <v>1</v>
      </c>
      <c r="D153" s="47" t="str">
        <f>Sheet1!D153</f>
        <v>NPL</v>
      </c>
      <c r="E153" s="47">
        <f>Sheet1!E153</f>
        <v>500.9</v>
      </c>
      <c r="F153" s="50"/>
      <c r="G153" s="49" t="s">
        <v>10</v>
      </c>
      <c r="H153" s="47" t="str">
        <f>Sheet1!A423</f>
        <v>NO2</v>
      </c>
      <c r="I153" s="47">
        <f>Sheet1!B423</f>
        <v>1</v>
      </c>
      <c r="J153" s="47">
        <f>Sheet1!C423</f>
        <v>1</v>
      </c>
      <c r="K153" s="47" t="str">
        <f>Sheet1!D423</f>
        <v>NPL</v>
      </c>
      <c r="L153" s="47">
        <f>Sheet1!E423</f>
        <v>6.55</v>
      </c>
      <c r="M153" s="50"/>
      <c r="N153" s="3"/>
      <c r="O153" s="8"/>
      <c r="S153" s="37" t="s">
        <v>14</v>
      </c>
      <c r="U153" s="38"/>
      <c r="W153" s="38"/>
    </row>
    <row r="154" spans="1:29" x14ac:dyDescent="0.2">
      <c r="A154" s="47" t="str">
        <f>Sheet1!A154</f>
        <v>NO</v>
      </c>
      <c r="B154" s="47">
        <f>Sheet1!B154</f>
        <v>1</v>
      </c>
      <c r="C154" s="47">
        <f>Sheet1!C154</f>
        <v>1</v>
      </c>
      <c r="D154" s="47" t="str">
        <f>Sheet1!D154</f>
        <v>NPL</v>
      </c>
      <c r="E154" s="47">
        <f>Sheet1!E154</f>
        <v>501.93</v>
      </c>
      <c r="F154" s="79">
        <f>AVERAGE(E152:E154)</f>
        <v>501.0333333333333</v>
      </c>
      <c r="G154" s="49" t="s">
        <v>10</v>
      </c>
      <c r="H154" s="47" t="str">
        <f>Sheet1!A424</f>
        <v>NO2</v>
      </c>
      <c r="I154" s="47">
        <f>Sheet1!B424</f>
        <v>1</v>
      </c>
      <c r="J154" s="47">
        <f>Sheet1!C424</f>
        <v>1</v>
      </c>
      <c r="K154" s="47" t="str">
        <f>Sheet1!D424</f>
        <v>NPL</v>
      </c>
      <c r="L154" s="47">
        <f>Sheet1!E424</f>
        <v>6.38</v>
      </c>
      <c r="M154" s="76">
        <f>AVERAGE(L152:L154)</f>
        <v>6.4333333333333336</v>
      </c>
      <c r="N154" s="3">
        <f>M155-M154</f>
        <v>114.65333333333332</v>
      </c>
      <c r="O154" s="39">
        <f>F154-F155</f>
        <v>113.11999999999995</v>
      </c>
      <c r="P154" s="78">
        <v>110</v>
      </c>
      <c r="Q154" s="80">
        <v>490</v>
      </c>
      <c r="R154" s="3">
        <f>(N154/O154)*100</f>
        <v>101.3554926921264</v>
      </c>
      <c r="S154" s="37" t="s">
        <v>14</v>
      </c>
      <c r="U154" s="8"/>
      <c r="W154" s="8"/>
    </row>
    <row r="155" spans="1:29" x14ac:dyDescent="0.2">
      <c r="A155" s="47" t="str">
        <f>Sheet1!A155</f>
        <v>NO</v>
      </c>
      <c r="B155" s="47">
        <f>Sheet1!B155</f>
        <v>2</v>
      </c>
      <c r="C155" s="47">
        <f>Sheet1!C155</f>
        <v>2</v>
      </c>
      <c r="D155" s="47" t="str">
        <f>Sheet1!D155</f>
        <v>NPL</v>
      </c>
      <c r="E155" s="47">
        <f>Sheet1!E155</f>
        <v>388.41</v>
      </c>
      <c r="F155" s="79">
        <f>AVERAGE(E155:E157)</f>
        <v>387.91333333333336</v>
      </c>
      <c r="G155" s="49" t="s">
        <v>10</v>
      </c>
      <c r="H155" s="47" t="str">
        <f>Sheet1!A425</f>
        <v>NO2</v>
      </c>
      <c r="I155" s="47">
        <f>Sheet1!B425</f>
        <v>2</v>
      </c>
      <c r="J155" s="47">
        <f>Sheet1!C425</f>
        <v>2</v>
      </c>
      <c r="K155" s="47" t="str">
        <f>Sheet1!D425</f>
        <v>NPL</v>
      </c>
      <c r="L155" s="47">
        <f>Sheet1!E425</f>
        <v>120.87</v>
      </c>
      <c r="M155" s="76">
        <f>AVERAGE(L155:L157)</f>
        <v>121.08666666666666</v>
      </c>
      <c r="N155" s="3"/>
      <c r="O155" s="8"/>
      <c r="Q155" s="80">
        <v>380</v>
      </c>
      <c r="S155" s="37" t="s">
        <v>14</v>
      </c>
      <c r="U155" s="8"/>
      <c r="W155" s="38"/>
    </row>
    <row r="156" spans="1:29" x14ac:dyDescent="0.2">
      <c r="A156" s="47" t="str">
        <f>Sheet1!A156</f>
        <v>NO</v>
      </c>
      <c r="B156" s="47">
        <f>Sheet1!B156</f>
        <v>2</v>
      </c>
      <c r="C156" s="47">
        <f>Sheet1!C156</f>
        <v>2</v>
      </c>
      <c r="D156" s="47" t="str">
        <f>Sheet1!D156</f>
        <v>NPL</v>
      </c>
      <c r="E156" s="47">
        <f>Sheet1!E156</f>
        <v>387.9</v>
      </c>
      <c r="F156" s="50"/>
      <c r="G156" s="49" t="s">
        <v>10</v>
      </c>
      <c r="H156" s="47" t="str">
        <f>Sheet1!A426</f>
        <v>NO2</v>
      </c>
      <c r="I156" s="47">
        <f>Sheet1!B426</f>
        <v>2</v>
      </c>
      <c r="J156" s="47">
        <f>Sheet1!C426</f>
        <v>2</v>
      </c>
      <c r="K156" s="47" t="str">
        <f>Sheet1!D426</f>
        <v>NPL</v>
      </c>
      <c r="L156" s="47">
        <f>Sheet1!E426</f>
        <v>121.26</v>
      </c>
      <c r="M156" s="50"/>
      <c r="N156" s="3"/>
      <c r="O156" s="42"/>
      <c r="S156" s="37" t="s">
        <v>14</v>
      </c>
      <c r="U156" s="8"/>
    </row>
    <row r="157" spans="1:29" x14ac:dyDescent="0.2">
      <c r="A157" s="47" t="str">
        <f>Sheet1!A157</f>
        <v>NO</v>
      </c>
      <c r="B157" s="47">
        <f>Sheet1!B157</f>
        <v>2</v>
      </c>
      <c r="C157" s="47">
        <f>Sheet1!C157</f>
        <v>2</v>
      </c>
      <c r="D157" s="47" t="str">
        <f>Sheet1!D157</f>
        <v>NPL</v>
      </c>
      <c r="E157" s="47">
        <f>Sheet1!E157</f>
        <v>387.43</v>
      </c>
      <c r="F157" s="50"/>
      <c r="G157" s="49" t="s">
        <v>10</v>
      </c>
      <c r="H157" s="47" t="str">
        <f>Sheet1!A427</f>
        <v>NO2</v>
      </c>
      <c r="I157" s="47">
        <f>Sheet1!B427</f>
        <v>2</v>
      </c>
      <c r="J157" s="47">
        <f>Sheet1!C427</f>
        <v>2</v>
      </c>
      <c r="K157" s="47" t="str">
        <f>Sheet1!D427</f>
        <v>NPL</v>
      </c>
      <c r="L157" s="47">
        <f>Sheet1!E427</f>
        <v>121.13</v>
      </c>
      <c r="M157" s="50"/>
      <c r="N157" s="3"/>
      <c r="O157" s="8"/>
      <c r="S157" s="37" t="s">
        <v>14</v>
      </c>
      <c r="U157" s="8"/>
      <c r="W157" s="38"/>
    </row>
    <row r="158" spans="1:29" x14ac:dyDescent="0.2">
      <c r="A158" s="47" t="str">
        <f>Sheet1!A158</f>
        <v>NO</v>
      </c>
      <c r="B158" s="47">
        <f>Sheet1!B158</f>
        <v>3</v>
      </c>
      <c r="C158" s="47">
        <f>Sheet1!C158</f>
        <v>3</v>
      </c>
      <c r="D158" s="47" t="str">
        <f>Sheet1!D158</f>
        <v>NPL</v>
      </c>
      <c r="E158" s="47">
        <f>Sheet1!E158</f>
        <v>307.89</v>
      </c>
      <c r="F158" s="50"/>
      <c r="G158" s="49" t="s">
        <v>10</v>
      </c>
      <c r="H158" s="47" t="str">
        <f>Sheet1!A428</f>
        <v>NO2</v>
      </c>
      <c r="I158" s="47">
        <f>Sheet1!B428</f>
        <v>3</v>
      </c>
      <c r="J158" s="47">
        <f>Sheet1!C428</f>
        <v>3</v>
      </c>
      <c r="K158" s="47" t="str">
        <f>Sheet1!D428</f>
        <v>NPL</v>
      </c>
      <c r="L158" s="47">
        <f>Sheet1!E428</f>
        <v>3.81</v>
      </c>
      <c r="M158" s="50"/>
      <c r="N158" s="3"/>
      <c r="O158" s="8"/>
      <c r="S158" s="37" t="s">
        <v>14</v>
      </c>
      <c r="U158" s="8"/>
      <c r="W158" s="8"/>
    </row>
    <row r="159" spans="1:29" x14ac:dyDescent="0.2">
      <c r="A159" s="47" t="str">
        <f>Sheet1!A159</f>
        <v>NO</v>
      </c>
      <c r="B159" s="47">
        <f>Sheet1!B159</f>
        <v>3</v>
      </c>
      <c r="C159" s="47">
        <f>Sheet1!C159</f>
        <v>3</v>
      </c>
      <c r="D159" s="47" t="str">
        <f>Sheet1!D159</f>
        <v>NPL</v>
      </c>
      <c r="E159" s="47">
        <f>Sheet1!E159</f>
        <v>307.58</v>
      </c>
      <c r="F159" s="50"/>
      <c r="G159" s="49" t="s">
        <v>10</v>
      </c>
      <c r="H159" s="47" t="str">
        <f>Sheet1!A429</f>
        <v>NO2</v>
      </c>
      <c r="I159" s="47">
        <f>Sheet1!B429</f>
        <v>3</v>
      </c>
      <c r="J159" s="47">
        <f>Sheet1!C429</f>
        <v>3</v>
      </c>
      <c r="K159" s="47" t="str">
        <f>Sheet1!D429</f>
        <v>NPL</v>
      </c>
      <c r="L159" s="47">
        <f>Sheet1!E429</f>
        <v>4.04</v>
      </c>
      <c r="M159" s="50"/>
      <c r="N159" s="3"/>
      <c r="O159" s="8"/>
      <c r="S159" s="37" t="s">
        <v>14</v>
      </c>
      <c r="U159" s="8"/>
      <c r="W159" s="38"/>
    </row>
    <row r="160" spans="1:29" x14ac:dyDescent="0.2">
      <c r="A160" s="47" t="str">
        <f>Sheet1!A160</f>
        <v>NO</v>
      </c>
      <c r="B160" s="47">
        <f>Sheet1!B160</f>
        <v>3</v>
      </c>
      <c r="C160" s="47">
        <f>Sheet1!C160</f>
        <v>3</v>
      </c>
      <c r="D160" s="47" t="str">
        <f>Sheet1!D160</f>
        <v>NPL</v>
      </c>
      <c r="E160" s="47">
        <f>Sheet1!E160</f>
        <v>307.43</v>
      </c>
      <c r="F160" s="79">
        <f>AVERAGE(E158:E160)</f>
        <v>307.63333333333338</v>
      </c>
      <c r="G160" s="49" t="s">
        <v>10</v>
      </c>
      <c r="H160" s="47" t="str">
        <f>Sheet1!A430</f>
        <v>NO2</v>
      </c>
      <c r="I160" s="47">
        <f>Sheet1!B430</f>
        <v>3</v>
      </c>
      <c r="J160" s="47">
        <f>Sheet1!C430</f>
        <v>3</v>
      </c>
      <c r="K160" s="47" t="str">
        <f>Sheet1!D430</f>
        <v>NPL</v>
      </c>
      <c r="L160" s="47">
        <f>Sheet1!E430</f>
        <v>3.98</v>
      </c>
      <c r="M160" s="76">
        <f>AVERAGE(L158:L160)</f>
        <v>3.9433333333333334</v>
      </c>
      <c r="N160" s="3">
        <f>M161-M160</f>
        <v>96.910000000000011</v>
      </c>
      <c r="O160" s="39">
        <f>F160-F161</f>
        <v>96.810000000000031</v>
      </c>
      <c r="P160" s="78">
        <v>100</v>
      </c>
      <c r="Q160" s="80">
        <v>300</v>
      </c>
      <c r="R160" s="3">
        <f>(N160/O160)*100</f>
        <v>100.10329511414109</v>
      </c>
      <c r="S160" s="37" t="s">
        <v>14</v>
      </c>
      <c r="U160" s="39"/>
      <c r="W160" s="38"/>
    </row>
    <row r="161" spans="1:23" x14ac:dyDescent="0.2">
      <c r="A161" s="47" t="str">
        <f>Sheet1!A161</f>
        <v>NO</v>
      </c>
      <c r="B161" s="47">
        <f>Sheet1!B161</f>
        <v>4</v>
      </c>
      <c r="C161" s="47">
        <f>Sheet1!C161</f>
        <v>4</v>
      </c>
      <c r="D161" s="47" t="str">
        <f>Sheet1!D161</f>
        <v>NPL</v>
      </c>
      <c r="E161" s="47">
        <f>Sheet1!E161</f>
        <v>210.88</v>
      </c>
      <c r="F161" s="79">
        <f>AVERAGE(E161:E163)</f>
        <v>210.82333333333335</v>
      </c>
      <c r="G161" s="49" t="s">
        <v>10</v>
      </c>
      <c r="H161" s="47" t="str">
        <f>Sheet1!A431</f>
        <v>NO2</v>
      </c>
      <c r="I161" s="47">
        <f>Sheet1!B431</f>
        <v>4</v>
      </c>
      <c r="J161" s="47">
        <f>Sheet1!C431</f>
        <v>4</v>
      </c>
      <c r="K161" s="47" t="str">
        <f>Sheet1!D431</f>
        <v>NPL</v>
      </c>
      <c r="L161" s="47">
        <f>Sheet1!E431</f>
        <v>100.82</v>
      </c>
      <c r="M161" s="76">
        <f>AVERAGE(L161:L163)</f>
        <v>100.85333333333334</v>
      </c>
      <c r="N161" s="3"/>
      <c r="O161" s="8"/>
      <c r="Q161" s="80">
        <v>200</v>
      </c>
      <c r="S161" s="37" t="s">
        <v>14</v>
      </c>
      <c r="U161" s="39"/>
      <c r="V161" s="43"/>
      <c r="W161" s="8"/>
    </row>
    <row r="162" spans="1:23" x14ac:dyDescent="0.2">
      <c r="A162" s="47" t="str">
        <f>Sheet1!A162</f>
        <v>NO</v>
      </c>
      <c r="B162" s="47">
        <f>Sheet1!B162</f>
        <v>4</v>
      </c>
      <c r="C162" s="47">
        <f>Sheet1!C162</f>
        <v>4</v>
      </c>
      <c r="D162" s="47" t="str">
        <f>Sheet1!D162</f>
        <v>NPL</v>
      </c>
      <c r="E162" s="47">
        <f>Sheet1!E162</f>
        <v>210.75</v>
      </c>
      <c r="F162" s="50"/>
      <c r="G162" s="49" t="s">
        <v>10</v>
      </c>
      <c r="H162" s="47" t="str">
        <f>Sheet1!A432</f>
        <v>NO2</v>
      </c>
      <c r="I162" s="47">
        <f>Sheet1!B432</f>
        <v>4</v>
      </c>
      <c r="J162" s="47">
        <f>Sheet1!C432</f>
        <v>4</v>
      </c>
      <c r="K162" s="47" t="str">
        <f>Sheet1!D432</f>
        <v>NPL</v>
      </c>
      <c r="L162" s="47">
        <f>Sheet1!E432</f>
        <v>100.87</v>
      </c>
      <c r="M162" s="50"/>
      <c r="N162" s="3"/>
      <c r="O162" s="8"/>
      <c r="S162" s="37" t="s">
        <v>14</v>
      </c>
      <c r="U162" s="8"/>
      <c r="W162" s="8"/>
    </row>
    <row r="163" spans="1:23" x14ac:dyDescent="0.2">
      <c r="A163" s="47" t="str">
        <f>Sheet1!A163</f>
        <v>NO</v>
      </c>
      <c r="B163" s="47">
        <f>Sheet1!B163</f>
        <v>4</v>
      </c>
      <c r="C163" s="47">
        <f>Sheet1!C163</f>
        <v>4</v>
      </c>
      <c r="D163" s="47" t="str">
        <f>Sheet1!D163</f>
        <v>NPL</v>
      </c>
      <c r="E163" s="47">
        <f>Sheet1!E163</f>
        <v>210.84</v>
      </c>
      <c r="F163" s="50"/>
      <c r="G163" s="49" t="s">
        <v>10</v>
      </c>
      <c r="H163" s="47" t="str">
        <f>Sheet1!A433</f>
        <v>NO2</v>
      </c>
      <c r="I163" s="47">
        <f>Sheet1!B433</f>
        <v>4</v>
      </c>
      <c r="J163" s="47">
        <f>Sheet1!C433</f>
        <v>4</v>
      </c>
      <c r="K163" s="47" t="str">
        <f>Sheet1!D433</f>
        <v>NPL</v>
      </c>
      <c r="L163" s="47">
        <f>Sheet1!E433</f>
        <v>100.87</v>
      </c>
      <c r="M163" s="50"/>
      <c r="N163" s="3"/>
      <c r="O163" s="8"/>
      <c r="S163" s="37" t="s">
        <v>14</v>
      </c>
      <c r="U163" s="8"/>
      <c r="W163" s="8"/>
    </row>
    <row r="164" spans="1:23" x14ac:dyDescent="0.2">
      <c r="A164" s="47" t="str">
        <f>Sheet1!A164</f>
        <v>NO</v>
      </c>
      <c r="B164" s="47">
        <f>Sheet1!B164</f>
        <v>5</v>
      </c>
      <c r="C164" s="47">
        <f>Sheet1!C164</f>
        <v>5</v>
      </c>
      <c r="D164" s="47" t="str">
        <f>Sheet1!D164</f>
        <v>NPL</v>
      </c>
      <c r="E164" s="47">
        <f>Sheet1!E164</f>
        <v>63.97</v>
      </c>
      <c r="F164" s="50"/>
      <c r="G164" s="49" t="s">
        <v>10</v>
      </c>
      <c r="H164" s="47" t="str">
        <f>Sheet1!A434</f>
        <v>NO2</v>
      </c>
      <c r="I164" s="47">
        <f>Sheet1!B434</f>
        <v>5</v>
      </c>
      <c r="J164" s="47">
        <f>Sheet1!C434</f>
        <v>5</v>
      </c>
      <c r="K164" s="47" t="str">
        <f>Sheet1!D434</f>
        <v>NPL</v>
      </c>
      <c r="L164" s="47">
        <f>Sheet1!E434</f>
        <v>0.61</v>
      </c>
      <c r="M164" s="50"/>
      <c r="N164" s="3"/>
      <c r="O164" s="8"/>
      <c r="S164" s="37" t="s">
        <v>14</v>
      </c>
      <c r="U164" s="8"/>
      <c r="W164" s="8"/>
    </row>
    <row r="165" spans="1:23" x14ac:dyDescent="0.2">
      <c r="A165" s="47" t="str">
        <f>Sheet1!A165</f>
        <v>NO</v>
      </c>
      <c r="B165" s="47">
        <f>Sheet1!B165</f>
        <v>5</v>
      </c>
      <c r="C165" s="47">
        <f>Sheet1!C165</f>
        <v>5</v>
      </c>
      <c r="D165" s="47" t="str">
        <f>Sheet1!D165</f>
        <v>NPL</v>
      </c>
      <c r="E165" s="47">
        <f>Sheet1!E165</f>
        <v>63.95</v>
      </c>
      <c r="F165" s="50"/>
      <c r="G165" s="49" t="s">
        <v>10</v>
      </c>
      <c r="H165" s="47" t="str">
        <f>Sheet1!A435</f>
        <v>NO2</v>
      </c>
      <c r="I165" s="47">
        <f>Sheet1!B435</f>
        <v>5</v>
      </c>
      <c r="J165" s="47">
        <f>Sheet1!C435</f>
        <v>5</v>
      </c>
      <c r="K165" s="47" t="str">
        <f>Sheet1!D435</f>
        <v>NPL</v>
      </c>
      <c r="L165" s="47">
        <f>Sheet1!E435</f>
        <v>0.51</v>
      </c>
      <c r="M165" s="50"/>
      <c r="N165" s="3"/>
      <c r="O165" s="38"/>
      <c r="S165" s="37" t="s">
        <v>14</v>
      </c>
      <c r="U165" s="8"/>
      <c r="W165" s="38"/>
    </row>
    <row r="166" spans="1:23" x14ac:dyDescent="0.2">
      <c r="A166" s="47" t="str">
        <f>Sheet1!A166</f>
        <v>NO</v>
      </c>
      <c r="B166" s="47">
        <f>Sheet1!B166</f>
        <v>5</v>
      </c>
      <c r="C166" s="47">
        <f>Sheet1!C166</f>
        <v>5</v>
      </c>
      <c r="D166" s="47" t="str">
        <f>Sheet1!D166</f>
        <v>NPL</v>
      </c>
      <c r="E166" s="47">
        <f>Sheet1!E166</f>
        <v>63.89</v>
      </c>
      <c r="F166" s="79">
        <f>AVERAGE(E164:E166)</f>
        <v>63.936666666666667</v>
      </c>
      <c r="G166" s="49" t="s">
        <v>10</v>
      </c>
      <c r="H166" s="47" t="str">
        <f>Sheet1!A436</f>
        <v>NO2</v>
      </c>
      <c r="I166" s="47">
        <f>Sheet1!B436</f>
        <v>5</v>
      </c>
      <c r="J166" s="47">
        <f>Sheet1!C436</f>
        <v>5</v>
      </c>
      <c r="K166" s="47" t="str">
        <f>Sheet1!D436</f>
        <v>NPL</v>
      </c>
      <c r="L166" s="47">
        <f>Sheet1!E436</f>
        <v>0.55000000000000004</v>
      </c>
      <c r="M166" s="76">
        <f>AVERAGE(L164:L166)</f>
        <v>0.55666666666666675</v>
      </c>
      <c r="N166" s="3">
        <f>M167-M166</f>
        <v>39.600000000000009</v>
      </c>
      <c r="O166" s="39">
        <f>F166-F167</f>
        <v>39.583333333333329</v>
      </c>
      <c r="P166" s="78">
        <v>40</v>
      </c>
      <c r="Q166" s="80">
        <v>65</v>
      </c>
      <c r="R166" s="3">
        <f>(N166/O166)*100</f>
        <v>100.04210526315794</v>
      </c>
      <c r="S166" s="37" t="s">
        <v>14</v>
      </c>
      <c r="U166" s="8"/>
      <c r="W166" s="8"/>
    </row>
    <row r="167" spans="1:23" x14ac:dyDescent="0.2">
      <c r="A167" s="47" t="str">
        <f>Sheet1!A167</f>
        <v>NO</v>
      </c>
      <c r="B167" s="47">
        <f>Sheet1!B167</f>
        <v>6</v>
      </c>
      <c r="C167" s="47">
        <f>Sheet1!C167</f>
        <v>6</v>
      </c>
      <c r="D167" s="47" t="str">
        <f>Sheet1!D167</f>
        <v>NPL</v>
      </c>
      <c r="E167" s="47">
        <f>Sheet1!E167</f>
        <v>24.41</v>
      </c>
      <c r="F167" s="79">
        <f>AVERAGE(E167:E169)</f>
        <v>24.353333333333335</v>
      </c>
      <c r="G167" s="49" t="s">
        <v>10</v>
      </c>
      <c r="H167" s="47" t="str">
        <f>Sheet1!A437</f>
        <v>NO2</v>
      </c>
      <c r="I167" s="47">
        <f>Sheet1!B437</f>
        <v>6</v>
      </c>
      <c r="J167" s="47">
        <f>Sheet1!C437</f>
        <v>6</v>
      </c>
      <c r="K167" s="47" t="str">
        <f>Sheet1!D437</f>
        <v>NPL</v>
      </c>
      <c r="L167" s="47">
        <f>Sheet1!E437</f>
        <v>40.18</v>
      </c>
      <c r="M167" s="76">
        <f>AVERAGE(L167:L169)</f>
        <v>40.156666666666673</v>
      </c>
      <c r="O167" s="8"/>
      <c r="Q167" s="80">
        <v>25</v>
      </c>
      <c r="S167" s="37" t="s">
        <v>14</v>
      </c>
      <c r="U167" s="8"/>
      <c r="W167" s="8"/>
    </row>
    <row r="168" spans="1:23" x14ac:dyDescent="0.2">
      <c r="A168" s="47" t="str">
        <f>Sheet1!A168</f>
        <v>NO</v>
      </c>
      <c r="B168" s="47">
        <f>Sheet1!B168</f>
        <v>6</v>
      </c>
      <c r="C168" s="47">
        <f>Sheet1!C168</f>
        <v>6</v>
      </c>
      <c r="D168" s="47" t="str">
        <f>Sheet1!D168</f>
        <v>NPL</v>
      </c>
      <c r="E168" s="47">
        <f>Sheet1!E168</f>
        <v>24.43</v>
      </c>
      <c r="F168" s="50"/>
      <c r="G168" s="49" t="s">
        <v>10</v>
      </c>
      <c r="H168" s="47" t="str">
        <f>Sheet1!A438</f>
        <v>NO2</v>
      </c>
      <c r="I168" s="47">
        <f>Sheet1!B438</f>
        <v>6</v>
      </c>
      <c r="J168" s="47">
        <f>Sheet1!C438</f>
        <v>6</v>
      </c>
      <c r="K168" s="47" t="str">
        <f>Sheet1!D438</f>
        <v>NPL</v>
      </c>
      <c r="L168" s="47">
        <f>Sheet1!E438</f>
        <v>40.090000000000003</v>
      </c>
      <c r="M168" s="50"/>
      <c r="N168" s="3"/>
      <c r="O168" s="8"/>
      <c r="S168" s="37" t="s">
        <v>14</v>
      </c>
      <c r="U168" s="8"/>
      <c r="W168" s="8"/>
    </row>
    <row r="169" spans="1:23" x14ac:dyDescent="0.2">
      <c r="A169" s="47" t="str">
        <f>Sheet1!A169</f>
        <v>NO</v>
      </c>
      <c r="B169" s="47">
        <f>Sheet1!B169</f>
        <v>6</v>
      </c>
      <c r="C169" s="47">
        <f>Sheet1!C169</f>
        <v>6</v>
      </c>
      <c r="D169" s="47" t="str">
        <f>Sheet1!D169</f>
        <v>NPL</v>
      </c>
      <c r="E169" s="47">
        <f>Sheet1!E169</f>
        <v>24.22</v>
      </c>
      <c r="F169" s="50"/>
      <c r="G169" s="49" t="s">
        <v>10</v>
      </c>
      <c r="H169" s="47" t="str">
        <f>Sheet1!A439</f>
        <v>NO2</v>
      </c>
      <c r="I169" s="47">
        <f>Sheet1!B439</f>
        <v>6</v>
      </c>
      <c r="J169" s="47">
        <f>Sheet1!C439</f>
        <v>6</v>
      </c>
      <c r="K169" s="47" t="str">
        <f>Sheet1!D439</f>
        <v>NPL</v>
      </c>
      <c r="L169" s="47">
        <f>Sheet1!E439</f>
        <v>40.200000000000003</v>
      </c>
      <c r="M169" s="50"/>
      <c r="N169" s="3"/>
      <c r="O169" s="8"/>
      <c r="S169" s="37" t="s">
        <v>14</v>
      </c>
      <c r="U169" s="8"/>
      <c r="W169" s="8"/>
    </row>
    <row r="170" spans="1:23" x14ac:dyDescent="0.2">
      <c r="A170" s="47" t="str">
        <f>Sheet1!A170</f>
        <v>NO</v>
      </c>
      <c r="B170" s="47">
        <f>Sheet1!B170</f>
        <v>7</v>
      </c>
      <c r="C170" s="47">
        <f>Sheet1!C170</f>
        <v>7</v>
      </c>
      <c r="D170" s="47" t="str">
        <f>Sheet1!D170</f>
        <v>NPL</v>
      </c>
      <c r="E170" s="47">
        <f>Sheet1!E170</f>
        <v>133.21</v>
      </c>
      <c r="F170" s="50"/>
      <c r="G170" s="49" t="s">
        <v>10</v>
      </c>
      <c r="H170" s="47" t="str">
        <f>Sheet1!A440</f>
        <v>NO2</v>
      </c>
      <c r="I170" s="47">
        <f>Sheet1!B440</f>
        <v>7</v>
      </c>
      <c r="J170" s="47">
        <f>Sheet1!C440</f>
        <v>7</v>
      </c>
      <c r="K170" s="47" t="str">
        <f>Sheet1!D440</f>
        <v>NPL</v>
      </c>
      <c r="L170" s="47">
        <f>Sheet1!E440</f>
        <v>0.93</v>
      </c>
      <c r="M170" s="50"/>
      <c r="N170" s="3"/>
      <c r="O170" s="8"/>
      <c r="S170" s="37" t="s">
        <v>14</v>
      </c>
      <c r="U170" s="8"/>
      <c r="W170" s="38"/>
    </row>
    <row r="171" spans="1:23" x14ac:dyDescent="0.2">
      <c r="A171" s="47" t="str">
        <f>Sheet1!A171</f>
        <v>NO</v>
      </c>
      <c r="B171" s="47">
        <f>Sheet1!B171</f>
        <v>7</v>
      </c>
      <c r="C171" s="47">
        <f>Sheet1!C171</f>
        <v>7</v>
      </c>
      <c r="D171" s="47" t="str">
        <f>Sheet1!D171</f>
        <v>NPL</v>
      </c>
      <c r="E171" s="47">
        <f>Sheet1!E171</f>
        <v>133.32</v>
      </c>
      <c r="F171" s="50"/>
      <c r="G171" s="49" t="s">
        <v>10</v>
      </c>
      <c r="H171" s="47" t="str">
        <f>Sheet1!A441</f>
        <v>NO2</v>
      </c>
      <c r="I171" s="47">
        <f>Sheet1!B441</f>
        <v>7</v>
      </c>
      <c r="J171" s="47">
        <f>Sheet1!C441</f>
        <v>7</v>
      </c>
      <c r="K171" s="47" t="str">
        <f>Sheet1!D441</f>
        <v>NPL</v>
      </c>
      <c r="L171" s="47">
        <f>Sheet1!E441</f>
        <v>1.06</v>
      </c>
      <c r="M171" s="50"/>
      <c r="N171" s="3"/>
      <c r="O171" s="8"/>
      <c r="S171" s="37" t="s">
        <v>14</v>
      </c>
      <c r="W171" s="8"/>
    </row>
    <row r="172" spans="1:23" x14ac:dyDescent="0.2">
      <c r="A172" s="47" t="str">
        <f>Sheet1!A172</f>
        <v>NO</v>
      </c>
      <c r="B172" s="47">
        <f>Sheet1!B172</f>
        <v>7</v>
      </c>
      <c r="C172" s="47">
        <f>Sheet1!C172</f>
        <v>7</v>
      </c>
      <c r="D172" s="47" t="str">
        <f>Sheet1!D172</f>
        <v>NPL</v>
      </c>
      <c r="E172" s="47">
        <f>Sheet1!E172</f>
        <v>133.21</v>
      </c>
      <c r="F172" s="79">
        <f>AVERAGE(E170:E172)</f>
        <v>133.24666666666667</v>
      </c>
      <c r="G172" s="49" t="s">
        <v>10</v>
      </c>
      <c r="H172" s="47" t="str">
        <f>Sheet1!A442</f>
        <v>NO2</v>
      </c>
      <c r="I172" s="47">
        <f>Sheet1!B442</f>
        <v>7</v>
      </c>
      <c r="J172" s="47">
        <f>Sheet1!C442</f>
        <v>7</v>
      </c>
      <c r="K172" s="47" t="str">
        <f>Sheet1!D442</f>
        <v>NPL</v>
      </c>
      <c r="L172" s="47">
        <f>Sheet1!E442</f>
        <v>1.04</v>
      </c>
      <c r="M172" s="76">
        <f>AVERAGE(L170:L172)</f>
        <v>1.01</v>
      </c>
      <c r="N172" s="3">
        <f>M173-M172</f>
        <v>63.966666666666676</v>
      </c>
      <c r="O172" s="39">
        <f>F172-F173</f>
        <v>63.740000000000009</v>
      </c>
      <c r="P172" s="78">
        <v>65</v>
      </c>
      <c r="Q172" s="80">
        <v>135</v>
      </c>
      <c r="R172" s="3">
        <f>(N172/O172)*100</f>
        <v>100.35561133772617</v>
      </c>
      <c r="S172" s="37" t="s">
        <v>14</v>
      </c>
      <c r="U172" s="38"/>
      <c r="W172" s="8"/>
    </row>
    <row r="173" spans="1:23" x14ac:dyDescent="0.2">
      <c r="A173" s="47" t="str">
        <f>Sheet1!A173</f>
        <v>NO</v>
      </c>
      <c r="B173" s="47">
        <f>Sheet1!B173</f>
        <v>8</v>
      </c>
      <c r="C173" s="47">
        <f>Sheet1!C173</f>
        <v>8</v>
      </c>
      <c r="D173" s="47" t="str">
        <f>Sheet1!D173</f>
        <v>NPL</v>
      </c>
      <c r="E173" s="47">
        <f>Sheet1!E173</f>
        <v>69.73</v>
      </c>
      <c r="F173" s="79">
        <f>AVERAGE(E173:E175)</f>
        <v>69.506666666666661</v>
      </c>
      <c r="G173" s="49" t="s">
        <v>10</v>
      </c>
      <c r="H173" s="47" t="str">
        <f>Sheet1!A443</f>
        <v>NO2</v>
      </c>
      <c r="I173" s="47">
        <f>Sheet1!B443</f>
        <v>8</v>
      </c>
      <c r="J173" s="47">
        <f>Sheet1!C443</f>
        <v>8</v>
      </c>
      <c r="K173" s="47" t="str">
        <f>Sheet1!D443</f>
        <v>NPL</v>
      </c>
      <c r="L173" s="47">
        <f>Sheet1!E443</f>
        <v>64.94</v>
      </c>
      <c r="M173" s="76">
        <f>AVERAGE(L173:L175)</f>
        <v>64.976666666666674</v>
      </c>
      <c r="N173" s="3"/>
      <c r="O173" s="8"/>
      <c r="Q173" s="80">
        <v>70</v>
      </c>
      <c r="S173" s="37" t="s">
        <v>14</v>
      </c>
      <c r="U173" s="38"/>
      <c r="W173" s="8"/>
    </row>
    <row r="174" spans="1:23" x14ac:dyDescent="0.2">
      <c r="A174" s="47" t="str">
        <f>Sheet1!A174</f>
        <v>NO</v>
      </c>
      <c r="B174" s="47">
        <f>Sheet1!B174</f>
        <v>8</v>
      </c>
      <c r="C174" s="47">
        <f>Sheet1!C174</f>
        <v>8</v>
      </c>
      <c r="D174" s="47" t="str">
        <f>Sheet1!D174</f>
        <v>NPL</v>
      </c>
      <c r="E174" s="47">
        <f>Sheet1!E174</f>
        <v>69.459999999999994</v>
      </c>
      <c r="F174" s="50"/>
      <c r="G174" s="49" t="s">
        <v>10</v>
      </c>
      <c r="H174" s="47" t="str">
        <f>Sheet1!A444</f>
        <v>NO2</v>
      </c>
      <c r="I174" s="47">
        <f>Sheet1!B444</f>
        <v>8</v>
      </c>
      <c r="J174" s="47">
        <f>Sheet1!C444</f>
        <v>8</v>
      </c>
      <c r="K174" s="47" t="str">
        <f>Sheet1!D444</f>
        <v>NPL</v>
      </c>
      <c r="L174" s="47">
        <f>Sheet1!E444</f>
        <v>64.989999999999995</v>
      </c>
      <c r="M174" s="50"/>
      <c r="N174" s="3"/>
      <c r="O174" s="8"/>
      <c r="S174" s="37" t="s">
        <v>14</v>
      </c>
      <c r="U174" s="8"/>
      <c r="W174" s="8"/>
    </row>
    <row r="175" spans="1:23" x14ac:dyDescent="0.2">
      <c r="A175" s="47" t="str">
        <f>Sheet1!A175</f>
        <v>NO</v>
      </c>
      <c r="B175" s="47">
        <f>Sheet1!B175</f>
        <v>8</v>
      </c>
      <c r="C175" s="47">
        <f>Sheet1!C175</f>
        <v>8</v>
      </c>
      <c r="D175" s="47" t="str">
        <f>Sheet1!D175</f>
        <v>NPL</v>
      </c>
      <c r="E175" s="47">
        <f>Sheet1!E175</f>
        <v>69.33</v>
      </c>
      <c r="F175" s="50"/>
      <c r="G175" s="49" t="s">
        <v>10</v>
      </c>
      <c r="H175" s="47" t="str">
        <f>Sheet1!A445</f>
        <v>NO2</v>
      </c>
      <c r="I175" s="47">
        <f>Sheet1!B445</f>
        <v>8</v>
      </c>
      <c r="J175" s="47">
        <f>Sheet1!C445</f>
        <v>8</v>
      </c>
      <c r="K175" s="47" t="str">
        <f>Sheet1!D445</f>
        <v>NPL</v>
      </c>
      <c r="L175" s="47">
        <f>Sheet1!E445</f>
        <v>65</v>
      </c>
      <c r="M175" s="50"/>
      <c r="N175" s="3"/>
      <c r="O175" s="8"/>
      <c r="S175" s="37" t="s">
        <v>14</v>
      </c>
      <c r="U175" s="8"/>
      <c r="W175" s="8"/>
    </row>
    <row r="176" spans="1:23" x14ac:dyDescent="0.2">
      <c r="A176" s="47" t="str">
        <f>Sheet1!A176</f>
        <v>NO</v>
      </c>
      <c r="B176" s="47">
        <f>Sheet1!B176</f>
        <v>9</v>
      </c>
      <c r="C176" s="47">
        <f>Sheet1!C176</f>
        <v>9</v>
      </c>
      <c r="D176" s="47" t="str">
        <f>Sheet1!D176</f>
        <v>NPL</v>
      </c>
      <c r="E176" s="47">
        <f>Sheet1!E176</f>
        <v>38.24</v>
      </c>
      <c r="F176" s="50"/>
      <c r="G176" s="49" t="s">
        <v>10</v>
      </c>
      <c r="H176" s="47" t="str">
        <f>Sheet1!A446</f>
        <v>NO2</v>
      </c>
      <c r="I176" s="47">
        <f>Sheet1!B446</f>
        <v>9</v>
      </c>
      <c r="J176" s="47">
        <f>Sheet1!C446</f>
        <v>9</v>
      </c>
      <c r="K176" s="47" t="str">
        <f>Sheet1!D446</f>
        <v>NPL</v>
      </c>
      <c r="L176" s="47">
        <f>Sheet1!E446</f>
        <v>0.21</v>
      </c>
      <c r="M176" s="50"/>
      <c r="N176" s="3"/>
      <c r="O176" s="38"/>
      <c r="S176" s="37" t="s">
        <v>14</v>
      </c>
      <c r="U176" s="8"/>
      <c r="W176" s="8"/>
    </row>
    <row r="177" spans="1:29" x14ac:dyDescent="0.2">
      <c r="A177" s="47" t="str">
        <f>Sheet1!A177</f>
        <v>NO</v>
      </c>
      <c r="B177" s="47">
        <f>Sheet1!B177</f>
        <v>9</v>
      </c>
      <c r="C177" s="47">
        <f>Sheet1!C177</f>
        <v>9</v>
      </c>
      <c r="D177" s="47" t="str">
        <f>Sheet1!D177</f>
        <v>NPL</v>
      </c>
      <c r="E177" s="47">
        <f>Sheet1!E177</f>
        <v>38.159999999999997</v>
      </c>
      <c r="F177" s="50"/>
      <c r="G177" s="49" t="s">
        <v>10</v>
      </c>
      <c r="H177" s="47" t="str">
        <f>Sheet1!A447</f>
        <v>NO2</v>
      </c>
      <c r="I177" s="47">
        <f>Sheet1!B447</f>
        <v>9</v>
      </c>
      <c r="J177" s="47">
        <f>Sheet1!C447</f>
        <v>9</v>
      </c>
      <c r="K177" s="47" t="str">
        <f>Sheet1!D447</f>
        <v>NPL</v>
      </c>
      <c r="L177" s="47">
        <f>Sheet1!E447</f>
        <v>0.19</v>
      </c>
      <c r="M177" s="50"/>
      <c r="N177" s="3"/>
      <c r="O177" s="8"/>
      <c r="S177" s="37" t="s">
        <v>14</v>
      </c>
      <c r="U177" s="38"/>
      <c r="W177" s="8"/>
    </row>
    <row r="178" spans="1:29" x14ac:dyDescent="0.2">
      <c r="A178" s="47" t="str">
        <f>Sheet1!A178</f>
        <v>NO</v>
      </c>
      <c r="B178" s="47">
        <f>Sheet1!B178</f>
        <v>9</v>
      </c>
      <c r="C178" s="47">
        <f>Sheet1!C178</f>
        <v>9</v>
      </c>
      <c r="D178" s="47" t="str">
        <f>Sheet1!D178</f>
        <v>NPL</v>
      </c>
      <c r="E178" s="47">
        <f>Sheet1!E178</f>
        <v>38.119999999999997</v>
      </c>
      <c r="F178" s="79">
        <f>AVERAGE(E176:E178)</f>
        <v>38.173333333333339</v>
      </c>
      <c r="G178" s="49" t="s">
        <v>10</v>
      </c>
      <c r="H178" s="47" t="str">
        <f>Sheet1!A448</f>
        <v>NO2</v>
      </c>
      <c r="I178" s="47">
        <f>Sheet1!B448</f>
        <v>9</v>
      </c>
      <c r="J178" s="47">
        <f>Sheet1!C448</f>
        <v>9</v>
      </c>
      <c r="K178" s="47" t="str">
        <f>Sheet1!D448</f>
        <v>NPL</v>
      </c>
      <c r="L178" s="47">
        <f>Sheet1!E448</f>
        <v>0.28000000000000003</v>
      </c>
      <c r="M178" s="76">
        <f>AVERAGE(L176:L178)</f>
        <v>0.22666666666666668</v>
      </c>
      <c r="N178" s="3">
        <f>M179-M178</f>
        <v>23.476666666666667</v>
      </c>
      <c r="O178" s="39">
        <f>F178-F179</f>
        <v>23.443333333333342</v>
      </c>
      <c r="P178" s="78">
        <v>25</v>
      </c>
      <c r="Q178" s="80">
        <v>40</v>
      </c>
      <c r="R178" s="3">
        <f>(N178/O178)*100</f>
        <v>100.14218683349918</v>
      </c>
      <c r="S178" s="37" t="s">
        <v>14</v>
      </c>
      <c r="U178" s="38"/>
      <c r="W178" s="8"/>
    </row>
    <row r="179" spans="1:29" x14ac:dyDescent="0.2">
      <c r="A179" s="47" t="str">
        <f>Sheet1!A179</f>
        <v>NO</v>
      </c>
      <c r="B179" s="47">
        <f>Sheet1!B179</f>
        <v>10</v>
      </c>
      <c r="C179" s="47">
        <f>Sheet1!C179</f>
        <v>10</v>
      </c>
      <c r="D179" s="47" t="str">
        <f>Sheet1!D179</f>
        <v>NPL</v>
      </c>
      <c r="E179" s="47">
        <f>Sheet1!E179</f>
        <v>14.76</v>
      </c>
      <c r="F179" s="79">
        <f>AVERAGE(E179:E181)</f>
        <v>14.729999999999999</v>
      </c>
      <c r="G179" s="49" t="s">
        <v>10</v>
      </c>
      <c r="H179" s="47" t="str">
        <f>Sheet1!A449</f>
        <v>NO2</v>
      </c>
      <c r="I179" s="47">
        <f>Sheet1!B449</f>
        <v>10</v>
      </c>
      <c r="J179" s="47">
        <f>Sheet1!C449</f>
        <v>10</v>
      </c>
      <c r="K179" s="47" t="str">
        <f>Sheet1!D449</f>
        <v>NPL</v>
      </c>
      <c r="L179" s="47">
        <f>Sheet1!E449</f>
        <v>23.69</v>
      </c>
      <c r="M179" s="76">
        <f>AVERAGE(L179:L181)</f>
        <v>23.703333333333333</v>
      </c>
      <c r="N179" s="3"/>
      <c r="O179" s="8"/>
      <c r="Q179" s="80">
        <v>15</v>
      </c>
      <c r="S179" s="37" t="s">
        <v>14</v>
      </c>
      <c r="U179" s="8"/>
      <c r="W179" s="8"/>
    </row>
    <row r="180" spans="1:29" x14ac:dyDescent="0.2">
      <c r="A180" s="47" t="str">
        <f>Sheet1!A180</f>
        <v>NO</v>
      </c>
      <c r="B180" s="47">
        <f>Sheet1!B180</f>
        <v>10</v>
      </c>
      <c r="C180" s="47">
        <f>Sheet1!C180</f>
        <v>10</v>
      </c>
      <c r="D180" s="47" t="str">
        <f>Sheet1!D180</f>
        <v>NPL</v>
      </c>
      <c r="E180" s="47">
        <f>Sheet1!E180</f>
        <v>14.72</v>
      </c>
      <c r="F180" s="50"/>
      <c r="G180" s="49" t="s">
        <v>10</v>
      </c>
      <c r="H180" s="47" t="str">
        <f>Sheet1!A450</f>
        <v>NO2</v>
      </c>
      <c r="I180" s="47">
        <f>Sheet1!B450</f>
        <v>10</v>
      </c>
      <c r="J180" s="47">
        <f>Sheet1!C450</f>
        <v>10</v>
      </c>
      <c r="K180" s="47" t="str">
        <f>Sheet1!D450</f>
        <v>NPL</v>
      </c>
      <c r="L180" s="47">
        <f>Sheet1!E450</f>
        <v>23.7</v>
      </c>
      <c r="M180" s="50"/>
      <c r="N180" s="3"/>
      <c r="O180" s="8"/>
      <c r="S180" s="37" t="s">
        <v>14</v>
      </c>
      <c r="U180" s="8"/>
      <c r="W180" s="8"/>
    </row>
    <row r="181" spans="1:29" x14ac:dyDescent="0.2">
      <c r="A181" s="47" t="str">
        <f>Sheet1!A181</f>
        <v>NO</v>
      </c>
      <c r="B181" s="47">
        <f>Sheet1!B181</f>
        <v>10</v>
      </c>
      <c r="C181" s="47">
        <f>Sheet1!C181</f>
        <v>10</v>
      </c>
      <c r="D181" s="47" t="str">
        <f>Sheet1!D181</f>
        <v>NPL</v>
      </c>
      <c r="E181" s="47">
        <f>Sheet1!E181</f>
        <v>14.71</v>
      </c>
      <c r="F181" s="50"/>
      <c r="G181" s="49" t="s">
        <v>10</v>
      </c>
      <c r="H181" s="47" t="str">
        <f>Sheet1!A451</f>
        <v>NO2</v>
      </c>
      <c r="I181" s="47">
        <f>Sheet1!B451</f>
        <v>10</v>
      </c>
      <c r="J181" s="47">
        <f>Sheet1!C451</f>
        <v>10</v>
      </c>
      <c r="K181" s="47" t="str">
        <f>Sheet1!D451</f>
        <v>NPL</v>
      </c>
      <c r="L181" s="47">
        <f>Sheet1!E451</f>
        <v>23.72</v>
      </c>
      <c r="M181" s="50"/>
      <c r="N181" s="3"/>
      <c r="O181" s="8"/>
      <c r="S181" s="37" t="s">
        <v>14</v>
      </c>
      <c r="U181" s="8"/>
    </row>
    <row r="182" spans="1:29" x14ac:dyDescent="0.2">
      <c r="A182" s="47" t="str">
        <f>Sheet1!A182</f>
        <v>NO</v>
      </c>
      <c r="B182" s="47">
        <f>Sheet1!B182</f>
        <v>1</v>
      </c>
      <c r="C182" s="47">
        <f>Sheet1!C182</f>
        <v>1</v>
      </c>
      <c r="D182" s="47" t="str">
        <f>Sheet1!D182</f>
        <v>OOE</v>
      </c>
      <c r="E182" s="47">
        <f>Sheet1!E182</f>
        <v>495.78</v>
      </c>
      <c r="F182" s="50"/>
      <c r="G182" s="49" t="s">
        <v>10</v>
      </c>
      <c r="H182" s="47" t="str">
        <f>Sheet1!A452</f>
        <v>NO2</v>
      </c>
      <c r="I182" s="47">
        <f>Sheet1!B452</f>
        <v>1</v>
      </c>
      <c r="J182" s="47">
        <f>Sheet1!C452</f>
        <v>1</v>
      </c>
      <c r="K182" s="47" t="str">
        <f>Sheet1!D452</f>
        <v>OOE</v>
      </c>
      <c r="L182" s="47">
        <f>Sheet1!E452</f>
        <v>6.14</v>
      </c>
      <c r="M182" s="50"/>
      <c r="O182" s="1"/>
      <c r="S182" s="37" t="s">
        <v>6</v>
      </c>
      <c r="U182" s="8"/>
      <c r="W182" s="8"/>
    </row>
    <row r="183" spans="1:29" x14ac:dyDescent="0.2">
      <c r="A183" s="47" t="str">
        <f>Sheet1!A183</f>
        <v>NO</v>
      </c>
      <c r="B183" s="47">
        <f>Sheet1!B183</f>
        <v>1</v>
      </c>
      <c r="C183" s="47">
        <f>Sheet1!C183</f>
        <v>1</v>
      </c>
      <c r="D183" s="47" t="str">
        <f>Sheet1!D183</f>
        <v>OOE</v>
      </c>
      <c r="E183" s="47">
        <f>Sheet1!E183</f>
        <v>496.1</v>
      </c>
      <c r="F183" s="50"/>
      <c r="G183" s="49" t="s">
        <v>10</v>
      </c>
      <c r="H183" s="47" t="str">
        <f>Sheet1!A453</f>
        <v>NO2</v>
      </c>
      <c r="I183" s="47">
        <f>Sheet1!B453</f>
        <v>1</v>
      </c>
      <c r="J183" s="47">
        <f>Sheet1!C453</f>
        <v>1</v>
      </c>
      <c r="K183" s="47" t="str">
        <f>Sheet1!D453</f>
        <v>OOE</v>
      </c>
      <c r="L183" s="47">
        <f>Sheet1!E453</f>
        <v>6.3</v>
      </c>
      <c r="M183" s="50"/>
      <c r="N183" s="3"/>
      <c r="O183" s="8"/>
      <c r="S183" s="37" t="s">
        <v>6</v>
      </c>
      <c r="U183" s="8"/>
    </row>
    <row r="184" spans="1:29" x14ac:dyDescent="0.2">
      <c r="A184" s="47" t="str">
        <f>Sheet1!A184</f>
        <v>NO</v>
      </c>
      <c r="B184" s="47">
        <f>Sheet1!B184</f>
        <v>1</v>
      </c>
      <c r="C184" s="47">
        <f>Sheet1!C184</f>
        <v>1</v>
      </c>
      <c r="D184" s="47" t="str">
        <f>Sheet1!D184</f>
        <v>OOE</v>
      </c>
      <c r="E184" s="47">
        <f>Sheet1!E184</f>
        <v>496.58</v>
      </c>
      <c r="F184" s="79">
        <f>AVERAGE(E182:E184)</f>
        <v>496.15333333333336</v>
      </c>
      <c r="G184" s="49" t="s">
        <v>10</v>
      </c>
      <c r="H184" s="47" t="str">
        <f>Sheet1!A454</f>
        <v>NO2</v>
      </c>
      <c r="I184" s="47">
        <f>Sheet1!B454</f>
        <v>1</v>
      </c>
      <c r="J184" s="47">
        <f>Sheet1!C454</f>
        <v>1</v>
      </c>
      <c r="K184" s="47" t="str">
        <f>Sheet1!D454</f>
        <v>OOE</v>
      </c>
      <c r="L184" s="47">
        <f>Sheet1!E454</f>
        <v>6.2</v>
      </c>
      <c r="M184" s="76">
        <f>AVERAGE(L182:L184)</f>
        <v>6.2133333333333338</v>
      </c>
      <c r="N184" s="3">
        <f>M185-M184</f>
        <v>110.12333333333332</v>
      </c>
      <c r="O184" s="39">
        <f>F184-F185</f>
        <v>110.51666666666665</v>
      </c>
      <c r="P184" s="78">
        <v>110</v>
      </c>
      <c r="Q184" s="80">
        <v>490</v>
      </c>
      <c r="R184" s="3">
        <f>(N184/O184)*100</f>
        <v>99.644095913135274</v>
      </c>
      <c r="S184" s="37" t="s">
        <v>6</v>
      </c>
      <c r="U184" s="8"/>
    </row>
    <row r="185" spans="1:29" x14ac:dyDescent="0.2">
      <c r="A185" s="47" t="str">
        <f>Sheet1!A185</f>
        <v>NO</v>
      </c>
      <c r="B185" s="47">
        <f>Sheet1!B185</f>
        <v>2</v>
      </c>
      <c r="C185" s="47">
        <f>Sheet1!C185</f>
        <v>2</v>
      </c>
      <c r="D185" s="47" t="str">
        <f>Sheet1!D185</f>
        <v>OOE</v>
      </c>
      <c r="E185" s="47">
        <f>Sheet1!E185</f>
        <v>385.92</v>
      </c>
      <c r="F185" s="79">
        <f>AVERAGE(E185:E187)</f>
        <v>385.63666666666671</v>
      </c>
      <c r="G185" s="49" t="s">
        <v>10</v>
      </c>
      <c r="H185" s="47" t="str">
        <f>Sheet1!A455</f>
        <v>NO2</v>
      </c>
      <c r="I185" s="47">
        <f>Sheet1!B455</f>
        <v>2</v>
      </c>
      <c r="J185" s="47">
        <f>Sheet1!C455</f>
        <v>2</v>
      </c>
      <c r="K185" s="47" t="str">
        <f>Sheet1!D455</f>
        <v>OOE</v>
      </c>
      <c r="L185" s="47">
        <f>Sheet1!E455</f>
        <v>116.12</v>
      </c>
      <c r="M185" s="76">
        <f>AVERAGE(L185:L187)</f>
        <v>116.33666666666666</v>
      </c>
      <c r="N185" s="3"/>
      <c r="O185" s="8"/>
      <c r="Q185" s="80">
        <v>380</v>
      </c>
      <c r="S185" s="37" t="s">
        <v>6</v>
      </c>
      <c r="U185" s="8"/>
      <c r="W185" s="8"/>
    </row>
    <row r="186" spans="1:29" x14ac:dyDescent="0.2">
      <c r="A186" s="47" t="str">
        <f>Sheet1!A186</f>
        <v>NO</v>
      </c>
      <c r="B186" s="47">
        <f>Sheet1!B186</f>
        <v>2</v>
      </c>
      <c r="C186" s="47">
        <f>Sheet1!C186</f>
        <v>2</v>
      </c>
      <c r="D186" s="47" t="str">
        <f>Sheet1!D186</f>
        <v>OOE</v>
      </c>
      <c r="E186" s="47">
        <f>Sheet1!E186</f>
        <v>385.66</v>
      </c>
      <c r="F186" s="50"/>
      <c r="G186" s="49" t="s">
        <v>10</v>
      </c>
      <c r="H186" s="47" t="str">
        <f>Sheet1!A456</f>
        <v>NO2</v>
      </c>
      <c r="I186" s="47">
        <f>Sheet1!B456</f>
        <v>2</v>
      </c>
      <c r="J186" s="47">
        <f>Sheet1!C456</f>
        <v>2</v>
      </c>
      <c r="K186" s="47" t="str">
        <f>Sheet1!D456</f>
        <v>OOE</v>
      </c>
      <c r="L186" s="47">
        <f>Sheet1!E456</f>
        <v>116.45</v>
      </c>
      <c r="M186" s="50"/>
      <c r="N186" s="3"/>
      <c r="O186" s="8"/>
      <c r="S186" s="37" t="s">
        <v>6</v>
      </c>
      <c r="W186" s="8"/>
    </row>
    <row r="187" spans="1:29" x14ac:dyDescent="0.2">
      <c r="A187" s="47" t="str">
        <f>Sheet1!A187</f>
        <v>NO</v>
      </c>
      <c r="B187" s="47">
        <f>Sheet1!B187</f>
        <v>2</v>
      </c>
      <c r="C187" s="47">
        <f>Sheet1!C187</f>
        <v>2</v>
      </c>
      <c r="D187" s="47" t="str">
        <f>Sheet1!D187</f>
        <v>OOE</v>
      </c>
      <c r="E187" s="47">
        <f>Sheet1!E187</f>
        <v>385.33</v>
      </c>
      <c r="F187" s="50"/>
      <c r="G187" s="49" t="s">
        <v>10</v>
      </c>
      <c r="H187" s="47" t="str">
        <f>Sheet1!A457</f>
        <v>NO2</v>
      </c>
      <c r="I187" s="47">
        <f>Sheet1!B457</f>
        <v>2</v>
      </c>
      <c r="J187" s="47">
        <f>Sheet1!C457</f>
        <v>2</v>
      </c>
      <c r="K187" s="47" t="str">
        <f>Sheet1!D457</f>
        <v>OOE</v>
      </c>
      <c r="L187" s="47">
        <f>Sheet1!E457</f>
        <v>116.44</v>
      </c>
      <c r="M187" s="50"/>
      <c r="N187" s="3"/>
      <c r="O187" s="42"/>
      <c r="S187" s="37" t="s">
        <v>6</v>
      </c>
      <c r="U187" s="8"/>
      <c r="W187" s="8"/>
    </row>
    <row r="188" spans="1:29" x14ac:dyDescent="0.2">
      <c r="A188" s="47" t="str">
        <f>Sheet1!A188</f>
        <v>NO</v>
      </c>
      <c r="B188" s="47">
        <f>Sheet1!B188</f>
        <v>3</v>
      </c>
      <c r="C188" s="47">
        <f>Sheet1!C188</f>
        <v>3</v>
      </c>
      <c r="D188" s="47" t="str">
        <f>Sheet1!D188</f>
        <v>OOE</v>
      </c>
      <c r="E188" s="47">
        <f>Sheet1!E188</f>
        <v>307.52999999999997</v>
      </c>
      <c r="F188" s="50"/>
      <c r="G188" s="49" t="s">
        <v>10</v>
      </c>
      <c r="H188" s="47" t="str">
        <f>Sheet1!A458</f>
        <v>NO2</v>
      </c>
      <c r="I188" s="47">
        <f>Sheet1!B458</f>
        <v>3</v>
      </c>
      <c r="J188" s="47">
        <f>Sheet1!C458</f>
        <v>3</v>
      </c>
      <c r="K188" s="47" t="str">
        <f>Sheet1!D458</f>
        <v>OOE</v>
      </c>
      <c r="L188" s="47">
        <f>Sheet1!E458</f>
        <v>3.13</v>
      </c>
      <c r="M188" s="50"/>
      <c r="N188" s="3"/>
      <c r="O188" s="8"/>
      <c r="S188" s="37" t="s">
        <v>6</v>
      </c>
      <c r="U188" s="8"/>
      <c r="W188" s="8"/>
    </row>
    <row r="189" spans="1:29" x14ac:dyDescent="0.2">
      <c r="A189" s="47" t="str">
        <f>Sheet1!A189</f>
        <v>NO</v>
      </c>
      <c r="B189" s="47">
        <f>Sheet1!B189</f>
        <v>3</v>
      </c>
      <c r="C189" s="47">
        <f>Sheet1!C189</f>
        <v>3</v>
      </c>
      <c r="D189" s="47" t="str">
        <f>Sheet1!D189</f>
        <v>OOE</v>
      </c>
      <c r="E189" s="47">
        <f>Sheet1!E189</f>
        <v>307.18</v>
      </c>
      <c r="F189" s="50"/>
      <c r="G189" s="49" t="s">
        <v>10</v>
      </c>
      <c r="H189" s="47" t="str">
        <f>Sheet1!A459</f>
        <v>NO2</v>
      </c>
      <c r="I189" s="47">
        <f>Sheet1!B459</f>
        <v>3</v>
      </c>
      <c r="J189" s="47">
        <f>Sheet1!C459</f>
        <v>3</v>
      </c>
      <c r="K189" s="47" t="str">
        <f>Sheet1!D459</f>
        <v>OOE</v>
      </c>
      <c r="L189" s="47">
        <f>Sheet1!E459</f>
        <v>3.46</v>
      </c>
      <c r="M189" s="50"/>
      <c r="N189" s="3"/>
      <c r="O189" s="8"/>
      <c r="S189" s="37" t="s">
        <v>6</v>
      </c>
      <c r="U189" s="8"/>
      <c r="W189" s="8"/>
    </row>
    <row r="190" spans="1:29" x14ac:dyDescent="0.2">
      <c r="A190" s="47" t="str">
        <f>Sheet1!A190</f>
        <v>NO</v>
      </c>
      <c r="B190" s="47">
        <f>Sheet1!B190</f>
        <v>3</v>
      </c>
      <c r="C190" s="47">
        <f>Sheet1!C190</f>
        <v>3</v>
      </c>
      <c r="D190" s="47" t="str">
        <f>Sheet1!D190</f>
        <v>OOE</v>
      </c>
      <c r="E190" s="47">
        <f>Sheet1!E190</f>
        <v>307.45999999999998</v>
      </c>
      <c r="F190" s="79">
        <f>AVERAGE(E188:E190)</f>
        <v>307.39000000000004</v>
      </c>
      <c r="G190" s="49" t="s">
        <v>10</v>
      </c>
      <c r="H190" s="47" t="str">
        <f>Sheet1!A460</f>
        <v>NO2</v>
      </c>
      <c r="I190" s="47">
        <f>Sheet1!B460</f>
        <v>3</v>
      </c>
      <c r="J190" s="47">
        <f>Sheet1!C460</f>
        <v>3</v>
      </c>
      <c r="K190" s="47" t="str">
        <f>Sheet1!D460</f>
        <v>OOE</v>
      </c>
      <c r="L190" s="47">
        <f>Sheet1!E460</f>
        <v>3.42</v>
      </c>
      <c r="M190" s="76">
        <f>AVERAGE(L188:L190)</f>
        <v>3.3366666666666664</v>
      </c>
      <c r="N190" s="3">
        <f>M191-M190</f>
        <v>94.47999999999999</v>
      </c>
      <c r="O190" s="39">
        <f>F190-F191</f>
        <v>94.796666666666709</v>
      </c>
      <c r="P190" s="78">
        <v>100</v>
      </c>
      <c r="Q190" s="80">
        <v>300</v>
      </c>
      <c r="R190" s="3">
        <f>(N190/O190)*100</f>
        <v>99.665951686064858</v>
      </c>
      <c r="S190" s="37" t="s">
        <v>6</v>
      </c>
      <c r="U190" s="8"/>
      <c r="W190" s="38"/>
    </row>
    <row r="191" spans="1:29" x14ac:dyDescent="0.2">
      <c r="A191" s="47" t="str">
        <f>Sheet1!A191</f>
        <v>NO</v>
      </c>
      <c r="B191" s="47">
        <f>Sheet1!B191</f>
        <v>4</v>
      </c>
      <c r="C191" s="47">
        <f>Sheet1!C191</f>
        <v>4</v>
      </c>
      <c r="D191" s="47" t="str">
        <f>Sheet1!D191</f>
        <v>OOE</v>
      </c>
      <c r="E191" s="47">
        <f>Sheet1!E191</f>
        <v>212.51</v>
      </c>
      <c r="F191" s="79">
        <f>AVERAGE(E191:E193)</f>
        <v>212.59333333333333</v>
      </c>
      <c r="G191" s="49" t="s">
        <v>10</v>
      </c>
      <c r="H191" s="47" t="str">
        <f>Sheet1!A461</f>
        <v>NO2</v>
      </c>
      <c r="I191" s="47">
        <f>Sheet1!B461</f>
        <v>4</v>
      </c>
      <c r="J191" s="47">
        <f>Sheet1!C461</f>
        <v>4</v>
      </c>
      <c r="K191" s="47" t="str">
        <f>Sheet1!D461</f>
        <v>OOE</v>
      </c>
      <c r="L191" s="47">
        <f>Sheet1!E461</f>
        <v>97.85</v>
      </c>
      <c r="M191" s="76">
        <f>AVERAGE(L191:L193)</f>
        <v>97.816666666666663</v>
      </c>
      <c r="N191" s="3"/>
      <c r="O191" s="8"/>
      <c r="Q191" s="80">
        <v>200</v>
      </c>
      <c r="S191" s="37" t="s">
        <v>6</v>
      </c>
      <c r="U191" s="8"/>
      <c r="W191" s="8"/>
    </row>
    <row r="192" spans="1:29" s="40" customFormat="1" x14ac:dyDescent="0.2">
      <c r="A192" s="47" t="str">
        <f>Sheet1!A192</f>
        <v>NO</v>
      </c>
      <c r="B192" s="47">
        <f>Sheet1!B192</f>
        <v>4</v>
      </c>
      <c r="C192" s="47">
        <f>Sheet1!C192</f>
        <v>4</v>
      </c>
      <c r="D192" s="47" t="str">
        <f>Sheet1!D192</f>
        <v>OOE</v>
      </c>
      <c r="E192" s="47">
        <f>Sheet1!E192</f>
        <v>212.64</v>
      </c>
      <c r="F192" s="50"/>
      <c r="G192" s="49" t="s">
        <v>10</v>
      </c>
      <c r="H192" s="47" t="str">
        <f>Sheet1!A462</f>
        <v>NO2</v>
      </c>
      <c r="I192" s="47">
        <f>Sheet1!B462</f>
        <v>4</v>
      </c>
      <c r="J192" s="47">
        <f>Sheet1!C462</f>
        <v>4</v>
      </c>
      <c r="K192" s="47" t="str">
        <f>Sheet1!D462</f>
        <v>OOE</v>
      </c>
      <c r="L192" s="47">
        <f>Sheet1!E462</f>
        <v>97.83</v>
      </c>
      <c r="M192" s="50"/>
      <c r="N192" s="3"/>
      <c r="O192" s="8"/>
      <c r="P192" s="64"/>
      <c r="Q192" s="3"/>
      <c r="R192" s="3"/>
      <c r="S192" s="37" t="s">
        <v>6</v>
      </c>
      <c r="T192" s="9"/>
      <c r="U192" s="8"/>
      <c r="V192" s="9"/>
      <c r="W192" s="8"/>
      <c r="X192" s="3"/>
      <c r="Y192" s="3"/>
      <c r="Z192" s="3"/>
      <c r="AA192" s="3"/>
      <c r="AB192" s="3"/>
      <c r="AC192" s="41"/>
    </row>
    <row r="193" spans="1:23" x14ac:dyDescent="0.2">
      <c r="A193" s="47" t="str">
        <f>Sheet1!A193</f>
        <v>NO</v>
      </c>
      <c r="B193" s="47">
        <f>Sheet1!B193</f>
        <v>4</v>
      </c>
      <c r="C193" s="47">
        <f>Sheet1!C193</f>
        <v>4</v>
      </c>
      <c r="D193" s="47" t="str">
        <f>Sheet1!D193</f>
        <v>OOE</v>
      </c>
      <c r="E193" s="47">
        <f>Sheet1!E193</f>
        <v>212.63</v>
      </c>
      <c r="F193" s="50"/>
      <c r="G193" s="49" t="s">
        <v>10</v>
      </c>
      <c r="H193" s="47" t="str">
        <f>Sheet1!A463</f>
        <v>NO2</v>
      </c>
      <c r="I193" s="47">
        <f>Sheet1!B463</f>
        <v>4</v>
      </c>
      <c r="J193" s="47">
        <f>Sheet1!C463</f>
        <v>4</v>
      </c>
      <c r="K193" s="47" t="str">
        <f>Sheet1!D463</f>
        <v>OOE</v>
      </c>
      <c r="L193" s="47">
        <f>Sheet1!E463</f>
        <v>97.77</v>
      </c>
      <c r="M193" s="50"/>
      <c r="N193" s="3"/>
      <c r="O193" s="8"/>
      <c r="S193" s="37" t="s">
        <v>6</v>
      </c>
      <c r="U193" s="8"/>
      <c r="W193" s="8"/>
    </row>
    <row r="194" spans="1:23" x14ac:dyDescent="0.2">
      <c r="A194" s="47" t="str">
        <f>Sheet1!A194</f>
        <v>NO</v>
      </c>
      <c r="B194" s="47">
        <f>Sheet1!B194</f>
        <v>5</v>
      </c>
      <c r="C194" s="47">
        <f>Sheet1!C194</f>
        <v>5</v>
      </c>
      <c r="D194" s="47" t="str">
        <f>Sheet1!D194</f>
        <v>OOE</v>
      </c>
      <c r="E194" s="47">
        <f>Sheet1!E194</f>
        <v>65.84</v>
      </c>
      <c r="F194" s="50"/>
      <c r="G194" s="49" t="s">
        <v>10</v>
      </c>
      <c r="H194" s="47" t="str">
        <f>Sheet1!A464</f>
        <v>NO2</v>
      </c>
      <c r="I194" s="47">
        <f>Sheet1!B464</f>
        <v>5</v>
      </c>
      <c r="J194" s="47">
        <f>Sheet1!C464</f>
        <v>5</v>
      </c>
      <c r="K194" s="47" t="str">
        <f>Sheet1!D464</f>
        <v>OOE</v>
      </c>
      <c r="L194" s="47">
        <f>Sheet1!E464</f>
        <v>0.3</v>
      </c>
      <c r="M194" s="50"/>
      <c r="N194" s="3"/>
      <c r="O194" s="8"/>
      <c r="S194" s="37" t="s">
        <v>6</v>
      </c>
      <c r="U194" s="8"/>
      <c r="W194" s="8"/>
    </row>
    <row r="195" spans="1:23" x14ac:dyDescent="0.2">
      <c r="A195" s="47" t="str">
        <f>Sheet1!A195</f>
        <v>NO</v>
      </c>
      <c r="B195" s="47">
        <f>Sheet1!B195</f>
        <v>5</v>
      </c>
      <c r="C195" s="47">
        <f>Sheet1!C195</f>
        <v>5</v>
      </c>
      <c r="D195" s="47" t="str">
        <f>Sheet1!D195</f>
        <v>OOE</v>
      </c>
      <c r="E195" s="47">
        <f>Sheet1!E195</f>
        <v>65.83</v>
      </c>
      <c r="F195" s="50"/>
      <c r="G195" s="49" t="s">
        <v>10</v>
      </c>
      <c r="H195" s="47" t="str">
        <f>Sheet1!A465</f>
        <v>NO2</v>
      </c>
      <c r="I195" s="47">
        <f>Sheet1!B465</f>
        <v>5</v>
      </c>
      <c r="J195" s="47">
        <f>Sheet1!C465</f>
        <v>5</v>
      </c>
      <c r="K195" s="47" t="str">
        <f>Sheet1!D465</f>
        <v>OOE</v>
      </c>
      <c r="L195" s="47">
        <f>Sheet1!E465</f>
        <v>0.19</v>
      </c>
      <c r="M195" s="50"/>
      <c r="N195" s="3"/>
      <c r="O195" s="8"/>
      <c r="S195" s="37" t="s">
        <v>6</v>
      </c>
      <c r="U195" s="8"/>
      <c r="W195" s="8"/>
    </row>
    <row r="196" spans="1:23" x14ac:dyDescent="0.2">
      <c r="A196" s="47" t="str">
        <f>Sheet1!A196</f>
        <v>NO</v>
      </c>
      <c r="B196" s="47">
        <f>Sheet1!B196</f>
        <v>5</v>
      </c>
      <c r="C196" s="47">
        <f>Sheet1!C196</f>
        <v>5</v>
      </c>
      <c r="D196" s="47" t="str">
        <f>Sheet1!D196</f>
        <v>OOE</v>
      </c>
      <c r="E196" s="47">
        <f>Sheet1!E196</f>
        <v>65.959999999999994</v>
      </c>
      <c r="F196" s="79">
        <f>AVERAGE(E194:E196)</f>
        <v>65.876666666666665</v>
      </c>
      <c r="G196" s="49" t="s">
        <v>10</v>
      </c>
      <c r="H196" s="47" t="str">
        <f>Sheet1!A466</f>
        <v>NO2</v>
      </c>
      <c r="I196" s="47">
        <f>Sheet1!B466</f>
        <v>5</v>
      </c>
      <c r="J196" s="47">
        <f>Sheet1!C466</f>
        <v>5</v>
      </c>
      <c r="K196" s="47" t="str">
        <f>Sheet1!D466</f>
        <v>OOE</v>
      </c>
      <c r="L196" s="47">
        <f>Sheet1!E466</f>
        <v>0.33</v>
      </c>
      <c r="M196" s="76">
        <f>AVERAGE(L194:L196)</f>
        <v>0.27333333333333337</v>
      </c>
      <c r="N196" s="3">
        <f>M197-M196</f>
        <v>39.99666666666667</v>
      </c>
      <c r="O196" s="39">
        <f>F196-F197</f>
        <v>40.38666666666667</v>
      </c>
      <c r="P196" s="78">
        <v>40</v>
      </c>
      <c r="Q196" s="80">
        <v>65</v>
      </c>
      <c r="R196" s="3">
        <f>(N196/O196)*100</f>
        <v>99.034334763948493</v>
      </c>
      <c r="S196" s="37" t="s">
        <v>6</v>
      </c>
      <c r="W196" s="8"/>
    </row>
    <row r="197" spans="1:23" x14ac:dyDescent="0.2">
      <c r="A197" s="47" t="str">
        <f>Sheet1!A197</f>
        <v>NO</v>
      </c>
      <c r="B197" s="47">
        <f>Sheet1!B197</f>
        <v>6</v>
      </c>
      <c r="C197" s="47">
        <f>Sheet1!C197</f>
        <v>6</v>
      </c>
      <c r="D197" s="47" t="str">
        <f>Sheet1!D197</f>
        <v>OOE</v>
      </c>
      <c r="E197" s="47">
        <f>Sheet1!E197</f>
        <v>25.57</v>
      </c>
      <c r="F197" s="79">
        <f>AVERAGE(E197:E199)</f>
        <v>25.49</v>
      </c>
      <c r="G197" s="49" t="s">
        <v>10</v>
      </c>
      <c r="H197" s="47" t="str">
        <f>Sheet1!A467</f>
        <v>NO2</v>
      </c>
      <c r="I197" s="47">
        <f>Sheet1!B467</f>
        <v>6</v>
      </c>
      <c r="J197" s="47">
        <f>Sheet1!C467</f>
        <v>6</v>
      </c>
      <c r="K197" s="47" t="str">
        <f>Sheet1!D467</f>
        <v>OOE</v>
      </c>
      <c r="L197" s="47">
        <f>Sheet1!E467</f>
        <v>40.200000000000003</v>
      </c>
      <c r="M197" s="76">
        <f>AVERAGE(L197:L199)</f>
        <v>40.270000000000003</v>
      </c>
      <c r="N197" s="3"/>
      <c r="O197" s="8"/>
      <c r="Q197" s="80">
        <v>25</v>
      </c>
      <c r="S197" s="37" t="s">
        <v>6</v>
      </c>
      <c r="U197" s="38"/>
      <c r="W197" s="8"/>
    </row>
    <row r="198" spans="1:23" x14ac:dyDescent="0.2">
      <c r="A198" s="47" t="str">
        <f>Sheet1!A198</f>
        <v>NO</v>
      </c>
      <c r="B198" s="47">
        <f>Sheet1!B198</f>
        <v>6</v>
      </c>
      <c r="C198" s="47">
        <f>Sheet1!C198</f>
        <v>6</v>
      </c>
      <c r="D198" s="47" t="str">
        <f>Sheet1!D198</f>
        <v>OOE</v>
      </c>
      <c r="E198" s="47">
        <f>Sheet1!E198</f>
        <v>25.6</v>
      </c>
      <c r="F198" s="50"/>
      <c r="G198" s="49" t="s">
        <v>10</v>
      </c>
      <c r="H198" s="47" t="str">
        <f>Sheet1!A468</f>
        <v>NO2</v>
      </c>
      <c r="I198" s="47">
        <f>Sheet1!B468</f>
        <v>6</v>
      </c>
      <c r="J198" s="47">
        <f>Sheet1!C468</f>
        <v>6</v>
      </c>
      <c r="K198" s="47" t="str">
        <f>Sheet1!D468</f>
        <v>OOE</v>
      </c>
      <c r="L198" s="47">
        <f>Sheet1!E468</f>
        <v>40.19</v>
      </c>
      <c r="M198" s="50"/>
      <c r="O198" s="8"/>
      <c r="S198" s="37" t="s">
        <v>6</v>
      </c>
      <c r="U198" s="38"/>
      <c r="W198" s="8"/>
    </row>
    <row r="199" spans="1:23" x14ac:dyDescent="0.2">
      <c r="A199" s="47" t="str">
        <f>Sheet1!A199</f>
        <v>NO</v>
      </c>
      <c r="B199" s="47">
        <f>Sheet1!B199</f>
        <v>6</v>
      </c>
      <c r="C199" s="47">
        <f>Sheet1!C199</f>
        <v>6</v>
      </c>
      <c r="D199" s="47" t="str">
        <f>Sheet1!D199</f>
        <v>OOE</v>
      </c>
      <c r="E199" s="47">
        <f>Sheet1!E199</f>
        <v>25.3</v>
      </c>
      <c r="F199" s="50"/>
      <c r="G199" s="49" t="s">
        <v>10</v>
      </c>
      <c r="H199" s="47" t="str">
        <f>Sheet1!A469</f>
        <v>NO2</v>
      </c>
      <c r="I199" s="47">
        <f>Sheet1!B469</f>
        <v>6</v>
      </c>
      <c r="J199" s="47">
        <f>Sheet1!C469</f>
        <v>6</v>
      </c>
      <c r="K199" s="47" t="str">
        <f>Sheet1!D469</f>
        <v>OOE</v>
      </c>
      <c r="L199" s="47">
        <f>Sheet1!E469</f>
        <v>40.42</v>
      </c>
      <c r="M199" s="50"/>
      <c r="N199" s="3"/>
      <c r="O199" s="8"/>
      <c r="S199" s="37" t="s">
        <v>6</v>
      </c>
      <c r="U199" s="8"/>
      <c r="W199" s="8"/>
    </row>
    <row r="200" spans="1:23" x14ac:dyDescent="0.2">
      <c r="A200" s="47" t="str">
        <f>Sheet1!A200</f>
        <v>NO</v>
      </c>
      <c r="B200" s="47">
        <f>Sheet1!B200</f>
        <v>7</v>
      </c>
      <c r="C200" s="47">
        <f>Sheet1!C200</f>
        <v>7</v>
      </c>
      <c r="D200" s="47" t="str">
        <f>Sheet1!D200</f>
        <v>OOE</v>
      </c>
      <c r="E200" s="47">
        <f>Sheet1!E200</f>
        <v>136.53</v>
      </c>
      <c r="F200" s="50"/>
      <c r="G200" s="49" t="s">
        <v>10</v>
      </c>
      <c r="H200" s="47" t="str">
        <f>Sheet1!A470</f>
        <v>NO2</v>
      </c>
      <c r="I200" s="47">
        <f>Sheet1!B470</f>
        <v>7</v>
      </c>
      <c r="J200" s="47">
        <f>Sheet1!C470</f>
        <v>7</v>
      </c>
      <c r="K200" s="47" t="str">
        <f>Sheet1!D470</f>
        <v>OOE</v>
      </c>
      <c r="L200" s="47">
        <f>Sheet1!E470</f>
        <v>0.5</v>
      </c>
      <c r="M200" s="50"/>
      <c r="N200" s="3"/>
      <c r="O200" s="8"/>
      <c r="S200" s="37" t="s">
        <v>6</v>
      </c>
      <c r="U200" s="8"/>
      <c r="W200" s="8"/>
    </row>
    <row r="201" spans="1:23" x14ac:dyDescent="0.2">
      <c r="A201" s="47" t="str">
        <f>Sheet1!A201</f>
        <v>NO</v>
      </c>
      <c r="B201" s="47">
        <f>Sheet1!B201</f>
        <v>7</v>
      </c>
      <c r="C201" s="47">
        <f>Sheet1!C201</f>
        <v>7</v>
      </c>
      <c r="D201" s="47" t="str">
        <f>Sheet1!D201</f>
        <v>OOE</v>
      </c>
      <c r="E201" s="47">
        <f>Sheet1!E201</f>
        <v>136.66</v>
      </c>
      <c r="F201" s="50"/>
      <c r="G201" s="49" t="s">
        <v>10</v>
      </c>
      <c r="H201" s="47" t="str">
        <f>Sheet1!A471</f>
        <v>NO2</v>
      </c>
      <c r="I201" s="47">
        <f>Sheet1!B471</f>
        <v>7</v>
      </c>
      <c r="J201" s="47">
        <f>Sheet1!C471</f>
        <v>7</v>
      </c>
      <c r="K201" s="47" t="str">
        <f>Sheet1!D471</f>
        <v>OOE</v>
      </c>
      <c r="L201" s="47">
        <f>Sheet1!E471</f>
        <v>0.48</v>
      </c>
      <c r="M201" s="50"/>
      <c r="N201" s="3"/>
      <c r="O201" s="8"/>
      <c r="S201" s="37" t="s">
        <v>6</v>
      </c>
      <c r="U201" s="8"/>
      <c r="W201" s="8"/>
    </row>
    <row r="202" spans="1:23" x14ac:dyDescent="0.2">
      <c r="A202" s="47" t="str">
        <f>Sheet1!A202</f>
        <v>NO</v>
      </c>
      <c r="B202" s="47">
        <f>Sheet1!B202</f>
        <v>7</v>
      </c>
      <c r="C202" s="47">
        <f>Sheet1!C202</f>
        <v>7</v>
      </c>
      <c r="D202" s="47" t="str">
        <f>Sheet1!D202</f>
        <v>OOE</v>
      </c>
      <c r="E202" s="47">
        <f>Sheet1!E202</f>
        <v>136.63</v>
      </c>
      <c r="F202" s="79">
        <f>AVERAGE(E200:E202)</f>
        <v>136.60666666666665</v>
      </c>
      <c r="G202" s="49" t="s">
        <v>10</v>
      </c>
      <c r="H202" s="47" t="str">
        <f>Sheet1!A472</f>
        <v>NO2</v>
      </c>
      <c r="I202" s="47">
        <f>Sheet1!B472</f>
        <v>7</v>
      </c>
      <c r="J202" s="47">
        <f>Sheet1!C472</f>
        <v>7</v>
      </c>
      <c r="K202" s="47" t="str">
        <f>Sheet1!D472</f>
        <v>OOE</v>
      </c>
      <c r="L202" s="47">
        <f>Sheet1!E472</f>
        <v>0.59</v>
      </c>
      <c r="M202" s="76">
        <f>AVERAGE(L200:L202)</f>
        <v>0.52333333333333332</v>
      </c>
      <c r="N202" s="3">
        <f>M203-M202</f>
        <v>64.106666666666683</v>
      </c>
      <c r="O202" s="39">
        <f>F202-F203</f>
        <v>64.426666666666648</v>
      </c>
      <c r="P202" s="78">
        <v>65</v>
      </c>
      <c r="Q202" s="80">
        <v>135</v>
      </c>
      <c r="R202" s="3">
        <f>(N202/O202)*100</f>
        <v>99.503311258278202</v>
      </c>
      <c r="S202" s="37" t="s">
        <v>6</v>
      </c>
      <c r="U202" s="38"/>
      <c r="W202" s="8"/>
    </row>
    <row r="203" spans="1:23" x14ac:dyDescent="0.2">
      <c r="A203" s="47" t="str">
        <f>Sheet1!A203</f>
        <v>NO</v>
      </c>
      <c r="B203" s="47">
        <f>Sheet1!B203</f>
        <v>8</v>
      </c>
      <c r="C203" s="47">
        <f>Sheet1!C203</f>
        <v>8</v>
      </c>
      <c r="D203" s="47" t="str">
        <f>Sheet1!D203</f>
        <v>OOE</v>
      </c>
      <c r="E203" s="47">
        <f>Sheet1!E203</f>
        <v>72.42</v>
      </c>
      <c r="F203" s="79">
        <f>AVERAGE(E203:E205)</f>
        <v>72.180000000000007</v>
      </c>
      <c r="G203" s="49" t="s">
        <v>10</v>
      </c>
      <c r="H203" s="47" t="str">
        <f>Sheet1!A473</f>
        <v>NO2</v>
      </c>
      <c r="I203" s="47">
        <f>Sheet1!B473</f>
        <v>8</v>
      </c>
      <c r="J203" s="47">
        <f>Sheet1!C473</f>
        <v>8</v>
      </c>
      <c r="K203" s="47" t="str">
        <f>Sheet1!D473</f>
        <v>OOE</v>
      </c>
      <c r="L203" s="47">
        <f>Sheet1!E473</f>
        <v>64.44</v>
      </c>
      <c r="M203" s="76">
        <f>AVERAGE(L203:L205)</f>
        <v>64.63000000000001</v>
      </c>
      <c r="N203" s="3"/>
      <c r="O203" s="38"/>
      <c r="Q203" s="80">
        <v>70</v>
      </c>
      <c r="S203" s="37" t="s">
        <v>6</v>
      </c>
      <c r="U203" s="38"/>
      <c r="W203" s="8"/>
    </row>
    <row r="204" spans="1:23" x14ac:dyDescent="0.2">
      <c r="A204" s="47" t="str">
        <f>Sheet1!A204</f>
        <v>NO</v>
      </c>
      <c r="B204" s="47">
        <f>Sheet1!B204</f>
        <v>8</v>
      </c>
      <c r="C204" s="47">
        <f>Sheet1!C204</f>
        <v>8</v>
      </c>
      <c r="D204" s="47" t="str">
        <f>Sheet1!D204</f>
        <v>OOE</v>
      </c>
      <c r="E204" s="47">
        <f>Sheet1!E204</f>
        <v>72.12</v>
      </c>
      <c r="F204" s="50"/>
      <c r="G204" s="49" t="s">
        <v>10</v>
      </c>
      <c r="H204" s="47" t="str">
        <f>Sheet1!A474</f>
        <v>NO2</v>
      </c>
      <c r="I204" s="47">
        <f>Sheet1!B474</f>
        <v>8</v>
      </c>
      <c r="J204" s="47">
        <f>Sheet1!C474</f>
        <v>8</v>
      </c>
      <c r="K204" s="47" t="str">
        <f>Sheet1!D474</f>
        <v>OOE</v>
      </c>
      <c r="L204" s="47">
        <f>Sheet1!E474</f>
        <v>64.73</v>
      </c>
      <c r="M204" s="50"/>
      <c r="N204" s="3"/>
      <c r="O204" s="8"/>
      <c r="S204" s="37" t="s">
        <v>6</v>
      </c>
      <c r="U204" s="8"/>
      <c r="W204" s="8"/>
    </row>
    <row r="205" spans="1:23" x14ac:dyDescent="0.2">
      <c r="A205" s="47" t="str">
        <f>Sheet1!A205</f>
        <v>NO</v>
      </c>
      <c r="B205" s="47">
        <f>Sheet1!B205</f>
        <v>8</v>
      </c>
      <c r="C205" s="47">
        <f>Sheet1!C205</f>
        <v>8</v>
      </c>
      <c r="D205" s="47" t="str">
        <f>Sheet1!D205</f>
        <v>OOE</v>
      </c>
      <c r="E205" s="47">
        <f>Sheet1!E205</f>
        <v>72</v>
      </c>
      <c r="F205" s="50"/>
      <c r="G205" s="49" t="s">
        <v>10</v>
      </c>
      <c r="H205" s="47" t="str">
        <f>Sheet1!A475</f>
        <v>NO2</v>
      </c>
      <c r="I205" s="47">
        <f>Sheet1!B475</f>
        <v>8</v>
      </c>
      <c r="J205" s="47">
        <f>Sheet1!C475</f>
        <v>8</v>
      </c>
      <c r="K205" s="47" t="str">
        <f>Sheet1!D475</f>
        <v>OOE</v>
      </c>
      <c r="L205" s="47">
        <f>Sheet1!E475</f>
        <v>64.72</v>
      </c>
      <c r="M205" s="50"/>
      <c r="N205" s="3"/>
      <c r="O205" s="8"/>
      <c r="S205" s="37" t="s">
        <v>6</v>
      </c>
      <c r="U205" s="8"/>
      <c r="W205" s="8"/>
    </row>
    <row r="206" spans="1:23" x14ac:dyDescent="0.2">
      <c r="A206" s="47" t="str">
        <f>Sheet1!A206</f>
        <v>NO</v>
      </c>
      <c r="B206" s="47">
        <f>Sheet1!B206</f>
        <v>9</v>
      </c>
      <c r="C206" s="47">
        <f>Sheet1!C206</f>
        <v>9</v>
      </c>
      <c r="D206" s="47" t="str">
        <f>Sheet1!D206</f>
        <v>OOE</v>
      </c>
      <c r="E206" s="47">
        <f>Sheet1!E206</f>
        <v>40.19</v>
      </c>
      <c r="F206" s="50"/>
      <c r="G206" s="49" t="s">
        <v>10</v>
      </c>
      <c r="H206" s="47" t="str">
        <f>Sheet1!A476</f>
        <v>NO2</v>
      </c>
      <c r="I206" s="47">
        <f>Sheet1!B476</f>
        <v>9</v>
      </c>
      <c r="J206" s="47">
        <f>Sheet1!C476</f>
        <v>9</v>
      </c>
      <c r="K206" s="47" t="str">
        <f>Sheet1!D476</f>
        <v>OOE</v>
      </c>
      <c r="L206" s="47">
        <f>Sheet1!E476</f>
        <v>-0.06</v>
      </c>
      <c r="M206" s="50"/>
      <c r="N206" s="3"/>
      <c r="O206" s="8"/>
      <c r="S206" s="37" t="s">
        <v>6</v>
      </c>
      <c r="U206" s="8"/>
      <c r="W206" s="8"/>
    </row>
    <row r="207" spans="1:23" x14ac:dyDescent="0.2">
      <c r="A207" s="47" t="str">
        <f>Sheet1!A207</f>
        <v>NO</v>
      </c>
      <c r="B207" s="47">
        <f>Sheet1!B207</f>
        <v>9</v>
      </c>
      <c r="C207" s="47">
        <f>Sheet1!C207</f>
        <v>9</v>
      </c>
      <c r="D207" s="47" t="str">
        <f>Sheet1!D207</f>
        <v>OOE</v>
      </c>
      <c r="E207" s="47">
        <f>Sheet1!E207</f>
        <v>40.15</v>
      </c>
      <c r="F207" s="50"/>
      <c r="G207" s="49" t="s">
        <v>10</v>
      </c>
      <c r="H207" s="47" t="str">
        <f>Sheet1!A477</f>
        <v>NO2</v>
      </c>
      <c r="I207" s="47">
        <f>Sheet1!B477</f>
        <v>9</v>
      </c>
      <c r="J207" s="47">
        <f>Sheet1!C477</f>
        <v>9</v>
      </c>
      <c r="K207" s="47" t="str">
        <f>Sheet1!D477</f>
        <v>OOE</v>
      </c>
      <c r="L207" s="47">
        <f>Sheet1!E477</f>
        <v>0.05</v>
      </c>
      <c r="M207" s="50"/>
      <c r="N207" s="3"/>
      <c r="O207" s="38"/>
      <c r="S207" s="37" t="s">
        <v>6</v>
      </c>
      <c r="U207" s="8"/>
      <c r="W207" s="8"/>
    </row>
    <row r="208" spans="1:23" x14ac:dyDescent="0.2">
      <c r="A208" s="47" t="str">
        <f>Sheet1!A208</f>
        <v>NO</v>
      </c>
      <c r="B208" s="47">
        <f>Sheet1!B208</f>
        <v>9</v>
      </c>
      <c r="C208" s="47">
        <f>Sheet1!C208</f>
        <v>9</v>
      </c>
      <c r="D208" s="47" t="str">
        <f>Sheet1!D208</f>
        <v>OOE</v>
      </c>
      <c r="E208" s="47">
        <f>Sheet1!E208</f>
        <v>40.159999999999997</v>
      </c>
      <c r="F208" s="79">
        <f>AVERAGE(E206:E208)</f>
        <v>40.166666666666664</v>
      </c>
      <c r="G208" s="49" t="s">
        <v>10</v>
      </c>
      <c r="H208" s="47" t="str">
        <f>Sheet1!A478</f>
        <v>NO2</v>
      </c>
      <c r="I208" s="47">
        <f>Sheet1!B478</f>
        <v>9</v>
      </c>
      <c r="J208" s="47">
        <f>Sheet1!C478</f>
        <v>9</v>
      </c>
      <c r="K208" s="47" t="str">
        <f>Sheet1!D478</f>
        <v>OOE</v>
      </c>
      <c r="L208" s="47">
        <f>Sheet1!E478</f>
        <v>-7.0000000000000007E-2</v>
      </c>
      <c r="M208" s="76">
        <f>AVERAGE(L206:L208)</f>
        <v>-2.6666666666666668E-2</v>
      </c>
      <c r="N208" s="3">
        <f>M209-M208</f>
        <v>24.28</v>
      </c>
      <c r="O208" s="39">
        <f>F208-F209</f>
        <v>24.426666666666662</v>
      </c>
      <c r="P208" s="78">
        <v>25</v>
      </c>
      <c r="Q208" s="80">
        <v>40</v>
      </c>
      <c r="R208" s="3">
        <f>(N208/O208)*100</f>
        <v>99.399563318777311</v>
      </c>
      <c r="S208" s="37" t="s">
        <v>6</v>
      </c>
      <c r="U208" s="8"/>
      <c r="W208" s="8"/>
    </row>
    <row r="209" spans="1:29" x14ac:dyDescent="0.2">
      <c r="A209" s="47" t="str">
        <f>Sheet1!A209</f>
        <v>NO</v>
      </c>
      <c r="B209" s="47">
        <f>Sheet1!B209</f>
        <v>10</v>
      </c>
      <c r="C209" s="47">
        <f>Sheet1!C209</f>
        <v>10</v>
      </c>
      <c r="D209" s="47" t="str">
        <f>Sheet1!D209</f>
        <v>OOE</v>
      </c>
      <c r="E209" s="47">
        <f>Sheet1!E209</f>
        <v>15.81</v>
      </c>
      <c r="F209" s="79">
        <f>AVERAGE(E209:E211)</f>
        <v>15.74</v>
      </c>
      <c r="G209" s="49" t="s">
        <v>10</v>
      </c>
      <c r="H209" s="47" t="str">
        <f>Sheet1!A479</f>
        <v>NO2</v>
      </c>
      <c r="I209" s="47">
        <f>Sheet1!B479</f>
        <v>10</v>
      </c>
      <c r="J209" s="47">
        <f>Sheet1!C479</f>
        <v>10</v>
      </c>
      <c r="K209" s="47" t="str">
        <f>Sheet1!D479</f>
        <v>OOE</v>
      </c>
      <c r="L209" s="47">
        <f>Sheet1!E479</f>
        <v>24.23</v>
      </c>
      <c r="M209" s="76">
        <f>AVERAGE(L209:L211)</f>
        <v>24.253333333333334</v>
      </c>
      <c r="N209" s="3"/>
      <c r="O209" s="8"/>
      <c r="Q209" s="80">
        <v>15</v>
      </c>
      <c r="S209" s="37" t="s">
        <v>6</v>
      </c>
      <c r="U209" s="8"/>
      <c r="W209" s="8"/>
    </row>
    <row r="210" spans="1:29" x14ac:dyDescent="0.2">
      <c r="A210" s="47" t="str">
        <f>Sheet1!A210</f>
        <v>NO</v>
      </c>
      <c r="B210" s="47">
        <f>Sheet1!B210</f>
        <v>10</v>
      </c>
      <c r="C210" s="47">
        <f>Sheet1!C210</f>
        <v>10</v>
      </c>
      <c r="D210" s="47" t="str">
        <f>Sheet1!D210</f>
        <v>OOE</v>
      </c>
      <c r="E210" s="47">
        <f>Sheet1!E210</f>
        <v>15.7</v>
      </c>
      <c r="F210" s="50"/>
      <c r="G210" s="49" t="s">
        <v>10</v>
      </c>
      <c r="H210" s="47" t="str">
        <f>Sheet1!A480</f>
        <v>NO2</v>
      </c>
      <c r="I210" s="47">
        <f>Sheet1!B480</f>
        <v>10</v>
      </c>
      <c r="J210" s="47">
        <f>Sheet1!C480</f>
        <v>10</v>
      </c>
      <c r="K210" s="47" t="str">
        <f>Sheet1!D480</f>
        <v>OOE</v>
      </c>
      <c r="L210" s="47">
        <f>Sheet1!E480</f>
        <v>24.25</v>
      </c>
      <c r="M210" s="50"/>
      <c r="N210" s="3"/>
      <c r="O210" s="8"/>
      <c r="S210" s="37" t="s">
        <v>6</v>
      </c>
      <c r="U210" s="8"/>
    </row>
    <row r="211" spans="1:29" x14ac:dyDescent="0.2">
      <c r="A211" s="47" t="str">
        <f>Sheet1!A211</f>
        <v>NO</v>
      </c>
      <c r="B211" s="47">
        <f>Sheet1!B211</f>
        <v>10</v>
      </c>
      <c r="C211" s="47">
        <f>Sheet1!C211</f>
        <v>10</v>
      </c>
      <c r="D211" s="47" t="str">
        <f>Sheet1!D211</f>
        <v>OOE</v>
      </c>
      <c r="E211" s="47">
        <f>Sheet1!E211</f>
        <v>15.71</v>
      </c>
      <c r="F211" s="50"/>
      <c r="G211" s="49" t="s">
        <v>10</v>
      </c>
      <c r="H211" s="47" t="str">
        <f>Sheet1!A481</f>
        <v>NO2</v>
      </c>
      <c r="I211" s="47">
        <f>Sheet1!B481</f>
        <v>10</v>
      </c>
      <c r="J211" s="47">
        <f>Sheet1!C481</f>
        <v>10</v>
      </c>
      <c r="K211" s="47" t="str">
        <f>Sheet1!D481</f>
        <v>OOE</v>
      </c>
      <c r="L211" s="47">
        <f>Sheet1!E481</f>
        <v>24.28</v>
      </c>
      <c r="M211" s="50"/>
      <c r="S211" s="37" t="s">
        <v>6</v>
      </c>
      <c r="W211" s="8"/>
    </row>
    <row r="212" spans="1:29" x14ac:dyDescent="0.2">
      <c r="A212" s="47" t="str">
        <f>Sheet1!A212</f>
        <v>NO</v>
      </c>
      <c r="B212" s="47">
        <f>Sheet1!B212</f>
        <v>1</v>
      </c>
      <c r="C212" s="47">
        <f>Sheet1!C212</f>
        <v>1</v>
      </c>
      <c r="D212" s="47" t="str">
        <f>Sheet1!D212</f>
        <v>RIVM</v>
      </c>
      <c r="E212" s="47">
        <f>Sheet1!E212</f>
        <v>499.21</v>
      </c>
      <c r="F212" s="50"/>
      <c r="G212" s="49" t="s">
        <v>10</v>
      </c>
      <c r="H212" s="47" t="str">
        <f>Sheet1!A482</f>
        <v>NO2</v>
      </c>
      <c r="I212" s="47">
        <f>Sheet1!B482</f>
        <v>1</v>
      </c>
      <c r="J212" s="47">
        <f>Sheet1!C482</f>
        <v>1</v>
      </c>
      <c r="K212" s="47" t="str">
        <f>Sheet1!D482</f>
        <v>RIVM</v>
      </c>
      <c r="L212" s="47">
        <f>Sheet1!E482</f>
        <v>7.12</v>
      </c>
      <c r="M212" s="50"/>
      <c r="O212" s="1"/>
      <c r="S212" s="37" t="s">
        <v>18</v>
      </c>
      <c r="U212" s="8"/>
      <c r="W212" s="8"/>
    </row>
    <row r="213" spans="1:29" x14ac:dyDescent="0.2">
      <c r="A213" s="47" t="str">
        <f>Sheet1!A213</f>
        <v>NO</v>
      </c>
      <c r="B213" s="47">
        <f>Sheet1!B213</f>
        <v>1</v>
      </c>
      <c r="C213" s="47">
        <f>Sheet1!C213</f>
        <v>1</v>
      </c>
      <c r="D213" s="47" t="str">
        <f>Sheet1!D213</f>
        <v>RIVM</v>
      </c>
      <c r="E213" s="47">
        <f>Sheet1!E213</f>
        <v>500.08</v>
      </c>
      <c r="F213" s="50"/>
      <c r="G213" s="49" t="s">
        <v>10</v>
      </c>
      <c r="H213" s="47" t="str">
        <f>Sheet1!A483</f>
        <v>NO2</v>
      </c>
      <c r="I213" s="47">
        <f>Sheet1!B483</f>
        <v>1</v>
      </c>
      <c r="J213" s="47">
        <f>Sheet1!C483</f>
        <v>1</v>
      </c>
      <c r="K213" s="47" t="str">
        <f>Sheet1!D483</f>
        <v>RIVM</v>
      </c>
      <c r="L213" s="47">
        <f>Sheet1!E483</f>
        <v>6.53</v>
      </c>
      <c r="M213" s="50"/>
      <c r="S213" s="37" t="s">
        <v>18</v>
      </c>
      <c r="U213" s="8"/>
      <c r="W213" s="8"/>
    </row>
    <row r="214" spans="1:29" x14ac:dyDescent="0.2">
      <c r="A214" s="47" t="str">
        <f>Sheet1!A214</f>
        <v>NO</v>
      </c>
      <c r="B214" s="47">
        <f>Sheet1!B214</f>
        <v>1</v>
      </c>
      <c r="C214" s="47">
        <f>Sheet1!C214</f>
        <v>1</v>
      </c>
      <c r="D214" s="47" t="str">
        <f>Sheet1!D214</f>
        <v>RIVM</v>
      </c>
      <c r="E214" s="47">
        <f>Sheet1!E214</f>
        <v>499.32</v>
      </c>
      <c r="F214" s="79">
        <f>AVERAGE(E212:E214)</f>
        <v>499.53666666666663</v>
      </c>
      <c r="G214" s="49" t="s">
        <v>10</v>
      </c>
      <c r="H214" s="47" t="str">
        <f>Sheet1!A484</f>
        <v>NO2</v>
      </c>
      <c r="I214" s="47">
        <f>Sheet1!B484</f>
        <v>1</v>
      </c>
      <c r="J214" s="47">
        <f>Sheet1!C484</f>
        <v>1</v>
      </c>
      <c r="K214" s="47" t="str">
        <f>Sheet1!D484</f>
        <v>RIVM</v>
      </c>
      <c r="L214" s="47">
        <f>Sheet1!E484</f>
        <v>7.83</v>
      </c>
      <c r="M214" s="76">
        <f>AVERAGE(L212:L214)</f>
        <v>7.16</v>
      </c>
      <c r="N214" s="3">
        <f>M215-M214</f>
        <v>110.06000000000002</v>
      </c>
      <c r="O214" s="39">
        <f>F214-F215</f>
        <v>108.3533333333333</v>
      </c>
      <c r="P214" s="78">
        <v>110</v>
      </c>
      <c r="Q214" s="80">
        <v>490</v>
      </c>
      <c r="R214" s="3">
        <f>(N214/O214)*100</f>
        <v>101.57509382883165</v>
      </c>
      <c r="S214" s="37" t="s">
        <v>18</v>
      </c>
      <c r="U214" s="8"/>
      <c r="W214" s="8"/>
    </row>
    <row r="215" spans="1:29" x14ac:dyDescent="0.2">
      <c r="A215" s="47" t="str">
        <f>Sheet1!A215</f>
        <v>NO</v>
      </c>
      <c r="B215" s="47">
        <f>Sheet1!B215</f>
        <v>2</v>
      </c>
      <c r="C215" s="47">
        <f>Sheet1!C215</f>
        <v>2</v>
      </c>
      <c r="D215" s="47" t="str">
        <f>Sheet1!D215</f>
        <v>RIVM</v>
      </c>
      <c r="E215" s="47">
        <f>Sheet1!E215</f>
        <v>391.83</v>
      </c>
      <c r="F215" s="79">
        <f>AVERAGE(E215:E217)</f>
        <v>391.18333333333334</v>
      </c>
      <c r="G215" s="49" t="s">
        <v>10</v>
      </c>
      <c r="H215" s="47" t="str">
        <f>Sheet1!A485</f>
        <v>NO2</v>
      </c>
      <c r="I215" s="47">
        <f>Sheet1!B485</f>
        <v>2</v>
      </c>
      <c r="J215" s="47">
        <f>Sheet1!C485</f>
        <v>2</v>
      </c>
      <c r="K215" s="47" t="str">
        <f>Sheet1!D485</f>
        <v>RIVM</v>
      </c>
      <c r="L215" s="47">
        <f>Sheet1!E485</f>
        <v>116.03</v>
      </c>
      <c r="M215" s="76">
        <f>AVERAGE(L215:L217)</f>
        <v>117.22000000000001</v>
      </c>
      <c r="N215" s="3"/>
      <c r="O215" s="8"/>
      <c r="Q215" s="80">
        <v>380</v>
      </c>
      <c r="S215" s="37" t="s">
        <v>18</v>
      </c>
      <c r="U215" s="8"/>
      <c r="W215" s="38"/>
    </row>
    <row r="216" spans="1:29" x14ac:dyDescent="0.2">
      <c r="A216" s="47" t="str">
        <f>Sheet1!A216</f>
        <v>NO</v>
      </c>
      <c r="B216" s="47">
        <f>Sheet1!B216</f>
        <v>2</v>
      </c>
      <c r="C216" s="47">
        <f>Sheet1!C216</f>
        <v>2</v>
      </c>
      <c r="D216" s="47" t="str">
        <f>Sheet1!D216</f>
        <v>RIVM</v>
      </c>
      <c r="E216" s="47">
        <f>Sheet1!E216</f>
        <v>390.92</v>
      </c>
      <c r="F216" s="50"/>
      <c r="G216" s="49" t="s">
        <v>10</v>
      </c>
      <c r="H216" s="47" t="str">
        <f>Sheet1!A486</f>
        <v>NO2</v>
      </c>
      <c r="I216" s="47">
        <f>Sheet1!B486</f>
        <v>2</v>
      </c>
      <c r="J216" s="47">
        <f>Sheet1!C486</f>
        <v>2</v>
      </c>
      <c r="K216" s="47" t="str">
        <f>Sheet1!D486</f>
        <v>RIVM</v>
      </c>
      <c r="L216" s="47">
        <f>Sheet1!E486</f>
        <v>117.83</v>
      </c>
      <c r="M216" s="50"/>
      <c r="N216" s="3"/>
      <c r="O216" s="8"/>
      <c r="S216" s="37" t="s">
        <v>18</v>
      </c>
      <c r="U216" s="8"/>
      <c r="W216" s="8"/>
    </row>
    <row r="217" spans="1:29" x14ac:dyDescent="0.2">
      <c r="A217" s="47" t="str">
        <f>Sheet1!A217</f>
        <v>NO</v>
      </c>
      <c r="B217" s="47">
        <f>Sheet1!B217</f>
        <v>2</v>
      </c>
      <c r="C217" s="47">
        <f>Sheet1!C217</f>
        <v>2</v>
      </c>
      <c r="D217" s="47" t="str">
        <f>Sheet1!D217</f>
        <v>RIVM</v>
      </c>
      <c r="E217" s="47">
        <f>Sheet1!E217</f>
        <v>390.8</v>
      </c>
      <c r="F217" s="50"/>
      <c r="G217" s="49" t="s">
        <v>10</v>
      </c>
      <c r="H217" s="47" t="str">
        <f>Sheet1!A487</f>
        <v>NO2</v>
      </c>
      <c r="I217" s="47">
        <f>Sheet1!B487</f>
        <v>2</v>
      </c>
      <c r="J217" s="47">
        <f>Sheet1!C487</f>
        <v>2</v>
      </c>
      <c r="K217" s="47" t="str">
        <f>Sheet1!D487</f>
        <v>RIVM</v>
      </c>
      <c r="L217" s="47">
        <f>Sheet1!E487</f>
        <v>117.8</v>
      </c>
      <c r="M217" s="50"/>
      <c r="N217" s="3"/>
      <c r="O217" s="8"/>
      <c r="S217" s="37" t="s">
        <v>18</v>
      </c>
      <c r="U217" s="8"/>
      <c r="W217" s="8"/>
    </row>
    <row r="218" spans="1:29" x14ac:dyDescent="0.2">
      <c r="A218" s="47" t="str">
        <f>Sheet1!A218</f>
        <v>NO</v>
      </c>
      <c r="B218" s="47">
        <f>Sheet1!B218</f>
        <v>3</v>
      </c>
      <c r="C218" s="47">
        <f>Sheet1!C218</f>
        <v>3</v>
      </c>
      <c r="D218" s="47" t="str">
        <f>Sheet1!D218</f>
        <v>RIVM</v>
      </c>
      <c r="E218" s="47">
        <f>Sheet1!E218</f>
        <v>309.33</v>
      </c>
      <c r="F218" s="50"/>
      <c r="G218" s="49" t="s">
        <v>10</v>
      </c>
      <c r="H218" s="47" t="str">
        <f>Sheet1!A488</f>
        <v>NO2</v>
      </c>
      <c r="I218" s="47">
        <f>Sheet1!B488</f>
        <v>3</v>
      </c>
      <c r="J218" s="47">
        <f>Sheet1!C488</f>
        <v>3</v>
      </c>
      <c r="K218" s="47" t="str">
        <f>Sheet1!D488</f>
        <v>RIVM</v>
      </c>
      <c r="L218" s="47">
        <f>Sheet1!E488</f>
        <v>4.1100000000000003</v>
      </c>
      <c r="M218" s="50"/>
      <c r="N218" s="3"/>
      <c r="O218" s="8"/>
      <c r="S218" s="37" t="s">
        <v>18</v>
      </c>
      <c r="U218" s="8"/>
      <c r="W218" s="8"/>
    </row>
    <row r="219" spans="1:29" x14ac:dyDescent="0.2">
      <c r="A219" s="47" t="str">
        <f>Sheet1!A219</f>
        <v>NO</v>
      </c>
      <c r="B219" s="47">
        <f>Sheet1!B219</f>
        <v>3</v>
      </c>
      <c r="C219" s="47">
        <f>Sheet1!C219</f>
        <v>3</v>
      </c>
      <c r="D219" s="47" t="str">
        <f>Sheet1!D219</f>
        <v>RIVM</v>
      </c>
      <c r="E219" s="47">
        <f>Sheet1!E219</f>
        <v>308.79000000000002</v>
      </c>
      <c r="F219" s="50"/>
      <c r="G219" s="49" t="s">
        <v>10</v>
      </c>
      <c r="H219" s="47" t="str">
        <f>Sheet1!A489</f>
        <v>NO2</v>
      </c>
      <c r="I219" s="47">
        <f>Sheet1!B489</f>
        <v>3</v>
      </c>
      <c r="J219" s="47">
        <f>Sheet1!C489</f>
        <v>3</v>
      </c>
      <c r="K219" s="47" t="str">
        <f>Sheet1!D489</f>
        <v>RIVM</v>
      </c>
      <c r="L219" s="47">
        <f>Sheet1!E489</f>
        <v>4.66</v>
      </c>
      <c r="M219" s="50"/>
      <c r="N219" s="3"/>
      <c r="O219" s="8"/>
      <c r="S219" s="37" t="s">
        <v>18</v>
      </c>
      <c r="U219" s="8"/>
      <c r="W219" s="8"/>
    </row>
    <row r="220" spans="1:29" x14ac:dyDescent="0.2">
      <c r="A220" s="47" t="str">
        <f>Sheet1!A220</f>
        <v>NO</v>
      </c>
      <c r="B220" s="47">
        <f>Sheet1!B220</f>
        <v>3</v>
      </c>
      <c r="C220" s="47">
        <f>Sheet1!C220</f>
        <v>3</v>
      </c>
      <c r="D220" s="47" t="str">
        <f>Sheet1!D220</f>
        <v>RIVM</v>
      </c>
      <c r="E220" s="47">
        <f>Sheet1!E220</f>
        <v>309.43</v>
      </c>
      <c r="F220" s="79">
        <f>AVERAGE(E218:E220)</f>
        <v>309.18333333333334</v>
      </c>
      <c r="G220" s="49" t="s">
        <v>10</v>
      </c>
      <c r="H220" s="47" t="str">
        <f>Sheet1!A490</f>
        <v>NO2</v>
      </c>
      <c r="I220" s="47">
        <f>Sheet1!B490</f>
        <v>3</v>
      </c>
      <c r="J220" s="47">
        <f>Sheet1!C490</f>
        <v>3</v>
      </c>
      <c r="K220" s="47" t="str">
        <f>Sheet1!D490</f>
        <v>RIVM</v>
      </c>
      <c r="L220" s="47">
        <f>Sheet1!E490</f>
        <v>3.86</v>
      </c>
      <c r="M220" s="76">
        <f>AVERAGE(L218:L220)</f>
        <v>4.21</v>
      </c>
      <c r="N220" s="3">
        <f>M221-M220</f>
        <v>93.006666666666661</v>
      </c>
      <c r="O220" s="39">
        <f>F220-F221</f>
        <v>92.523333333333341</v>
      </c>
      <c r="P220" s="78">
        <v>100</v>
      </c>
      <c r="Q220" s="80">
        <v>300</v>
      </c>
      <c r="R220" s="3">
        <f>(N220/O220)*100</f>
        <v>100.52239074827969</v>
      </c>
      <c r="S220" s="37" t="s">
        <v>18</v>
      </c>
      <c r="U220" s="8"/>
    </row>
    <row r="221" spans="1:29" x14ac:dyDescent="0.2">
      <c r="A221" s="47" t="str">
        <f>Sheet1!A221</f>
        <v>NO</v>
      </c>
      <c r="B221" s="47">
        <f>Sheet1!B221</f>
        <v>4</v>
      </c>
      <c r="C221" s="47">
        <f>Sheet1!C221</f>
        <v>4</v>
      </c>
      <c r="D221" s="47" t="str">
        <f>Sheet1!D221</f>
        <v>RIVM</v>
      </c>
      <c r="E221" s="47">
        <f>Sheet1!E221</f>
        <v>216.07</v>
      </c>
      <c r="F221" s="79">
        <f>AVERAGE(E221:E223)</f>
        <v>216.66</v>
      </c>
      <c r="G221" s="49" t="s">
        <v>10</v>
      </c>
      <c r="H221" s="47" t="str">
        <f>Sheet1!A491</f>
        <v>NO2</v>
      </c>
      <c r="I221" s="47">
        <f>Sheet1!B491</f>
        <v>4</v>
      </c>
      <c r="J221" s="47">
        <f>Sheet1!C491</f>
        <v>4</v>
      </c>
      <c r="K221" s="47" t="str">
        <f>Sheet1!D491</f>
        <v>RIVM</v>
      </c>
      <c r="L221" s="47">
        <f>Sheet1!E491</f>
        <v>97.85</v>
      </c>
      <c r="M221" s="76">
        <f>AVERAGE(L221:L223)</f>
        <v>97.216666666666654</v>
      </c>
      <c r="N221" s="3"/>
      <c r="O221" s="8"/>
      <c r="Q221" s="80">
        <v>200</v>
      </c>
      <c r="S221" s="37" t="s">
        <v>18</v>
      </c>
      <c r="W221" s="8"/>
    </row>
    <row r="222" spans="1:29" s="40" customFormat="1" x14ac:dyDescent="0.2">
      <c r="A222" s="47" t="str">
        <f>Sheet1!A222</f>
        <v>NO</v>
      </c>
      <c r="B222" s="47">
        <f>Sheet1!B222</f>
        <v>4</v>
      </c>
      <c r="C222" s="47">
        <f>Sheet1!C222</f>
        <v>4</v>
      </c>
      <c r="D222" s="47" t="str">
        <f>Sheet1!D222</f>
        <v>RIVM</v>
      </c>
      <c r="E222" s="47">
        <f>Sheet1!E222</f>
        <v>216.69</v>
      </c>
      <c r="F222" s="50"/>
      <c r="G222" s="49" t="s">
        <v>10</v>
      </c>
      <c r="H222" s="47" t="str">
        <f>Sheet1!A492</f>
        <v>NO2</v>
      </c>
      <c r="I222" s="47">
        <f>Sheet1!B492</f>
        <v>4</v>
      </c>
      <c r="J222" s="47">
        <f>Sheet1!C492</f>
        <v>4</v>
      </c>
      <c r="K222" s="47" t="str">
        <f>Sheet1!D492</f>
        <v>RIVM</v>
      </c>
      <c r="L222" s="47">
        <f>Sheet1!E492</f>
        <v>97.06</v>
      </c>
      <c r="M222" s="50"/>
      <c r="N222" s="3"/>
      <c r="O222" s="8"/>
      <c r="P222" s="64"/>
      <c r="Q222" s="3"/>
      <c r="R222" s="3"/>
      <c r="S222" s="37" t="s">
        <v>18</v>
      </c>
      <c r="T222" s="9"/>
      <c r="U222" s="38"/>
      <c r="V222" s="9"/>
      <c r="W222" s="8"/>
      <c r="X222" s="3"/>
      <c r="Y222" s="3"/>
      <c r="Z222" s="3"/>
      <c r="AA222" s="3"/>
      <c r="AB222" s="3"/>
      <c r="AC222" s="41"/>
    </row>
    <row r="223" spans="1:29" x14ac:dyDescent="0.2">
      <c r="A223" s="47" t="str">
        <f>Sheet1!A223</f>
        <v>NO</v>
      </c>
      <c r="B223" s="47">
        <f>Sheet1!B223</f>
        <v>4</v>
      </c>
      <c r="C223" s="47">
        <f>Sheet1!C223</f>
        <v>4</v>
      </c>
      <c r="D223" s="47" t="str">
        <f>Sheet1!D223</f>
        <v>RIVM</v>
      </c>
      <c r="E223" s="47">
        <f>Sheet1!E223</f>
        <v>217.22</v>
      </c>
      <c r="F223" s="50"/>
      <c r="G223" s="49" t="s">
        <v>10</v>
      </c>
      <c r="H223" s="47" t="str">
        <f>Sheet1!A493</f>
        <v>NO2</v>
      </c>
      <c r="I223" s="47">
        <f>Sheet1!B493</f>
        <v>4</v>
      </c>
      <c r="J223" s="47">
        <f>Sheet1!C493</f>
        <v>4</v>
      </c>
      <c r="K223" s="47" t="str">
        <f>Sheet1!D493</f>
        <v>RIVM</v>
      </c>
      <c r="L223" s="47">
        <f>Sheet1!E493</f>
        <v>96.74</v>
      </c>
      <c r="M223" s="50"/>
      <c r="N223" s="3"/>
      <c r="O223" s="38"/>
      <c r="S223" s="37" t="s">
        <v>18</v>
      </c>
      <c r="U223" s="38"/>
      <c r="W223" s="8"/>
    </row>
    <row r="224" spans="1:29" x14ac:dyDescent="0.2">
      <c r="A224" s="47" t="str">
        <f>Sheet1!A224</f>
        <v>NO</v>
      </c>
      <c r="B224" s="47">
        <f>Sheet1!B224</f>
        <v>5</v>
      </c>
      <c r="C224" s="47">
        <f>Sheet1!C224</f>
        <v>5</v>
      </c>
      <c r="D224" s="47" t="str">
        <f>Sheet1!D224</f>
        <v>RIVM</v>
      </c>
      <c r="E224" s="47">
        <f>Sheet1!E224</f>
        <v>66.45</v>
      </c>
      <c r="F224" s="50"/>
      <c r="G224" s="49" t="s">
        <v>10</v>
      </c>
      <c r="H224" s="47" t="str">
        <f>Sheet1!A494</f>
        <v>NO2</v>
      </c>
      <c r="I224" s="47">
        <f>Sheet1!B494</f>
        <v>5</v>
      </c>
      <c r="J224" s="47">
        <f>Sheet1!C494</f>
        <v>5</v>
      </c>
      <c r="K224" s="47" t="str">
        <f>Sheet1!D494</f>
        <v>RIVM</v>
      </c>
      <c r="L224" s="47">
        <f>Sheet1!E494</f>
        <v>0.37</v>
      </c>
      <c r="M224" s="50"/>
      <c r="N224" s="3"/>
      <c r="O224" s="8"/>
      <c r="S224" s="37" t="s">
        <v>18</v>
      </c>
      <c r="U224" s="8"/>
      <c r="W224" s="8"/>
    </row>
    <row r="225" spans="1:23" x14ac:dyDescent="0.2">
      <c r="A225" s="47" t="str">
        <f>Sheet1!A225</f>
        <v>NO</v>
      </c>
      <c r="B225" s="47">
        <f>Sheet1!B225</f>
        <v>5</v>
      </c>
      <c r="C225" s="47">
        <f>Sheet1!C225</f>
        <v>5</v>
      </c>
      <c r="D225" s="47" t="str">
        <f>Sheet1!D225</f>
        <v>RIVM</v>
      </c>
      <c r="E225" s="47">
        <f>Sheet1!E225</f>
        <v>66.239999999999995</v>
      </c>
      <c r="F225" s="50"/>
      <c r="G225" s="49" t="s">
        <v>10</v>
      </c>
      <c r="H225" s="47" t="str">
        <f>Sheet1!A495</f>
        <v>NO2</v>
      </c>
      <c r="I225" s="47">
        <f>Sheet1!B495</f>
        <v>5</v>
      </c>
      <c r="J225" s="47">
        <f>Sheet1!C495</f>
        <v>5</v>
      </c>
      <c r="K225" s="47" t="str">
        <f>Sheet1!D495</f>
        <v>RIVM</v>
      </c>
      <c r="L225" s="47">
        <f>Sheet1!E495</f>
        <v>0.34</v>
      </c>
      <c r="M225" s="50"/>
      <c r="N225" s="3"/>
      <c r="O225" s="8"/>
      <c r="S225" s="37" t="s">
        <v>18</v>
      </c>
      <c r="U225" s="8"/>
      <c r="W225" s="8"/>
    </row>
    <row r="226" spans="1:23" x14ac:dyDescent="0.2">
      <c r="A226" s="47" t="str">
        <f>Sheet1!A226</f>
        <v>NO</v>
      </c>
      <c r="B226" s="47">
        <f>Sheet1!B226</f>
        <v>5</v>
      </c>
      <c r="C226" s="47">
        <f>Sheet1!C226</f>
        <v>5</v>
      </c>
      <c r="D226" s="47" t="str">
        <f>Sheet1!D226</f>
        <v>RIVM</v>
      </c>
      <c r="E226" s="47">
        <f>Sheet1!E226</f>
        <v>66.319999999999993</v>
      </c>
      <c r="F226" s="79">
        <f>AVERAGE(E224:E226)</f>
        <v>66.336666666666659</v>
      </c>
      <c r="G226" s="49" t="s">
        <v>10</v>
      </c>
      <c r="H226" s="47" t="str">
        <f>Sheet1!A496</f>
        <v>NO2</v>
      </c>
      <c r="I226" s="47">
        <f>Sheet1!B496</f>
        <v>5</v>
      </c>
      <c r="J226" s="47">
        <f>Sheet1!C496</f>
        <v>5</v>
      </c>
      <c r="K226" s="47" t="str">
        <f>Sheet1!D496</f>
        <v>RIVM</v>
      </c>
      <c r="L226" s="47">
        <f>Sheet1!E496</f>
        <v>0.61</v>
      </c>
      <c r="M226" s="76">
        <f>AVERAGE(L224:L226)</f>
        <v>0.43999999999999995</v>
      </c>
      <c r="N226" s="3">
        <f>M227-M226</f>
        <v>39.28</v>
      </c>
      <c r="O226" s="39">
        <f>F226-F227</f>
        <v>39.123333333333321</v>
      </c>
      <c r="P226" s="78">
        <v>40</v>
      </c>
      <c r="Q226" s="80">
        <v>65</v>
      </c>
      <c r="R226" s="3">
        <f>(N226/O226)*100</f>
        <v>100.40044304336718</v>
      </c>
      <c r="S226" s="37" t="s">
        <v>18</v>
      </c>
      <c r="U226" s="8"/>
      <c r="W226" s="8"/>
    </row>
    <row r="227" spans="1:23" x14ac:dyDescent="0.2">
      <c r="A227" s="47" t="str">
        <f>Sheet1!A227</f>
        <v>NO</v>
      </c>
      <c r="B227" s="47">
        <f>Sheet1!B227</f>
        <v>6</v>
      </c>
      <c r="C227" s="47">
        <f>Sheet1!C227</f>
        <v>6</v>
      </c>
      <c r="D227" s="47" t="str">
        <f>Sheet1!D227</f>
        <v>RIVM</v>
      </c>
      <c r="E227" s="47">
        <f>Sheet1!E227</f>
        <v>27.32</v>
      </c>
      <c r="F227" s="79">
        <f>AVERAGE(E227:E229)</f>
        <v>27.213333333333335</v>
      </c>
      <c r="G227" s="49" t="s">
        <v>10</v>
      </c>
      <c r="H227" s="47" t="str">
        <f>Sheet1!A497</f>
        <v>NO2</v>
      </c>
      <c r="I227" s="47">
        <f>Sheet1!B497</f>
        <v>6</v>
      </c>
      <c r="J227" s="47">
        <f>Sheet1!C497</f>
        <v>6</v>
      </c>
      <c r="K227" s="47" t="str">
        <f>Sheet1!D497</f>
        <v>RIVM</v>
      </c>
      <c r="L227" s="47">
        <f>Sheet1!E497</f>
        <v>39.380000000000003</v>
      </c>
      <c r="M227" s="76">
        <f>AVERAGE(L227:L229)</f>
        <v>39.72</v>
      </c>
      <c r="Q227" s="80">
        <v>25</v>
      </c>
      <c r="S227" s="37" t="s">
        <v>18</v>
      </c>
      <c r="U227" s="8"/>
      <c r="W227" s="8"/>
    </row>
    <row r="228" spans="1:23" x14ac:dyDescent="0.2">
      <c r="A228" s="47" t="str">
        <f>Sheet1!A228</f>
        <v>NO</v>
      </c>
      <c r="B228" s="47">
        <f>Sheet1!B228</f>
        <v>6</v>
      </c>
      <c r="C228" s="47">
        <f>Sheet1!C228</f>
        <v>6</v>
      </c>
      <c r="D228" s="47" t="str">
        <f>Sheet1!D228</f>
        <v>RIVM</v>
      </c>
      <c r="E228" s="47">
        <f>Sheet1!E228</f>
        <v>27.25</v>
      </c>
      <c r="F228" s="50"/>
      <c r="G228" s="49" t="s">
        <v>10</v>
      </c>
      <c r="H228" s="47" t="str">
        <f>Sheet1!A498</f>
        <v>NO2</v>
      </c>
      <c r="I228" s="47">
        <f>Sheet1!B498</f>
        <v>6</v>
      </c>
      <c r="J228" s="47">
        <f>Sheet1!C498</f>
        <v>6</v>
      </c>
      <c r="K228" s="47" t="str">
        <f>Sheet1!D498</f>
        <v>RIVM</v>
      </c>
      <c r="L228" s="47">
        <f>Sheet1!E498</f>
        <v>39.869999999999997</v>
      </c>
      <c r="M228" s="50"/>
      <c r="N228" s="3"/>
      <c r="S228" s="37" t="s">
        <v>18</v>
      </c>
      <c r="W228" s="8"/>
    </row>
    <row r="229" spans="1:23" x14ac:dyDescent="0.2">
      <c r="A229" s="47" t="str">
        <f>Sheet1!A229</f>
        <v>NO</v>
      </c>
      <c r="B229" s="47">
        <f>Sheet1!B229</f>
        <v>6</v>
      </c>
      <c r="C229" s="47">
        <f>Sheet1!C229</f>
        <v>6</v>
      </c>
      <c r="D229" s="47" t="str">
        <f>Sheet1!D229</f>
        <v>RIVM</v>
      </c>
      <c r="E229" s="47">
        <f>Sheet1!E229</f>
        <v>27.07</v>
      </c>
      <c r="F229" s="50"/>
      <c r="G229" s="49" t="s">
        <v>10</v>
      </c>
      <c r="H229" s="47" t="str">
        <f>Sheet1!A499</f>
        <v>NO2</v>
      </c>
      <c r="I229" s="47">
        <f>Sheet1!B499</f>
        <v>6</v>
      </c>
      <c r="J229" s="47">
        <f>Sheet1!C499</f>
        <v>6</v>
      </c>
      <c r="K229" s="47" t="str">
        <f>Sheet1!D499</f>
        <v>RIVM</v>
      </c>
      <c r="L229" s="47">
        <f>Sheet1!E499</f>
        <v>39.909999999999997</v>
      </c>
      <c r="M229" s="50"/>
      <c r="N229" s="3"/>
      <c r="S229" s="37" t="s">
        <v>18</v>
      </c>
      <c r="U229" s="8"/>
    </row>
    <row r="230" spans="1:23" x14ac:dyDescent="0.2">
      <c r="A230" s="47" t="str">
        <f>Sheet1!A230</f>
        <v>NO</v>
      </c>
      <c r="B230" s="47">
        <f>Sheet1!B230</f>
        <v>7</v>
      </c>
      <c r="C230" s="47">
        <f>Sheet1!C230</f>
        <v>7</v>
      </c>
      <c r="D230" s="47" t="str">
        <f>Sheet1!D230</f>
        <v>RIVM</v>
      </c>
      <c r="E230" s="47">
        <f>Sheet1!E230</f>
        <v>136.84</v>
      </c>
      <c r="F230" s="50"/>
      <c r="G230" s="49" t="s">
        <v>10</v>
      </c>
      <c r="H230" s="47" t="str">
        <f>Sheet1!A500</f>
        <v>NO2</v>
      </c>
      <c r="I230" s="47">
        <f>Sheet1!B500</f>
        <v>7</v>
      </c>
      <c r="J230" s="47">
        <f>Sheet1!C500</f>
        <v>7</v>
      </c>
      <c r="K230" s="47" t="str">
        <f>Sheet1!D500</f>
        <v>RIVM</v>
      </c>
      <c r="L230" s="47">
        <f>Sheet1!E500</f>
        <v>1.43</v>
      </c>
      <c r="M230" s="50"/>
      <c r="N230" s="3"/>
      <c r="S230" s="37" t="s">
        <v>18</v>
      </c>
      <c r="W230" s="8"/>
    </row>
    <row r="231" spans="1:23" x14ac:dyDescent="0.2">
      <c r="A231" s="47" t="str">
        <f>Sheet1!A231</f>
        <v>NO</v>
      </c>
      <c r="B231" s="47">
        <f>Sheet1!B231</f>
        <v>7</v>
      </c>
      <c r="C231" s="47">
        <f>Sheet1!C231</f>
        <v>7</v>
      </c>
      <c r="D231" s="47" t="str">
        <f>Sheet1!D231</f>
        <v>RIVM</v>
      </c>
      <c r="E231" s="47">
        <f>Sheet1!E231</f>
        <v>137.63</v>
      </c>
      <c r="F231" s="50"/>
      <c r="G231" s="49" t="s">
        <v>10</v>
      </c>
      <c r="H231" s="47" t="str">
        <f>Sheet1!A501</f>
        <v>NO2</v>
      </c>
      <c r="I231" s="47">
        <f>Sheet1!B501</f>
        <v>7</v>
      </c>
      <c r="J231" s="47">
        <f>Sheet1!C501</f>
        <v>7</v>
      </c>
      <c r="K231" s="47" t="str">
        <f>Sheet1!D501</f>
        <v>RIVM</v>
      </c>
      <c r="L231" s="47">
        <f>Sheet1!E501</f>
        <v>0.19</v>
      </c>
      <c r="M231" s="50"/>
      <c r="N231" s="3"/>
      <c r="S231" s="37" t="s">
        <v>18</v>
      </c>
      <c r="U231" s="8"/>
      <c r="W231" s="8"/>
    </row>
    <row r="232" spans="1:23" x14ac:dyDescent="0.2">
      <c r="A232" s="47" t="str">
        <f>Sheet1!A232</f>
        <v>NO</v>
      </c>
      <c r="B232" s="47">
        <f>Sheet1!B232</f>
        <v>7</v>
      </c>
      <c r="C232" s="47">
        <f>Sheet1!C232</f>
        <v>7</v>
      </c>
      <c r="D232" s="47" t="str">
        <f>Sheet1!D232</f>
        <v>RIVM</v>
      </c>
      <c r="E232" s="47">
        <f>Sheet1!E232</f>
        <v>137.56</v>
      </c>
      <c r="F232" s="79">
        <f>AVERAGE(E230:E232)</f>
        <v>137.34333333333333</v>
      </c>
      <c r="G232" s="49" t="s">
        <v>10</v>
      </c>
      <c r="H232" s="47" t="str">
        <f>Sheet1!A502</f>
        <v>NO2</v>
      </c>
      <c r="I232" s="47">
        <f>Sheet1!B502</f>
        <v>7</v>
      </c>
      <c r="J232" s="47">
        <f>Sheet1!C502</f>
        <v>7</v>
      </c>
      <c r="K232" s="47" t="str">
        <f>Sheet1!D502</f>
        <v>RIVM</v>
      </c>
      <c r="L232" s="47">
        <f>Sheet1!E502</f>
        <v>0.78</v>
      </c>
      <c r="M232" s="76">
        <f>AVERAGE(L230:L232)</f>
        <v>0.79999999999999993</v>
      </c>
      <c r="N232" s="3">
        <f>M233-M232</f>
        <v>63.056666666666665</v>
      </c>
      <c r="O232" s="39">
        <f>F232-F233</f>
        <v>62.86999999999999</v>
      </c>
      <c r="P232" s="78">
        <v>65</v>
      </c>
      <c r="Q232" s="80">
        <v>135</v>
      </c>
      <c r="R232" s="3">
        <f>(N232/O232)*100</f>
        <v>100.29690896559038</v>
      </c>
      <c r="S232" s="37" t="s">
        <v>18</v>
      </c>
      <c r="W232" s="8"/>
    </row>
    <row r="233" spans="1:23" x14ac:dyDescent="0.2">
      <c r="A233" s="47" t="str">
        <f>Sheet1!A233</f>
        <v>NO</v>
      </c>
      <c r="B233" s="47">
        <f>Sheet1!B233</f>
        <v>8</v>
      </c>
      <c r="C233" s="47">
        <f>Sheet1!C233</f>
        <v>8</v>
      </c>
      <c r="D233" s="47" t="str">
        <f>Sheet1!D233</f>
        <v>RIVM</v>
      </c>
      <c r="E233" s="47">
        <f>Sheet1!E233</f>
        <v>74.62</v>
      </c>
      <c r="F233" s="79">
        <f>AVERAGE(E233:E235)</f>
        <v>74.473333333333343</v>
      </c>
      <c r="G233" s="49" t="s">
        <v>10</v>
      </c>
      <c r="H233" s="47" t="str">
        <f>Sheet1!A503</f>
        <v>NO2</v>
      </c>
      <c r="I233" s="47">
        <f>Sheet1!B503</f>
        <v>8</v>
      </c>
      <c r="J233" s="47">
        <f>Sheet1!C503</f>
        <v>8</v>
      </c>
      <c r="K233" s="47" t="str">
        <f>Sheet1!D503</f>
        <v>RIVM</v>
      </c>
      <c r="L233" s="47">
        <f>Sheet1!E503</f>
        <v>63.78</v>
      </c>
      <c r="M233" s="76">
        <f>AVERAGE(L233:L235)</f>
        <v>63.856666666666662</v>
      </c>
      <c r="N233" s="3"/>
      <c r="O233" s="8"/>
      <c r="Q233" s="80">
        <v>70</v>
      </c>
      <c r="S233" s="37" t="s">
        <v>18</v>
      </c>
      <c r="W233" s="8"/>
    </row>
    <row r="234" spans="1:23" x14ac:dyDescent="0.2">
      <c r="A234" s="47" t="str">
        <f>Sheet1!A234</f>
        <v>NO</v>
      </c>
      <c r="B234" s="47">
        <f>Sheet1!B234</f>
        <v>8</v>
      </c>
      <c r="C234" s="47">
        <f>Sheet1!C234</f>
        <v>8</v>
      </c>
      <c r="D234" s="47" t="str">
        <f>Sheet1!D234</f>
        <v>RIVM</v>
      </c>
      <c r="E234" s="47">
        <f>Sheet1!E234</f>
        <v>74.59</v>
      </c>
      <c r="F234" s="50"/>
      <c r="G234" s="49" t="s">
        <v>10</v>
      </c>
      <c r="H234" s="47" t="str">
        <f>Sheet1!A504</f>
        <v>NO2</v>
      </c>
      <c r="I234" s="47">
        <f>Sheet1!B504</f>
        <v>8</v>
      </c>
      <c r="J234" s="47">
        <f>Sheet1!C504</f>
        <v>8</v>
      </c>
      <c r="K234" s="47" t="str">
        <f>Sheet1!D504</f>
        <v>RIVM</v>
      </c>
      <c r="L234" s="47">
        <f>Sheet1!E504</f>
        <v>63.94</v>
      </c>
      <c r="M234" s="50"/>
      <c r="N234" s="3"/>
      <c r="O234" s="38"/>
      <c r="S234" s="37" t="s">
        <v>18</v>
      </c>
      <c r="W234" s="8"/>
    </row>
    <row r="235" spans="1:23" x14ac:dyDescent="0.2">
      <c r="A235" s="47" t="str">
        <f>Sheet1!A235</f>
        <v>NO</v>
      </c>
      <c r="B235" s="47">
        <f>Sheet1!B235</f>
        <v>8</v>
      </c>
      <c r="C235" s="47">
        <f>Sheet1!C235</f>
        <v>8</v>
      </c>
      <c r="D235" s="47" t="str">
        <f>Sheet1!D235</f>
        <v>RIVM</v>
      </c>
      <c r="E235" s="47">
        <f>Sheet1!E235</f>
        <v>74.209999999999994</v>
      </c>
      <c r="F235" s="50"/>
      <c r="G235" s="49" t="s">
        <v>10</v>
      </c>
      <c r="H235" s="47" t="str">
        <f>Sheet1!A505</f>
        <v>NO2</v>
      </c>
      <c r="I235" s="47">
        <f>Sheet1!B505</f>
        <v>8</v>
      </c>
      <c r="J235" s="47">
        <f>Sheet1!C505</f>
        <v>8</v>
      </c>
      <c r="K235" s="47" t="str">
        <f>Sheet1!D505</f>
        <v>RIVM</v>
      </c>
      <c r="L235" s="47">
        <f>Sheet1!E505</f>
        <v>63.85</v>
      </c>
      <c r="M235" s="50"/>
      <c r="N235" s="3"/>
      <c r="O235" s="8"/>
      <c r="S235" s="37" t="s">
        <v>18</v>
      </c>
      <c r="W235" s="8"/>
    </row>
    <row r="236" spans="1:23" x14ac:dyDescent="0.2">
      <c r="A236" s="47" t="str">
        <f>Sheet1!A236</f>
        <v>NO</v>
      </c>
      <c r="B236" s="47">
        <f>Sheet1!B236</f>
        <v>9</v>
      </c>
      <c r="C236" s="47">
        <f>Sheet1!C236</f>
        <v>9</v>
      </c>
      <c r="D236" s="47" t="str">
        <f>Sheet1!D236</f>
        <v>RIVM</v>
      </c>
      <c r="E236" s="47">
        <f>Sheet1!E236</f>
        <v>40.24</v>
      </c>
      <c r="F236" s="50"/>
      <c r="G236" s="49" t="s">
        <v>10</v>
      </c>
      <c r="H236" s="47" t="str">
        <f>Sheet1!A506</f>
        <v>NO2</v>
      </c>
      <c r="I236" s="47">
        <f>Sheet1!B506</f>
        <v>9</v>
      </c>
      <c r="J236" s="47">
        <f>Sheet1!C506</f>
        <v>9</v>
      </c>
      <c r="K236" s="47" t="str">
        <f>Sheet1!D506</f>
        <v>RIVM</v>
      </c>
      <c r="L236" s="47">
        <f>Sheet1!E506</f>
        <v>0.5</v>
      </c>
      <c r="M236" s="50"/>
      <c r="N236" s="3"/>
      <c r="O236" s="8"/>
      <c r="S236" s="37" t="s">
        <v>18</v>
      </c>
      <c r="W236" s="8"/>
    </row>
    <row r="237" spans="1:23" x14ac:dyDescent="0.2">
      <c r="A237" s="47" t="str">
        <f>Sheet1!A237</f>
        <v>NO</v>
      </c>
      <c r="B237" s="47">
        <f>Sheet1!B237</f>
        <v>9</v>
      </c>
      <c r="C237" s="47">
        <f>Sheet1!C237</f>
        <v>9</v>
      </c>
      <c r="D237" s="47" t="str">
        <f>Sheet1!D237</f>
        <v>RIVM</v>
      </c>
      <c r="E237" s="47">
        <f>Sheet1!E237</f>
        <v>39.840000000000003</v>
      </c>
      <c r="F237" s="50"/>
      <c r="G237" s="49" t="s">
        <v>10</v>
      </c>
      <c r="H237" s="47" t="str">
        <f>Sheet1!A507</f>
        <v>NO2</v>
      </c>
      <c r="I237" s="47">
        <f>Sheet1!B507</f>
        <v>9</v>
      </c>
      <c r="J237" s="47">
        <f>Sheet1!C507</f>
        <v>9</v>
      </c>
      <c r="K237" s="47" t="str">
        <f>Sheet1!D507</f>
        <v>RIVM</v>
      </c>
      <c r="L237" s="47">
        <f>Sheet1!E507</f>
        <v>0.42</v>
      </c>
      <c r="M237" s="50"/>
      <c r="N237" s="3"/>
      <c r="O237" s="8"/>
      <c r="S237" s="37" t="s">
        <v>18</v>
      </c>
      <c r="W237" s="8"/>
    </row>
    <row r="238" spans="1:23" x14ac:dyDescent="0.2">
      <c r="A238" s="47" t="str">
        <f>Sheet1!A238</f>
        <v>NO</v>
      </c>
      <c r="B238" s="47">
        <f>Sheet1!B238</f>
        <v>9</v>
      </c>
      <c r="C238" s="47">
        <f>Sheet1!C238</f>
        <v>9</v>
      </c>
      <c r="D238" s="47" t="str">
        <f>Sheet1!D238</f>
        <v>RIVM</v>
      </c>
      <c r="E238" s="47">
        <f>Sheet1!E238</f>
        <v>40.26</v>
      </c>
      <c r="F238" s="79">
        <f>AVERAGE(E236:E238)</f>
        <v>40.113333333333337</v>
      </c>
      <c r="G238" s="49" t="s">
        <v>10</v>
      </c>
      <c r="H238" s="47" t="str">
        <f>Sheet1!A508</f>
        <v>NO2</v>
      </c>
      <c r="I238" s="47">
        <f>Sheet1!B508</f>
        <v>9</v>
      </c>
      <c r="J238" s="47">
        <f>Sheet1!C508</f>
        <v>9</v>
      </c>
      <c r="K238" s="47" t="str">
        <f>Sheet1!D508</f>
        <v>RIVM</v>
      </c>
      <c r="L238" s="47">
        <f>Sheet1!E508</f>
        <v>0.38</v>
      </c>
      <c r="M238" s="76">
        <f>AVERAGE(L236:L238)</f>
        <v>0.43333333333333329</v>
      </c>
      <c r="N238" s="3">
        <f>M239-M238</f>
        <v>23.406666666666666</v>
      </c>
      <c r="O238" s="39">
        <f>F238-F239</f>
        <v>23.123333333333338</v>
      </c>
      <c r="P238" s="78">
        <v>25</v>
      </c>
      <c r="Q238" s="80">
        <v>40</v>
      </c>
      <c r="R238" s="3">
        <f>(N238/O238)*100</f>
        <v>101.22531353611069</v>
      </c>
      <c r="S238" s="37" t="s">
        <v>18</v>
      </c>
      <c r="W238" s="38"/>
    </row>
    <row r="239" spans="1:23" x14ac:dyDescent="0.2">
      <c r="A239" s="47" t="str">
        <f>Sheet1!A239</f>
        <v>NO</v>
      </c>
      <c r="B239" s="47">
        <f>Sheet1!B239</f>
        <v>10</v>
      </c>
      <c r="C239" s="47">
        <f>Sheet1!C239</f>
        <v>10</v>
      </c>
      <c r="D239" s="47" t="str">
        <f>Sheet1!D239</f>
        <v>RIVM</v>
      </c>
      <c r="E239" s="47">
        <f>Sheet1!E239</f>
        <v>17.02</v>
      </c>
      <c r="F239" s="79">
        <f>AVERAGE(E239:E241)</f>
        <v>16.989999999999998</v>
      </c>
      <c r="G239" s="49" t="s">
        <v>10</v>
      </c>
      <c r="H239" s="47" t="str">
        <f>Sheet1!A509</f>
        <v>NO2</v>
      </c>
      <c r="I239" s="47">
        <f>Sheet1!B509</f>
        <v>10</v>
      </c>
      <c r="J239" s="47">
        <f>Sheet1!C509</f>
        <v>10</v>
      </c>
      <c r="K239" s="47" t="str">
        <f>Sheet1!D509</f>
        <v>RIVM</v>
      </c>
      <c r="L239" s="47">
        <f>Sheet1!E509</f>
        <v>23.83</v>
      </c>
      <c r="M239" s="76">
        <f>AVERAGE(L239:L241)</f>
        <v>23.84</v>
      </c>
      <c r="N239" s="3"/>
      <c r="O239" s="8"/>
      <c r="Q239" s="80">
        <v>15</v>
      </c>
      <c r="S239" s="37" t="s">
        <v>18</v>
      </c>
    </row>
    <row r="240" spans="1:23" x14ac:dyDescent="0.2">
      <c r="A240" s="47" t="str">
        <f>Sheet1!A240</f>
        <v>NO</v>
      </c>
      <c r="B240" s="47">
        <f>Sheet1!B240</f>
        <v>10</v>
      </c>
      <c r="C240" s="47">
        <f>Sheet1!C240</f>
        <v>10</v>
      </c>
      <c r="D240" s="47" t="str">
        <f>Sheet1!D240</f>
        <v>RIVM</v>
      </c>
      <c r="E240" s="47">
        <f>Sheet1!E240</f>
        <v>17.03</v>
      </c>
      <c r="F240" s="50"/>
      <c r="G240" s="49" t="s">
        <v>10</v>
      </c>
      <c r="H240" s="47" t="str">
        <f>Sheet1!A510</f>
        <v>NO2</v>
      </c>
      <c r="I240" s="47">
        <f>Sheet1!B510</f>
        <v>10</v>
      </c>
      <c r="J240" s="47">
        <f>Sheet1!C510</f>
        <v>10</v>
      </c>
      <c r="K240" s="47" t="str">
        <f>Sheet1!D510</f>
        <v>RIVM</v>
      </c>
      <c r="L240" s="47">
        <f>Sheet1!E510</f>
        <v>23.83</v>
      </c>
      <c r="M240" s="50"/>
      <c r="N240" s="3"/>
      <c r="O240" s="8"/>
      <c r="S240" s="37" t="s">
        <v>18</v>
      </c>
      <c r="W240" s="8"/>
    </row>
    <row r="241" spans="1:29" x14ac:dyDescent="0.2">
      <c r="A241" s="47" t="str">
        <f>Sheet1!A241</f>
        <v>NO</v>
      </c>
      <c r="B241" s="47">
        <f>Sheet1!B241</f>
        <v>10</v>
      </c>
      <c r="C241" s="47">
        <f>Sheet1!C241</f>
        <v>10</v>
      </c>
      <c r="D241" s="47" t="str">
        <f>Sheet1!D241</f>
        <v>RIVM</v>
      </c>
      <c r="E241" s="47">
        <f>Sheet1!E241</f>
        <v>16.920000000000002</v>
      </c>
      <c r="F241" s="50"/>
      <c r="G241" s="49" t="s">
        <v>10</v>
      </c>
      <c r="H241" s="47" t="str">
        <f>Sheet1!A511</f>
        <v>NO2</v>
      </c>
      <c r="I241" s="47">
        <f>Sheet1!B511</f>
        <v>10</v>
      </c>
      <c r="J241" s="47">
        <f>Sheet1!C511</f>
        <v>10</v>
      </c>
      <c r="K241" s="47" t="str">
        <f>Sheet1!D511</f>
        <v>RIVM</v>
      </c>
      <c r="L241" s="47">
        <f>Sheet1!E511</f>
        <v>23.86</v>
      </c>
      <c r="M241" s="50"/>
      <c r="N241" s="3"/>
      <c r="O241" s="8"/>
      <c r="S241" s="37" t="s">
        <v>18</v>
      </c>
      <c r="W241" s="8"/>
    </row>
    <row r="242" spans="1:29" x14ac:dyDescent="0.2">
      <c r="A242" s="47" t="str">
        <f>Sheet1!A242</f>
        <v>NO</v>
      </c>
      <c r="B242" s="47">
        <f>Sheet1!B242</f>
        <v>1</v>
      </c>
      <c r="C242" s="47">
        <f>Sheet1!C242</f>
        <v>1</v>
      </c>
      <c r="D242" s="47" t="str">
        <f>Sheet1!D242</f>
        <v>SEA</v>
      </c>
      <c r="E242" s="47">
        <f>Sheet1!E242</f>
        <v>495.48</v>
      </c>
      <c r="F242" s="50"/>
      <c r="G242" s="49" t="s">
        <v>10</v>
      </c>
      <c r="H242" s="47" t="str">
        <f>Sheet1!A512</f>
        <v>NO2</v>
      </c>
      <c r="I242" s="47">
        <f>Sheet1!B512</f>
        <v>1</v>
      </c>
      <c r="J242" s="47">
        <f>Sheet1!C512</f>
        <v>1</v>
      </c>
      <c r="K242" s="47" t="str">
        <f>Sheet1!D512</f>
        <v>SEA</v>
      </c>
      <c r="L242" s="47">
        <f>Sheet1!E512</f>
        <v>4.5999999999999996</v>
      </c>
      <c r="M242" s="50"/>
      <c r="O242" s="1"/>
      <c r="S242" s="37" t="s">
        <v>7</v>
      </c>
    </row>
    <row r="243" spans="1:29" x14ac:dyDescent="0.2">
      <c r="A243" s="47" t="str">
        <f>Sheet1!A243</f>
        <v>NO</v>
      </c>
      <c r="B243" s="47">
        <f>Sheet1!B243</f>
        <v>1</v>
      </c>
      <c r="C243" s="47">
        <f>Sheet1!C243</f>
        <v>1</v>
      </c>
      <c r="D243" s="47" t="str">
        <f>Sheet1!D243</f>
        <v>SEA</v>
      </c>
      <c r="E243" s="47">
        <f>Sheet1!E243</f>
        <v>495.72</v>
      </c>
      <c r="F243" s="50"/>
      <c r="G243" s="49" t="s">
        <v>10</v>
      </c>
      <c r="H243" s="47" t="str">
        <f>Sheet1!A513</f>
        <v>NO2</v>
      </c>
      <c r="I243" s="47">
        <f>Sheet1!B513</f>
        <v>1</v>
      </c>
      <c r="J243" s="47">
        <f>Sheet1!C513</f>
        <v>1</v>
      </c>
      <c r="K243" s="47" t="str">
        <f>Sheet1!D513</f>
        <v>SEA</v>
      </c>
      <c r="L243" s="47">
        <f>Sheet1!E513</f>
        <v>4.96</v>
      </c>
      <c r="M243" s="50"/>
      <c r="N243" s="3"/>
      <c r="O243" s="8"/>
      <c r="S243" s="37" t="s">
        <v>7</v>
      </c>
    </row>
    <row r="244" spans="1:29" x14ac:dyDescent="0.2">
      <c r="A244" s="47" t="str">
        <f>Sheet1!A244</f>
        <v>NO</v>
      </c>
      <c r="B244" s="47">
        <f>Sheet1!B244</f>
        <v>1</v>
      </c>
      <c r="C244" s="47">
        <f>Sheet1!C244</f>
        <v>1</v>
      </c>
      <c r="D244" s="47" t="str">
        <f>Sheet1!D244</f>
        <v>SEA</v>
      </c>
      <c r="E244" s="47">
        <f>Sheet1!E244</f>
        <v>495.58</v>
      </c>
      <c r="F244" s="79">
        <f>AVERAGE(E242:E244)</f>
        <v>495.59333333333331</v>
      </c>
      <c r="G244" s="49" t="s">
        <v>10</v>
      </c>
      <c r="H244" s="47" t="str">
        <f>Sheet1!A514</f>
        <v>NO2</v>
      </c>
      <c r="I244" s="47">
        <f>Sheet1!B514</f>
        <v>1</v>
      </c>
      <c r="J244" s="47">
        <f>Sheet1!C514</f>
        <v>1</v>
      </c>
      <c r="K244" s="47" t="str">
        <f>Sheet1!D514</f>
        <v>SEA</v>
      </c>
      <c r="L244" s="47">
        <f>Sheet1!E514</f>
        <v>5.0999999999999996</v>
      </c>
      <c r="M244" s="76">
        <f>AVERAGE(L242:L244)</f>
        <v>4.8866666666666658</v>
      </c>
      <c r="N244" s="3">
        <f>M245-M244</f>
        <v>110.79333333333332</v>
      </c>
      <c r="O244" s="39">
        <f>F244-F245</f>
        <v>110.38333333333333</v>
      </c>
      <c r="P244" s="78">
        <v>110</v>
      </c>
      <c r="Q244" s="80">
        <v>490</v>
      </c>
      <c r="R244" s="3">
        <f>(N244/O244)*100</f>
        <v>100.37143288539936</v>
      </c>
      <c r="S244" s="37" t="s">
        <v>7</v>
      </c>
      <c r="W244" s="8"/>
    </row>
    <row r="245" spans="1:29" x14ac:dyDescent="0.2">
      <c r="A245" s="47" t="str">
        <f>Sheet1!A245</f>
        <v>NO</v>
      </c>
      <c r="B245" s="47">
        <f>Sheet1!B245</f>
        <v>2</v>
      </c>
      <c r="C245" s="47">
        <f>Sheet1!C245</f>
        <v>2</v>
      </c>
      <c r="D245" s="47" t="str">
        <f>Sheet1!D245</f>
        <v>SEA</v>
      </c>
      <c r="E245" s="47">
        <f>Sheet1!E245</f>
        <v>385.41</v>
      </c>
      <c r="F245" s="79">
        <f>AVERAGE(E245:E247)</f>
        <v>385.21</v>
      </c>
      <c r="G245" s="49" t="s">
        <v>10</v>
      </c>
      <c r="H245" s="47" t="str">
        <f>Sheet1!A515</f>
        <v>NO2</v>
      </c>
      <c r="I245" s="47">
        <f>Sheet1!B515</f>
        <v>2</v>
      </c>
      <c r="J245" s="47">
        <f>Sheet1!C515</f>
        <v>2</v>
      </c>
      <c r="K245" s="47" t="str">
        <f>Sheet1!D515</f>
        <v>SEA</v>
      </c>
      <c r="L245" s="47">
        <f>Sheet1!E515</f>
        <v>115.53</v>
      </c>
      <c r="M245" s="76">
        <f>AVERAGE(L245:L247)</f>
        <v>115.67999999999999</v>
      </c>
      <c r="N245" s="3"/>
      <c r="O245" s="8"/>
      <c r="Q245" s="80">
        <v>380</v>
      </c>
      <c r="S245" s="37" t="s">
        <v>7</v>
      </c>
      <c r="W245" s="8"/>
    </row>
    <row r="246" spans="1:29" x14ac:dyDescent="0.2">
      <c r="A246" s="47" t="str">
        <f>Sheet1!A246</f>
        <v>NO</v>
      </c>
      <c r="B246" s="47">
        <f>Sheet1!B246</f>
        <v>2</v>
      </c>
      <c r="C246" s="47">
        <f>Sheet1!C246</f>
        <v>2</v>
      </c>
      <c r="D246" s="47" t="str">
        <f>Sheet1!D246</f>
        <v>SEA</v>
      </c>
      <c r="E246" s="47">
        <f>Sheet1!E246</f>
        <v>385.15</v>
      </c>
      <c r="F246" s="50"/>
      <c r="G246" s="49" t="s">
        <v>10</v>
      </c>
      <c r="H246" s="47" t="str">
        <f>Sheet1!A516</f>
        <v>NO2</v>
      </c>
      <c r="I246" s="47">
        <f>Sheet1!B516</f>
        <v>2</v>
      </c>
      <c r="J246" s="47">
        <f>Sheet1!C516</f>
        <v>2</v>
      </c>
      <c r="K246" s="47" t="str">
        <f>Sheet1!D516</f>
        <v>SEA</v>
      </c>
      <c r="L246" s="47">
        <f>Sheet1!E516</f>
        <v>115.69</v>
      </c>
      <c r="M246" s="50"/>
      <c r="N246" s="3"/>
      <c r="O246" s="8"/>
      <c r="S246" s="37" t="s">
        <v>7</v>
      </c>
      <c r="W246" s="8"/>
    </row>
    <row r="247" spans="1:29" x14ac:dyDescent="0.2">
      <c r="A247" s="47" t="str">
        <f>Sheet1!A247</f>
        <v>NO</v>
      </c>
      <c r="B247" s="47">
        <f>Sheet1!B247</f>
        <v>2</v>
      </c>
      <c r="C247" s="47">
        <f>Sheet1!C247</f>
        <v>2</v>
      </c>
      <c r="D247" s="47" t="str">
        <f>Sheet1!D247</f>
        <v>SEA</v>
      </c>
      <c r="E247" s="47">
        <f>Sheet1!E247</f>
        <v>385.07</v>
      </c>
      <c r="F247" s="50"/>
      <c r="G247" s="49" t="s">
        <v>10</v>
      </c>
      <c r="H247" s="47" t="str">
        <f>Sheet1!A517</f>
        <v>NO2</v>
      </c>
      <c r="I247" s="47">
        <f>Sheet1!B517</f>
        <v>2</v>
      </c>
      <c r="J247" s="47">
        <f>Sheet1!C517</f>
        <v>2</v>
      </c>
      <c r="K247" s="47" t="str">
        <f>Sheet1!D517</f>
        <v>SEA</v>
      </c>
      <c r="L247" s="47">
        <f>Sheet1!E517</f>
        <v>115.82</v>
      </c>
      <c r="M247" s="50"/>
      <c r="N247" s="3"/>
      <c r="O247" s="8"/>
      <c r="S247" s="37" t="s">
        <v>7</v>
      </c>
      <c r="W247" s="38"/>
    </row>
    <row r="248" spans="1:29" x14ac:dyDescent="0.2">
      <c r="A248" s="47" t="str">
        <f>Sheet1!A248</f>
        <v>NO</v>
      </c>
      <c r="B248" s="47">
        <f>Sheet1!B248</f>
        <v>3</v>
      </c>
      <c r="C248" s="47">
        <f>Sheet1!C248</f>
        <v>3</v>
      </c>
      <c r="D248" s="47" t="str">
        <f>Sheet1!D248</f>
        <v>SEA</v>
      </c>
      <c r="E248" s="47">
        <f>Sheet1!E248</f>
        <v>306.16000000000003</v>
      </c>
      <c r="F248" s="50"/>
      <c r="G248" s="49" t="s">
        <v>10</v>
      </c>
      <c r="H248" s="47" t="str">
        <f>Sheet1!A518</f>
        <v>NO2</v>
      </c>
      <c r="I248" s="47">
        <f>Sheet1!B518</f>
        <v>3</v>
      </c>
      <c r="J248" s="47">
        <f>Sheet1!C518</f>
        <v>3</v>
      </c>
      <c r="K248" s="47" t="str">
        <f>Sheet1!D518</f>
        <v>SEA</v>
      </c>
      <c r="L248" s="47">
        <f>Sheet1!E518</f>
        <v>2.99</v>
      </c>
      <c r="M248" s="50"/>
      <c r="N248" s="3"/>
      <c r="O248" s="8"/>
      <c r="S248" s="37" t="s">
        <v>7</v>
      </c>
      <c r="W248" s="8"/>
    </row>
    <row r="249" spans="1:29" x14ac:dyDescent="0.2">
      <c r="A249" s="47" t="str">
        <f>Sheet1!A249</f>
        <v>NO</v>
      </c>
      <c r="B249" s="47">
        <f>Sheet1!B249</f>
        <v>3</v>
      </c>
      <c r="C249" s="47">
        <f>Sheet1!C249</f>
        <v>3</v>
      </c>
      <c r="D249" s="47" t="str">
        <f>Sheet1!D249</f>
        <v>SEA</v>
      </c>
      <c r="E249" s="47">
        <f>Sheet1!E249</f>
        <v>305.99</v>
      </c>
      <c r="F249" s="50"/>
      <c r="G249" s="49" t="s">
        <v>10</v>
      </c>
      <c r="H249" s="47" t="str">
        <f>Sheet1!A519</f>
        <v>NO2</v>
      </c>
      <c r="I249" s="47">
        <f>Sheet1!B519</f>
        <v>3</v>
      </c>
      <c r="J249" s="47">
        <f>Sheet1!C519</f>
        <v>3</v>
      </c>
      <c r="K249" s="47" t="str">
        <f>Sheet1!D519</f>
        <v>SEA</v>
      </c>
      <c r="L249" s="47">
        <f>Sheet1!E519</f>
        <v>3.33</v>
      </c>
      <c r="M249" s="50"/>
      <c r="N249" s="3"/>
      <c r="O249" s="8"/>
      <c r="S249" s="37" t="s">
        <v>7</v>
      </c>
      <c r="W249" s="8"/>
    </row>
    <row r="250" spans="1:29" x14ac:dyDescent="0.2">
      <c r="A250" s="47" t="str">
        <f>Sheet1!A250</f>
        <v>NO</v>
      </c>
      <c r="B250" s="47">
        <f>Sheet1!B250</f>
        <v>3</v>
      </c>
      <c r="C250" s="47">
        <f>Sheet1!C250</f>
        <v>3</v>
      </c>
      <c r="D250" s="47" t="str">
        <f>Sheet1!D250</f>
        <v>SEA</v>
      </c>
      <c r="E250" s="47">
        <f>Sheet1!E250</f>
        <v>306.18</v>
      </c>
      <c r="F250" s="79">
        <f>AVERAGE(E248:E250)</f>
        <v>306.11000000000007</v>
      </c>
      <c r="G250" s="49" t="s">
        <v>10</v>
      </c>
      <c r="H250" s="47" t="str">
        <f>Sheet1!A520</f>
        <v>NO2</v>
      </c>
      <c r="I250" s="47">
        <f>Sheet1!B520</f>
        <v>3</v>
      </c>
      <c r="J250" s="47">
        <f>Sheet1!C520</f>
        <v>3</v>
      </c>
      <c r="K250" s="47" t="str">
        <f>Sheet1!D520</f>
        <v>SEA</v>
      </c>
      <c r="L250" s="47">
        <f>Sheet1!E520</f>
        <v>3.39</v>
      </c>
      <c r="M250" s="76">
        <f>AVERAGE(L248:L250)</f>
        <v>3.2366666666666668</v>
      </c>
      <c r="N250" s="3">
        <f>M251-M250</f>
        <v>94.56</v>
      </c>
      <c r="O250" s="39">
        <f>F250-F251</f>
        <v>93.966666666666754</v>
      </c>
      <c r="P250" s="78">
        <v>100</v>
      </c>
      <c r="Q250" s="80">
        <v>300</v>
      </c>
      <c r="R250" s="3">
        <f>(N250/O250)*100</f>
        <v>100.63142958495912</v>
      </c>
      <c r="S250" s="37" t="s">
        <v>7</v>
      </c>
      <c r="W250" s="8"/>
    </row>
    <row r="251" spans="1:29" x14ac:dyDescent="0.2">
      <c r="A251" s="47" t="str">
        <f>Sheet1!A251</f>
        <v>NO</v>
      </c>
      <c r="B251" s="47">
        <f>Sheet1!B251</f>
        <v>4</v>
      </c>
      <c r="C251" s="47">
        <f>Sheet1!C251</f>
        <v>4</v>
      </c>
      <c r="D251" s="47" t="str">
        <f>Sheet1!D251</f>
        <v>SEA</v>
      </c>
      <c r="E251" s="47">
        <f>Sheet1!E251</f>
        <v>212</v>
      </c>
      <c r="F251" s="79">
        <f>AVERAGE(E251:E253)</f>
        <v>212.14333333333332</v>
      </c>
      <c r="G251" s="49" t="s">
        <v>10</v>
      </c>
      <c r="H251" s="47" t="str">
        <f>Sheet1!A521</f>
        <v>NO2</v>
      </c>
      <c r="I251" s="47">
        <f>Sheet1!B521</f>
        <v>4</v>
      </c>
      <c r="J251" s="47">
        <f>Sheet1!C521</f>
        <v>4</v>
      </c>
      <c r="K251" s="47" t="str">
        <f>Sheet1!D521</f>
        <v>SEA</v>
      </c>
      <c r="L251" s="47">
        <f>Sheet1!E521</f>
        <v>97.9</v>
      </c>
      <c r="M251" s="76">
        <f>AVERAGE(L251:L253)</f>
        <v>97.796666666666667</v>
      </c>
      <c r="N251" s="3"/>
      <c r="O251" s="8"/>
      <c r="Q251" s="80">
        <v>200</v>
      </c>
      <c r="S251" s="37" t="s">
        <v>7</v>
      </c>
      <c r="W251" s="38"/>
    </row>
    <row r="252" spans="1:29" s="40" customFormat="1" x14ac:dyDescent="0.2">
      <c r="A252" s="47" t="str">
        <f>Sheet1!A252</f>
        <v>NO</v>
      </c>
      <c r="B252" s="47">
        <f>Sheet1!B252</f>
        <v>4</v>
      </c>
      <c r="C252" s="47">
        <f>Sheet1!C252</f>
        <v>4</v>
      </c>
      <c r="D252" s="47" t="str">
        <f>Sheet1!D252</f>
        <v>SEA</v>
      </c>
      <c r="E252" s="47">
        <f>Sheet1!E252</f>
        <v>212.16</v>
      </c>
      <c r="F252" s="50"/>
      <c r="G252" s="49" t="s">
        <v>10</v>
      </c>
      <c r="H252" s="47" t="str">
        <f>Sheet1!A522</f>
        <v>NO2</v>
      </c>
      <c r="I252" s="47">
        <f>Sheet1!B522</f>
        <v>4</v>
      </c>
      <c r="J252" s="47">
        <f>Sheet1!C522</f>
        <v>4</v>
      </c>
      <c r="K252" s="47" t="str">
        <f>Sheet1!D522</f>
        <v>SEA</v>
      </c>
      <c r="L252" s="47">
        <f>Sheet1!E522</f>
        <v>97.67</v>
      </c>
      <c r="M252" s="50"/>
      <c r="N252" s="3"/>
      <c r="O252" s="8"/>
      <c r="P252" s="64"/>
      <c r="Q252" s="3"/>
      <c r="R252" s="3"/>
      <c r="S252" s="37" t="s">
        <v>7</v>
      </c>
      <c r="T252" s="9"/>
      <c r="U252" s="9"/>
      <c r="V252" s="9"/>
      <c r="W252" s="8"/>
      <c r="X252" s="3"/>
      <c r="Y252" s="3"/>
      <c r="Z252" s="3"/>
      <c r="AA252" s="3"/>
      <c r="AB252" s="3"/>
      <c r="AC252" s="41"/>
    </row>
    <row r="253" spans="1:29" x14ac:dyDescent="0.2">
      <c r="A253" s="47" t="str">
        <f>Sheet1!A253</f>
        <v>NO</v>
      </c>
      <c r="B253" s="47">
        <f>Sheet1!B253</f>
        <v>4</v>
      </c>
      <c r="C253" s="47">
        <f>Sheet1!C253</f>
        <v>4</v>
      </c>
      <c r="D253" s="47" t="str">
        <f>Sheet1!D253</f>
        <v>SEA</v>
      </c>
      <c r="E253" s="47">
        <f>Sheet1!E253</f>
        <v>212.27</v>
      </c>
      <c r="F253" s="50"/>
      <c r="G253" s="49" t="s">
        <v>10</v>
      </c>
      <c r="H253" s="47" t="str">
        <f>Sheet1!A523</f>
        <v>NO2</v>
      </c>
      <c r="I253" s="47">
        <f>Sheet1!B523</f>
        <v>4</v>
      </c>
      <c r="J253" s="47">
        <f>Sheet1!C523</f>
        <v>4</v>
      </c>
      <c r="K253" s="47" t="str">
        <f>Sheet1!D523</f>
        <v>SEA</v>
      </c>
      <c r="L253" s="47">
        <f>Sheet1!E523</f>
        <v>97.82</v>
      </c>
      <c r="M253" s="50"/>
      <c r="N253" s="3"/>
      <c r="O253" s="38"/>
      <c r="S253" s="37" t="s">
        <v>7</v>
      </c>
      <c r="W253" s="8"/>
    </row>
    <row r="254" spans="1:29" x14ac:dyDescent="0.2">
      <c r="A254" s="47" t="str">
        <f>Sheet1!A254</f>
        <v>NO</v>
      </c>
      <c r="B254" s="47">
        <f>Sheet1!B254</f>
        <v>5</v>
      </c>
      <c r="C254" s="47">
        <f>Sheet1!C254</f>
        <v>5</v>
      </c>
      <c r="D254" s="47" t="str">
        <f>Sheet1!D254</f>
        <v>SEA</v>
      </c>
      <c r="E254" s="47">
        <f>Sheet1!E254</f>
        <v>65.41</v>
      </c>
      <c r="F254" s="50"/>
      <c r="G254" s="49" t="s">
        <v>10</v>
      </c>
      <c r="H254" s="47" t="str">
        <f>Sheet1!A524</f>
        <v>NO2</v>
      </c>
      <c r="I254" s="47">
        <f>Sheet1!B524</f>
        <v>5</v>
      </c>
      <c r="J254" s="47">
        <f>Sheet1!C524</f>
        <v>5</v>
      </c>
      <c r="K254" s="47" t="str">
        <f>Sheet1!D524</f>
        <v>SEA</v>
      </c>
      <c r="L254" s="47">
        <f>Sheet1!E524</f>
        <v>0.68</v>
      </c>
      <c r="M254" s="50"/>
      <c r="N254" s="3"/>
      <c r="O254" s="8"/>
      <c r="S254" s="37" t="s">
        <v>7</v>
      </c>
      <c r="W254" s="8"/>
    </row>
    <row r="255" spans="1:29" x14ac:dyDescent="0.2">
      <c r="A255" s="47" t="str">
        <f>Sheet1!A255</f>
        <v>NO</v>
      </c>
      <c r="B255" s="47">
        <f>Sheet1!B255</f>
        <v>5</v>
      </c>
      <c r="C255" s="47">
        <f>Sheet1!C255</f>
        <v>5</v>
      </c>
      <c r="D255" s="47" t="str">
        <f>Sheet1!D255</f>
        <v>SEA</v>
      </c>
      <c r="E255" s="47">
        <f>Sheet1!E255</f>
        <v>65.239999999999995</v>
      </c>
      <c r="F255" s="50"/>
      <c r="G255" s="49" t="s">
        <v>10</v>
      </c>
      <c r="H255" s="47" t="str">
        <f>Sheet1!A525</f>
        <v>NO2</v>
      </c>
      <c r="I255" s="47">
        <f>Sheet1!B525</f>
        <v>5</v>
      </c>
      <c r="J255" s="47">
        <f>Sheet1!C525</f>
        <v>5</v>
      </c>
      <c r="K255" s="47" t="str">
        <f>Sheet1!D525</f>
        <v>SEA</v>
      </c>
      <c r="L255" s="47">
        <f>Sheet1!E525</f>
        <v>0.73</v>
      </c>
      <c r="M255" s="50"/>
      <c r="O255" s="8"/>
      <c r="S255" s="37" t="s">
        <v>7</v>
      </c>
    </row>
    <row r="256" spans="1:29" x14ac:dyDescent="0.2">
      <c r="A256" s="47" t="str">
        <f>Sheet1!A256</f>
        <v>NO</v>
      </c>
      <c r="B256" s="47">
        <f>Sheet1!B256</f>
        <v>5</v>
      </c>
      <c r="C256" s="47">
        <f>Sheet1!C256</f>
        <v>5</v>
      </c>
      <c r="D256" s="47" t="str">
        <f>Sheet1!D256</f>
        <v>SEA</v>
      </c>
      <c r="E256" s="47">
        <f>Sheet1!E256</f>
        <v>65.430000000000007</v>
      </c>
      <c r="F256" s="79">
        <f>AVERAGE(E254:E256)</f>
        <v>65.36</v>
      </c>
      <c r="G256" s="49" t="s">
        <v>10</v>
      </c>
      <c r="H256" s="47" t="str">
        <f>Sheet1!A526</f>
        <v>NO2</v>
      </c>
      <c r="I256" s="47">
        <f>Sheet1!B526</f>
        <v>5</v>
      </c>
      <c r="J256" s="47">
        <f>Sheet1!C526</f>
        <v>5</v>
      </c>
      <c r="K256" s="47" t="str">
        <f>Sheet1!D526</f>
        <v>SEA</v>
      </c>
      <c r="L256" s="47">
        <f>Sheet1!E526</f>
        <v>0.66</v>
      </c>
      <c r="M256" s="76">
        <f>AVERAGE(L254:L256)</f>
        <v>0.69000000000000006</v>
      </c>
      <c r="N256" s="3">
        <f>M257-M256</f>
        <v>40.036666666666669</v>
      </c>
      <c r="O256" s="39">
        <f>F256-F257</f>
        <v>40.03</v>
      </c>
      <c r="P256" s="78">
        <v>40</v>
      </c>
      <c r="Q256" s="80">
        <v>65</v>
      </c>
      <c r="R256" s="3">
        <f>(N256/O256)*100</f>
        <v>100.01665417603465</v>
      </c>
      <c r="S256" s="37" t="s">
        <v>7</v>
      </c>
      <c r="W256" s="8"/>
    </row>
    <row r="257" spans="1:19" x14ac:dyDescent="0.2">
      <c r="A257" s="47" t="str">
        <f>Sheet1!A257</f>
        <v>NO</v>
      </c>
      <c r="B257" s="47">
        <f>Sheet1!B257</f>
        <v>6</v>
      </c>
      <c r="C257" s="47">
        <f>Sheet1!C257</f>
        <v>6</v>
      </c>
      <c r="D257" s="47" t="str">
        <f>Sheet1!D257</f>
        <v>SEA</v>
      </c>
      <c r="E257" s="47">
        <f>Sheet1!E257</f>
        <v>25.33</v>
      </c>
      <c r="F257" s="79">
        <f>AVERAGE(E257:E259)</f>
        <v>25.33</v>
      </c>
      <c r="G257" s="49" t="s">
        <v>10</v>
      </c>
      <c r="H257" s="47" t="str">
        <f>Sheet1!A527</f>
        <v>NO2</v>
      </c>
      <c r="I257" s="47">
        <f>Sheet1!B527</f>
        <v>6</v>
      </c>
      <c r="J257" s="47">
        <f>Sheet1!C527</f>
        <v>6</v>
      </c>
      <c r="K257" s="47" t="str">
        <f>Sheet1!D527</f>
        <v>SEA</v>
      </c>
      <c r="L257" s="47">
        <f>Sheet1!E527</f>
        <v>40.72</v>
      </c>
      <c r="M257" s="76">
        <f>AVERAGE(L257:L259)</f>
        <v>40.726666666666667</v>
      </c>
      <c r="N257" s="3"/>
      <c r="Q257" s="80">
        <v>25</v>
      </c>
      <c r="S257" s="37" t="s">
        <v>7</v>
      </c>
    </row>
    <row r="258" spans="1:19" x14ac:dyDescent="0.2">
      <c r="A258" s="47" t="str">
        <f>Sheet1!A258</f>
        <v>NO</v>
      </c>
      <c r="B258" s="47">
        <f>Sheet1!B258</f>
        <v>6</v>
      </c>
      <c r="C258" s="47">
        <f>Sheet1!C258</f>
        <v>6</v>
      </c>
      <c r="D258" s="47" t="str">
        <f>Sheet1!D258</f>
        <v>SEA</v>
      </c>
      <c r="E258" s="47">
        <f>Sheet1!E258</f>
        <v>25.41</v>
      </c>
      <c r="F258" s="50"/>
      <c r="G258" s="49" t="s">
        <v>10</v>
      </c>
      <c r="H258" s="47" t="str">
        <f>Sheet1!A528</f>
        <v>NO2</v>
      </c>
      <c r="I258" s="47">
        <f>Sheet1!B528</f>
        <v>6</v>
      </c>
      <c r="J258" s="47">
        <f>Sheet1!C528</f>
        <v>6</v>
      </c>
      <c r="K258" s="47" t="str">
        <f>Sheet1!D528</f>
        <v>SEA</v>
      </c>
      <c r="L258" s="47">
        <f>Sheet1!E528</f>
        <v>40.57</v>
      </c>
      <c r="M258" s="50"/>
      <c r="N258" s="3"/>
      <c r="S258" s="37" t="s">
        <v>7</v>
      </c>
    </row>
    <row r="259" spans="1:19" x14ac:dyDescent="0.2">
      <c r="A259" s="47" t="str">
        <f>Sheet1!A259</f>
        <v>NO</v>
      </c>
      <c r="B259" s="47">
        <f>Sheet1!B259</f>
        <v>6</v>
      </c>
      <c r="C259" s="47">
        <f>Sheet1!C259</f>
        <v>6</v>
      </c>
      <c r="D259" s="47" t="str">
        <f>Sheet1!D259</f>
        <v>SEA</v>
      </c>
      <c r="E259" s="47">
        <f>Sheet1!E259</f>
        <v>25.25</v>
      </c>
      <c r="F259" s="50"/>
      <c r="G259" s="49" t="s">
        <v>10</v>
      </c>
      <c r="H259" s="47" t="str">
        <f>Sheet1!A529</f>
        <v>NO2</v>
      </c>
      <c r="I259" s="47">
        <f>Sheet1!B529</f>
        <v>6</v>
      </c>
      <c r="J259" s="47">
        <f>Sheet1!C529</f>
        <v>6</v>
      </c>
      <c r="K259" s="47" t="str">
        <f>Sheet1!D529</f>
        <v>SEA</v>
      </c>
      <c r="L259" s="47">
        <f>Sheet1!E529</f>
        <v>40.89</v>
      </c>
      <c r="M259" s="50"/>
      <c r="N259" s="3"/>
      <c r="S259" s="37" t="s">
        <v>7</v>
      </c>
    </row>
    <row r="260" spans="1:19" x14ac:dyDescent="0.2">
      <c r="A260" s="47" t="str">
        <f>Sheet1!A260</f>
        <v>NO</v>
      </c>
      <c r="B260" s="47">
        <f>Sheet1!B260</f>
        <v>7</v>
      </c>
      <c r="C260" s="47">
        <f>Sheet1!C260</f>
        <v>7</v>
      </c>
      <c r="D260" s="47" t="str">
        <f>Sheet1!D260</f>
        <v>SEA</v>
      </c>
      <c r="E260" s="47">
        <f>Sheet1!E260</f>
        <v>135.94999999999999</v>
      </c>
      <c r="F260" s="50"/>
      <c r="G260" s="49" t="s">
        <v>10</v>
      </c>
      <c r="H260" s="47" t="str">
        <f>Sheet1!A530</f>
        <v>NO2</v>
      </c>
      <c r="I260" s="47">
        <f>Sheet1!B530</f>
        <v>7</v>
      </c>
      <c r="J260" s="47">
        <f>Sheet1!C530</f>
        <v>7</v>
      </c>
      <c r="K260" s="47" t="str">
        <f>Sheet1!D530</f>
        <v>SEA</v>
      </c>
      <c r="L260" s="47">
        <f>Sheet1!E530</f>
        <v>0.85</v>
      </c>
      <c r="M260" s="50"/>
      <c r="N260" s="3"/>
      <c r="S260" s="37" t="s">
        <v>7</v>
      </c>
    </row>
    <row r="261" spans="1:19" x14ac:dyDescent="0.2">
      <c r="A261" s="47" t="str">
        <f>Sheet1!A261</f>
        <v>NO</v>
      </c>
      <c r="B261" s="47">
        <f>Sheet1!B261</f>
        <v>7</v>
      </c>
      <c r="C261" s="47">
        <f>Sheet1!C261</f>
        <v>7</v>
      </c>
      <c r="D261" s="47" t="str">
        <f>Sheet1!D261</f>
        <v>SEA</v>
      </c>
      <c r="E261" s="47">
        <f>Sheet1!E261</f>
        <v>136.01</v>
      </c>
      <c r="F261" s="50"/>
      <c r="G261" s="49" t="s">
        <v>10</v>
      </c>
      <c r="H261" s="47" t="str">
        <f>Sheet1!A531</f>
        <v>NO2</v>
      </c>
      <c r="I261" s="47">
        <f>Sheet1!B531</f>
        <v>7</v>
      </c>
      <c r="J261" s="47">
        <f>Sheet1!C531</f>
        <v>7</v>
      </c>
      <c r="K261" s="47" t="str">
        <f>Sheet1!D531</f>
        <v>SEA</v>
      </c>
      <c r="L261" s="47">
        <f>Sheet1!E531</f>
        <v>0.95</v>
      </c>
      <c r="M261" s="50"/>
      <c r="N261" s="3"/>
      <c r="O261" s="8"/>
      <c r="S261" s="37" t="s">
        <v>7</v>
      </c>
    </row>
    <row r="262" spans="1:19" x14ac:dyDescent="0.2">
      <c r="A262" s="47" t="str">
        <f>Sheet1!A262</f>
        <v>NO</v>
      </c>
      <c r="B262" s="47">
        <f>Sheet1!B262</f>
        <v>7</v>
      </c>
      <c r="C262" s="47">
        <f>Sheet1!C262</f>
        <v>7</v>
      </c>
      <c r="D262" s="47" t="str">
        <f>Sheet1!D262</f>
        <v>SEA</v>
      </c>
      <c r="E262" s="47">
        <f>Sheet1!E262</f>
        <v>136.28</v>
      </c>
      <c r="F262" s="79">
        <f>AVERAGE(E260:E262)</f>
        <v>136.08000000000001</v>
      </c>
      <c r="G262" s="49" t="s">
        <v>10</v>
      </c>
      <c r="H262" s="47" t="str">
        <f>Sheet1!A532</f>
        <v>NO2</v>
      </c>
      <c r="I262" s="47">
        <f>Sheet1!B532</f>
        <v>7</v>
      </c>
      <c r="J262" s="47">
        <f>Sheet1!C532</f>
        <v>7</v>
      </c>
      <c r="K262" s="47" t="str">
        <f>Sheet1!D532</f>
        <v>SEA</v>
      </c>
      <c r="L262" s="47">
        <f>Sheet1!E532</f>
        <v>0.78</v>
      </c>
      <c r="M262" s="76">
        <f>AVERAGE(L260:L262)</f>
        <v>0.86</v>
      </c>
      <c r="N262" s="3">
        <f>M263-M262</f>
        <v>64.2</v>
      </c>
      <c r="O262" s="39">
        <f>F262-F263</f>
        <v>64.096666666666678</v>
      </c>
      <c r="P262" s="78">
        <v>65</v>
      </c>
      <c r="Q262" s="80">
        <v>135</v>
      </c>
      <c r="R262" s="3">
        <f>(N262/O262)*100</f>
        <v>100.1612148317645</v>
      </c>
      <c r="S262" s="37" t="s">
        <v>7</v>
      </c>
    </row>
    <row r="263" spans="1:19" x14ac:dyDescent="0.2">
      <c r="A263" s="47" t="str">
        <f>Sheet1!A263</f>
        <v>NO</v>
      </c>
      <c r="B263" s="47">
        <f>Sheet1!B263</f>
        <v>8</v>
      </c>
      <c r="C263" s="47">
        <f>Sheet1!C263</f>
        <v>8</v>
      </c>
      <c r="D263" s="47" t="str">
        <f>Sheet1!D263</f>
        <v>SEA</v>
      </c>
      <c r="E263" s="47">
        <f>Sheet1!E263</f>
        <v>72.08</v>
      </c>
      <c r="F263" s="79">
        <f>AVERAGE(E263:E265)</f>
        <v>71.983333333333334</v>
      </c>
      <c r="G263" s="49" t="s">
        <v>10</v>
      </c>
      <c r="H263" s="47" t="str">
        <f>Sheet1!A533</f>
        <v>NO2</v>
      </c>
      <c r="I263" s="47">
        <f>Sheet1!B533</f>
        <v>8</v>
      </c>
      <c r="J263" s="47">
        <f>Sheet1!C533</f>
        <v>8</v>
      </c>
      <c r="K263" s="47" t="str">
        <f>Sheet1!D533</f>
        <v>SEA</v>
      </c>
      <c r="L263" s="47">
        <f>Sheet1!E533</f>
        <v>65.11</v>
      </c>
      <c r="M263" s="76">
        <f>AVERAGE(L263:L265)</f>
        <v>65.06</v>
      </c>
      <c r="N263" s="3"/>
      <c r="O263" s="8"/>
      <c r="Q263" s="80">
        <v>70</v>
      </c>
      <c r="S263" s="37" t="s">
        <v>7</v>
      </c>
    </row>
    <row r="264" spans="1:19" x14ac:dyDescent="0.2">
      <c r="A264" s="47" t="str">
        <f>Sheet1!A264</f>
        <v>NO</v>
      </c>
      <c r="B264" s="47">
        <f>Sheet1!B264</f>
        <v>8</v>
      </c>
      <c r="C264" s="47">
        <f>Sheet1!C264</f>
        <v>8</v>
      </c>
      <c r="D264" s="47" t="str">
        <f>Sheet1!D264</f>
        <v>SEA</v>
      </c>
      <c r="E264" s="47">
        <f>Sheet1!E264</f>
        <v>71.959999999999994</v>
      </c>
      <c r="F264" s="50"/>
      <c r="G264" s="49" t="s">
        <v>10</v>
      </c>
      <c r="H264" s="47" t="str">
        <f>Sheet1!A534</f>
        <v>NO2</v>
      </c>
      <c r="I264" s="47">
        <f>Sheet1!B534</f>
        <v>8</v>
      </c>
      <c r="J264" s="47">
        <f>Sheet1!C534</f>
        <v>8</v>
      </c>
      <c r="K264" s="47" t="str">
        <f>Sheet1!D534</f>
        <v>SEA</v>
      </c>
      <c r="L264" s="47">
        <f>Sheet1!E534</f>
        <v>65.09</v>
      </c>
      <c r="M264" s="50"/>
      <c r="N264" s="3"/>
      <c r="O264" s="8"/>
      <c r="S264" s="37" t="s">
        <v>7</v>
      </c>
    </row>
    <row r="265" spans="1:19" x14ac:dyDescent="0.2">
      <c r="A265" s="47" t="str">
        <f>Sheet1!A265</f>
        <v>NO</v>
      </c>
      <c r="B265" s="47">
        <f>Sheet1!B265</f>
        <v>8</v>
      </c>
      <c r="C265" s="47">
        <f>Sheet1!C265</f>
        <v>8</v>
      </c>
      <c r="D265" s="47" t="str">
        <f>Sheet1!D265</f>
        <v>SEA</v>
      </c>
      <c r="E265" s="47">
        <f>Sheet1!E265</f>
        <v>71.91</v>
      </c>
      <c r="F265" s="50"/>
      <c r="G265" s="49" t="s">
        <v>10</v>
      </c>
      <c r="H265" s="47" t="str">
        <f>Sheet1!A535</f>
        <v>NO2</v>
      </c>
      <c r="I265" s="47">
        <f>Sheet1!B535</f>
        <v>8</v>
      </c>
      <c r="J265" s="47">
        <f>Sheet1!C535</f>
        <v>8</v>
      </c>
      <c r="K265" s="47" t="str">
        <f>Sheet1!D535</f>
        <v>SEA</v>
      </c>
      <c r="L265" s="47">
        <f>Sheet1!E535</f>
        <v>64.98</v>
      </c>
      <c r="M265" s="50"/>
      <c r="N265" s="3"/>
      <c r="O265" s="38"/>
      <c r="S265" s="37" t="s">
        <v>7</v>
      </c>
    </row>
    <row r="266" spans="1:19" x14ac:dyDescent="0.2">
      <c r="A266" s="47" t="str">
        <f>Sheet1!A266</f>
        <v>NO</v>
      </c>
      <c r="B266" s="47">
        <f>Sheet1!B266</f>
        <v>9</v>
      </c>
      <c r="C266" s="47">
        <f>Sheet1!C266</f>
        <v>9</v>
      </c>
      <c r="D266" s="47" t="str">
        <f>Sheet1!D266</f>
        <v>SEA</v>
      </c>
      <c r="E266" s="47">
        <f>Sheet1!E266</f>
        <v>39.76</v>
      </c>
      <c r="F266" s="50"/>
      <c r="G266" s="49" t="s">
        <v>10</v>
      </c>
      <c r="H266" s="47" t="str">
        <f>Sheet1!A536</f>
        <v>NO2</v>
      </c>
      <c r="I266" s="47">
        <f>Sheet1!B536</f>
        <v>9</v>
      </c>
      <c r="J266" s="47">
        <f>Sheet1!C536</f>
        <v>9</v>
      </c>
      <c r="K266" s="47" t="str">
        <f>Sheet1!D536</f>
        <v>SEA</v>
      </c>
      <c r="L266" s="47">
        <f>Sheet1!E536</f>
        <v>0.43</v>
      </c>
      <c r="M266" s="50"/>
      <c r="N266" s="3"/>
      <c r="O266" s="8"/>
      <c r="S266" s="37" t="s">
        <v>7</v>
      </c>
    </row>
    <row r="267" spans="1:19" x14ac:dyDescent="0.2">
      <c r="A267" s="47" t="str">
        <f>Sheet1!A267</f>
        <v>NO</v>
      </c>
      <c r="B267" s="47">
        <f>Sheet1!B267</f>
        <v>9</v>
      </c>
      <c r="C267" s="47">
        <f>Sheet1!C267</f>
        <v>9</v>
      </c>
      <c r="D267" s="47" t="str">
        <f>Sheet1!D267</f>
        <v>SEA</v>
      </c>
      <c r="E267" s="47">
        <f>Sheet1!E267</f>
        <v>39.64</v>
      </c>
      <c r="F267" s="50"/>
      <c r="G267" s="49" t="s">
        <v>10</v>
      </c>
      <c r="H267" s="47" t="str">
        <f>Sheet1!A537</f>
        <v>NO2</v>
      </c>
      <c r="I267" s="47">
        <f>Sheet1!B537</f>
        <v>9</v>
      </c>
      <c r="J267" s="47">
        <f>Sheet1!C537</f>
        <v>9</v>
      </c>
      <c r="K267" s="47" t="str">
        <f>Sheet1!D537</f>
        <v>SEA</v>
      </c>
      <c r="L267" s="47">
        <f>Sheet1!E537</f>
        <v>0.5</v>
      </c>
      <c r="M267" s="50"/>
      <c r="N267" s="3"/>
      <c r="O267" s="8"/>
      <c r="S267" s="37" t="s">
        <v>7</v>
      </c>
    </row>
    <row r="268" spans="1:19" x14ac:dyDescent="0.2">
      <c r="A268" s="47" t="str">
        <f>Sheet1!A268</f>
        <v>NO</v>
      </c>
      <c r="B268" s="47">
        <f>Sheet1!B268</f>
        <v>9</v>
      </c>
      <c r="C268" s="47">
        <f>Sheet1!C268</f>
        <v>9</v>
      </c>
      <c r="D268" s="47" t="str">
        <f>Sheet1!D268</f>
        <v>SEA</v>
      </c>
      <c r="E268" s="47">
        <f>Sheet1!E268</f>
        <v>39.729999999999997</v>
      </c>
      <c r="F268" s="79">
        <f>AVERAGE(E266:E268)</f>
        <v>39.71</v>
      </c>
      <c r="G268" s="49" t="s">
        <v>10</v>
      </c>
      <c r="H268" s="47" t="str">
        <f>Sheet1!A538</f>
        <v>NO2</v>
      </c>
      <c r="I268" s="47">
        <f>Sheet1!B538</f>
        <v>9</v>
      </c>
      <c r="J268" s="47">
        <f>Sheet1!C538</f>
        <v>9</v>
      </c>
      <c r="K268" s="47" t="str">
        <f>Sheet1!D538</f>
        <v>SEA</v>
      </c>
      <c r="L268" s="47">
        <f>Sheet1!E538</f>
        <v>0.5</v>
      </c>
      <c r="M268" s="76">
        <f>AVERAGE(L266:L268)</f>
        <v>0.47666666666666663</v>
      </c>
      <c r="N268" s="3">
        <f>M269-M268</f>
        <v>24.296666666666663</v>
      </c>
      <c r="O268" s="39">
        <f>F268-F269</f>
        <v>24.226666666666667</v>
      </c>
      <c r="P268" s="78">
        <v>25</v>
      </c>
      <c r="Q268" s="80">
        <v>40</v>
      </c>
      <c r="R268" s="3">
        <f>(N268/O268)*100</f>
        <v>100.28893780957621</v>
      </c>
      <c r="S268" s="37" t="s">
        <v>7</v>
      </c>
    </row>
    <row r="269" spans="1:19" x14ac:dyDescent="0.2">
      <c r="A269" s="47" t="str">
        <f>Sheet1!A269</f>
        <v>NO</v>
      </c>
      <c r="B269" s="47">
        <f>Sheet1!B269</f>
        <v>10</v>
      </c>
      <c r="C269" s="47">
        <f>Sheet1!C269</f>
        <v>10</v>
      </c>
      <c r="D269" s="47" t="str">
        <f>Sheet1!D269</f>
        <v>SEA</v>
      </c>
      <c r="E269" s="47">
        <f>Sheet1!E269</f>
        <v>15.46</v>
      </c>
      <c r="F269" s="79">
        <f>AVERAGE(E269:E271)</f>
        <v>15.483333333333334</v>
      </c>
      <c r="G269" s="49" t="s">
        <v>10</v>
      </c>
      <c r="H269" s="47" t="str">
        <f>Sheet1!A539</f>
        <v>NO2</v>
      </c>
      <c r="I269" s="47">
        <f>Sheet1!B539</f>
        <v>10</v>
      </c>
      <c r="J269" s="47">
        <f>Sheet1!C539</f>
        <v>10</v>
      </c>
      <c r="K269" s="47" t="str">
        <f>Sheet1!D539</f>
        <v>SEA</v>
      </c>
      <c r="L269" s="47">
        <f>Sheet1!E539</f>
        <v>24.87</v>
      </c>
      <c r="M269" s="76">
        <f>AVERAGE(L269:L271)</f>
        <v>24.77333333333333</v>
      </c>
      <c r="N269" s="3"/>
      <c r="O269" s="38"/>
      <c r="Q269" s="80">
        <v>15</v>
      </c>
      <c r="S269" s="37" t="s">
        <v>7</v>
      </c>
    </row>
    <row r="270" spans="1:19" x14ac:dyDescent="0.2">
      <c r="A270" s="47" t="str">
        <f>Sheet1!A270</f>
        <v>NO</v>
      </c>
      <c r="B270" s="47">
        <f>Sheet1!B270</f>
        <v>10</v>
      </c>
      <c r="C270" s="47">
        <f>Sheet1!C270</f>
        <v>10</v>
      </c>
      <c r="D270" s="47" t="str">
        <f>Sheet1!D270</f>
        <v>SEA</v>
      </c>
      <c r="E270" s="47">
        <f>Sheet1!E270</f>
        <v>15.46</v>
      </c>
      <c r="F270" s="50"/>
      <c r="G270" s="49" t="s">
        <v>10</v>
      </c>
      <c r="H270" s="47" t="str">
        <f>Sheet1!A540</f>
        <v>NO2</v>
      </c>
      <c r="I270" s="47">
        <f>Sheet1!B540</f>
        <v>10</v>
      </c>
      <c r="J270" s="47">
        <f>Sheet1!C540</f>
        <v>10</v>
      </c>
      <c r="K270" s="47" t="str">
        <f>Sheet1!D540</f>
        <v>SEA</v>
      </c>
      <c r="L270" s="47">
        <f>Sheet1!E540</f>
        <v>24.73</v>
      </c>
      <c r="M270" s="50"/>
      <c r="N270" s="3"/>
      <c r="O270" s="8"/>
      <c r="S270" s="37" t="s">
        <v>7</v>
      </c>
    </row>
    <row r="271" spans="1:19" x14ac:dyDescent="0.2">
      <c r="A271" s="47" t="str">
        <f>Sheet1!A271</f>
        <v>NO</v>
      </c>
      <c r="B271" s="47">
        <f>Sheet1!B271</f>
        <v>10</v>
      </c>
      <c r="C271" s="47">
        <f>Sheet1!C271</f>
        <v>10</v>
      </c>
      <c r="D271" s="47" t="str">
        <f>Sheet1!D271</f>
        <v>SEA</v>
      </c>
      <c r="E271" s="47">
        <f>Sheet1!E271</f>
        <v>15.53</v>
      </c>
      <c r="F271" s="50"/>
      <c r="G271" s="49" t="s">
        <v>10</v>
      </c>
      <c r="H271" s="47" t="str">
        <f>Sheet1!A541</f>
        <v>NO2</v>
      </c>
      <c r="I271" s="47">
        <f>Sheet1!B541</f>
        <v>10</v>
      </c>
      <c r="J271" s="47">
        <f>Sheet1!C541</f>
        <v>10</v>
      </c>
      <c r="K271" s="47" t="str">
        <f>Sheet1!D541</f>
        <v>SEA</v>
      </c>
      <c r="L271" s="47">
        <f>Sheet1!E541</f>
        <v>24.72</v>
      </c>
      <c r="M271" s="50"/>
      <c r="N271" s="3"/>
      <c r="O271" s="8"/>
      <c r="S271" s="37" t="s">
        <v>7</v>
      </c>
    </row>
    <row r="272" spans="1:19" x14ac:dyDescent="0.2">
      <c r="A272" s="47"/>
      <c r="B272" s="47"/>
      <c r="C272" s="47"/>
      <c r="D272" s="47"/>
      <c r="E272" s="47"/>
      <c r="F272" s="53" t="e">
        <f>AVERAGE(E272:E274)</f>
        <v>#DIV/0!</v>
      </c>
      <c r="G272" s="49" t="s">
        <v>10</v>
      </c>
      <c r="M272" s="53"/>
      <c r="O272" s="1"/>
      <c r="S272" s="37"/>
    </row>
    <row r="273" spans="1:29" x14ac:dyDescent="0.2">
      <c r="A273" s="47"/>
      <c r="B273" s="47"/>
      <c r="C273" s="47"/>
      <c r="D273" s="47"/>
      <c r="E273" s="47"/>
      <c r="F273" s="53" t="e">
        <f>AVERAGE(E272:E274)</f>
        <v>#DIV/0!</v>
      </c>
      <c r="G273" s="49" t="s">
        <v>10</v>
      </c>
      <c r="M273" s="53"/>
      <c r="N273" s="3"/>
      <c r="O273" s="8"/>
      <c r="S273" s="44"/>
    </row>
    <row r="274" spans="1:29" x14ac:dyDescent="0.2">
      <c r="A274" s="47"/>
      <c r="B274" s="47"/>
      <c r="C274" s="47"/>
      <c r="D274" s="47"/>
      <c r="E274" s="47"/>
      <c r="F274" s="53" t="e">
        <f>AVERAGE(E272:E274)</f>
        <v>#DIV/0!</v>
      </c>
      <c r="G274" s="49" t="s">
        <v>10</v>
      </c>
      <c r="M274" s="53" t="e">
        <f>AVERAGE(L274:L276)</f>
        <v>#DIV/0!</v>
      </c>
      <c r="N274" s="3" t="e">
        <f>M274-M273</f>
        <v>#DIV/0!</v>
      </c>
      <c r="O274" s="61" t="e">
        <f>F274-F275</f>
        <v>#DIV/0!</v>
      </c>
      <c r="R274" s="3" t="e">
        <f>IF(N274=""," ",N274/O274)*100</f>
        <v>#DIV/0!</v>
      </c>
      <c r="S274" s="44"/>
    </row>
    <row r="275" spans="1:29" x14ac:dyDescent="0.2">
      <c r="A275" s="47"/>
      <c r="B275" s="47"/>
      <c r="C275" s="47"/>
      <c r="D275" s="47"/>
      <c r="E275" s="47"/>
      <c r="F275" s="53" t="e">
        <f>AVERAGE(E275:E277)</f>
        <v>#DIV/0!</v>
      </c>
      <c r="G275" s="49" t="s">
        <v>10</v>
      </c>
      <c r="M275" s="53" t="e">
        <f>AVERAGE(L274:L276)</f>
        <v>#DIV/0!</v>
      </c>
      <c r="N275" s="3"/>
      <c r="O275" s="8"/>
      <c r="S275" s="44"/>
    </row>
    <row r="276" spans="1:29" x14ac:dyDescent="0.2">
      <c r="A276" s="47"/>
      <c r="B276" s="47"/>
      <c r="C276" s="47"/>
      <c r="D276" s="47"/>
      <c r="E276" s="47"/>
      <c r="F276" s="53" t="e">
        <f>AVERAGE(E275:E277)</f>
        <v>#DIV/0!</v>
      </c>
      <c r="G276" s="49" t="s">
        <v>10</v>
      </c>
      <c r="M276" s="53" t="e">
        <f>AVERAGE(L274:L276)</f>
        <v>#DIV/0!</v>
      </c>
      <c r="N276" s="3"/>
      <c r="O276" s="8"/>
      <c r="S276" s="44"/>
    </row>
    <row r="277" spans="1:29" x14ac:dyDescent="0.2">
      <c r="F277" s="53" t="e">
        <f>AVERAGE(E275:E277)</f>
        <v>#DIV/0!</v>
      </c>
      <c r="G277" s="49" t="s">
        <v>10</v>
      </c>
      <c r="M277" s="53" t="e">
        <f>AVERAGE(L277:L279)</f>
        <v>#DIV/0!</v>
      </c>
      <c r="N277" s="3"/>
      <c r="O277" s="8"/>
      <c r="S277" s="44"/>
    </row>
    <row r="278" spans="1:29" x14ac:dyDescent="0.2">
      <c r="F278" s="53" t="e">
        <f>AVERAGE(E278:E280)</f>
        <v>#DIV/0!</v>
      </c>
      <c r="G278" s="49" t="s">
        <v>10</v>
      </c>
      <c r="M278" s="53" t="e">
        <f>AVERAGE(L277:L279)</f>
        <v>#DIV/0!</v>
      </c>
      <c r="N278" s="3"/>
      <c r="O278" s="8"/>
      <c r="S278" s="44"/>
    </row>
    <row r="279" spans="1:29" x14ac:dyDescent="0.2">
      <c r="F279" s="53" t="e">
        <f>AVERAGE(E278:E280)</f>
        <v>#DIV/0!</v>
      </c>
      <c r="G279" s="49" t="s">
        <v>10</v>
      </c>
      <c r="M279" s="53" t="e">
        <f>AVERAGE(L277:L279)</f>
        <v>#DIV/0!</v>
      </c>
      <c r="N279" s="3"/>
      <c r="O279" s="8"/>
      <c r="S279" s="44"/>
    </row>
    <row r="280" spans="1:29" x14ac:dyDescent="0.2">
      <c r="F280" s="53" t="e">
        <f>AVERAGE(E278:E280)</f>
        <v>#DIV/0!</v>
      </c>
      <c r="G280" s="49" t="s">
        <v>10</v>
      </c>
      <c r="M280" s="53" t="e">
        <f>AVERAGE(L280:L282)</f>
        <v>#DIV/0!</v>
      </c>
      <c r="N280" s="3" t="e">
        <f>M280-M279</f>
        <v>#DIV/0!</v>
      </c>
      <c r="O280" s="61" t="e">
        <f>F280-F281</f>
        <v>#DIV/0!</v>
      </c>
      <c r="R280" s="3" t="e">
        <f>IF(N280=""," ",N280/O280)*100</f>
        <v>#DIV/0!</v>
      </c>
      <c r="S280" s="44"/>
    </row>
    <row r="281" spans="1:29" x14ac:dyDescent="0.2">
      <c r="F281" s="53" t="e">
        <f>AVERAGE(E281:E283)</f>
        <v>#DIV/0!</v>
      </c>
      <c r="G281" s="49" t="s">
        <v>10</v>
      </c>
      <c r="M281" s="53" t="e">
        <f>AVERAGE(L280:L282)</f>
        <v>#DIV/0!</v>
      </c>
      <c r="N281" s="3"/>
      <c r="O281" s="8"/>
      <c r="S281" s="44"/>
    </row>
    <row r="282" spans="1:29" s="40" customFormat="1" x14ac:dyDescent="0.2">
      <c r="A282" s="10"/>
      <c r="B282" s="10"/>
      <c r="C282" s="10"/>
      <c r="D282" s="10"/>
      <c r="E282" s="10"/>
      <c r="F282" s="53" t="e">
        <f>AVERAGE(E281:E283)</f>
        <v>#DIV/0!</v>
      </c>
      <c r="G282" s="49" t="s">
        <v>10</v>
      </c>
      <c r="H282" s="10"/>
      <c r="I282" s="10"/>
      <c r="J282" s="10"/>
      <c r="K282" s="10"/>
      <c r="L282" s="10"/>
      <c r="M282" s="53" t="e">
        <f>AVERAGE(L280:L282)</f>
        <v>#DIV/0!</v>
      </c>
      <c r="N282" s="3"/>
      <c r="O282" s="8"/>
      <c r="P282" s="64"/>
      <c r="Q282" s="3"/>
      <c r="R282" s="3"/>
      <c r="S282" s="44"/>
      <c r="T282" s="9"/>
      <c r="U282" s="9"/>
      <c r="V282" s="9"/>
      <c r="W282" s="9"/>
      <c r="X282" s="3"/>
      <c r="Y282" s="3"/>
      <c r="Z282" s="3"/>
      <c r="AA282" s="3"/>
      <c r="AB282" s="3"/>
      <c r="AC282" s="41"/>
    </row>
    <row r="283" spans="1:29" x14ac:dyDescent="0.2">
      <c r="F283" s="53" t="e">
        <f>AVERAGE(E281:E283)</f>
        <v>#DIV/0!</v>
      </c>
      <c r="G283" s="49" t="s">
        <v>10</v>
      </c>
      <c r="M283" s="53" t="e">
        <f>AVERAGE(L283:L285)</f>
        <v>#DIV/0!</v>
      </c>
      <c r="N283" s="3"/>
      <c r="O283" s="38"/>
      <c r="S283" s="44"/>
    </row>
    <row r="284" spans="1:29" x14ac:dyDescent="0.2">
      <c r="F284" s="53" t="e">
        <f>AVERAGE(E284:E286)</f>
        <v>#DIV/0!</v>
      </c>
      <c r="G284" s="49" t="s">
        <v>10</v>
      </c>
      <c r="M284" s="53" t="e">
        <f>AVERAGE(L283:L285)</f>
        <v>#DIV/0!</v>
      </c>
      <c r="N284" s="3"/>
      <c r="O284" s="8"/>
      <c r="S284" s="44"/>
    </row>
    <row r="285" spans="1:29" x14ac:dyDescent="0.2">
      <c r="F285" s="53" t="e">
        <f>AVERAGE(E284:E286)</f>
        <v>#DIV/0!</v>
      </c>
      <c r="G285" s="49" t="s">
        <v>10</v>
      </c>
      <c r="M285" s="53" t="e">
        <f>AVERAGE(L283:L285)</f>
        <v>#DIV/0!</v>
      </c>
      <c r="O285" s="8"/>
      <c r="S285" s="44"/>
    </row>
    <row r="286" spans="1:29" x14ac:dyDescent="0.2">
      <c r="F286" s="53" t="e">
        <f>AVERAGE(E284:E286)</f>
        <v>#DIV/0!</v>
      </c>
      <c r="G286" s="49" t="s">
        <v>10</v>
      </c>
      <c r="M286" s="53" t="e">
        <f>AVERAGE(L286:L288)</f>
        <v>#DIV/0!</v>
      </c>
      <c r="N286" s="6" t="e">
        <f>M286-M285</f>
        <v>#DIV/0!</v>
      </c>
      <c r="O286" s="62" t="e">
        <f>F286-F287</f>
        <v>#DIV/0!</v>
      </c>
      <c r="R286" s="3" t="e">
        <f>IF(N286=""," ",N286/O286)*100</f>
        <v>#DIV/0!</v>
      </c>
      <c r="S286" s="44"/>
    </row>
    <row r="287" spans="1:29" x14ac:dyDescent="0.2">
      <c r="F287" s="53" t="e">
        <f>AVERAGE(E287:E289)</f>
        <v>#DIV/0!</v>
      </c>
      <c r="G287" s="49" t="s">
        <v>10</v>
      </c>
      <c r="M287" s="53" t="e">
        <f>AVERAGE(L286:L288)</f>
        <v>#DIV/0!</v>
      </c>
      <c r="S287" s="44"/>
    </row>
    <row r="288" spans="1:29" x14ac:dyDescent="0.2">
      <c r="F288" s="53" t="e">
        <f>AVERAGE(E287:E289)</f>
        <v>#DIV/0!</v>
      </c>
      <c r="G288" s="49" t="s">
        <v>10</v>
      </c>
      <c r="M288" s="53" t="e">
        <f>AVERAGE(L286:L288)</f>
        <v>#DIV/0!</v>
      </c>
      <c r="S288" s="44"/>
    </row>
    <row r="289" spans="6:19" x14ac:dyDescent="0.2">
      <c r="F289" s="53" t="e">
        <f>AVERAGE(E287:E289)</f>
        <v>#DIV/0!</v>
      </c>
      <c r="G289" s="49" t="s">
        <v>10</v>
      </c>
      <c r="M289" s="53" t="e">
        <f>AVERAGE(L289:L291)</f>
        <v>#DIV/0!</v>
      </c>
      <c r="S289" s="44"/>
    </row>
    <row r="290" spans="6:19" x14ac:dyDescent="0.2">
      <c r="F290" s="53" t="e">
        <f>AVERAGE(E290:E292)</f>
        <v>#DIV/0!</v>
      </c>
      <c r="G290" s="49" t="s">
        <v>10</v>
      </c>
      <c r="M290" s="53" t="e">
        <f>AVERAGE(L289:L291)</f>
        <v>#DIV/0!</v>
      </c>
      <c r="S290" s="44"/>
    </row>
    <row r="291" spans="6:19" x14ac:dyDescent="0.2">
      <c r="F291" s="53" t="e">
        <f>AVERAGE(E290:E292)</f>
        <v>#DIV/0!</v>
      </c>
      <c r="G291" s="49" t="s">
        <v>10</v>
      </c>
      <c r="M291" s="53" t="e">
        <f>AVERAGE(L289:L291)</f>
        <v>#DIV/0!</v>
      </c>
      <c r="S291" s="44"/>
    </row>
    <row r="292" spans="6:19" x14ac:dyDescent="0.2">
      <c r="F292" s="53" t="e">
        <f>AVERAGE(E290:E292)</f>
        <v>#DIV/0!</v>
      </c>
      <c r="G292" s="49" t="s">
        <v>10</v>
      </c>
      <c r="M292" s="53" t="e">
        <f>AVERAGE(L292:L294)</f>
        <v>#DIV/0!</v>
      </c>
      <c r="N292" s="6" t="e">
        <f>M292-M291</f>
        <v>#DIV/0!</v>
      </c>
      <c r="O292" s="62" t="e">
        <f>F292-F293</f>
        <v>#DIV/0!</v>
      </c>
      <c r="R292" s="3" t="e">
        <f>IF(N292=""," ",N292/O292)*100</f>
        <v>#DIV/0!</v>
      </c>
      <c r="S292" s="44"/>
    </row>
    <row r="293" spans="6:19" x14ac:dyDescent="0.2">
      <c r="F293" s="53" t="e">
        <f>AVERAGE(E293:E295)</f>
        <v>#DIV/0!</v>
      </c>
      <c r="G293" s="49" t="s">
        <v>10</v>
      </c>
      <c r="M293" s="53" t="e">
        <f>AVERAGE(L292:L294)</f>
        <v>#DIV/0!</v>
      </c>
      <c r="S293" s="44"/>
    </row>
    <row r="294" spans="6:19" x14ac:dyDescent="0.2">
      <c r="F294" s="53" t="e">
        <f>AVERAGE(E293:E295)</f>
        <v>#DIV/0!</v>
      </c>
      <c r="G294" s="49" t="s">
        <v>10</v>
      </c>
      <c r="M294" s="53" t="e">
        <f>AVERAGE(L292:L294)</f>
        <v>#DIV/0!</v>
      </c>
      <c r="S294" s="44"/>
    </row>
    <row r="295" spans="6:19" x14ac:dyDescent="0.2">
      <c r="F295" s="53" t="e">
        <f>AVERAGE(E293:E295)</f>
        <v>#DIV/0!</v>
      </c>
      <c r="G295" s="49" t="s">
        <v>10</v>
      </c>
      <c r="M295" s="53" t="e">
        <f>AVERAGE(L295:L297)</f>
        <v>#DIV/0!</v>
      </c>
      <c r="S295" s="44"/>
    </row>
    <row r="296" spans="6:19" x14ac:dyDescent="0.2">
      <c r="F296" s="53" t="e">
        <f>AVERAGE(E296:E298)</f>
        <v>#DIV/0!</v>
      </c>
      <c r="G296" s="49" t="s">
        <v>10</v>
      </c>
      <c r="M296" s="53" t="e">
        <f>AVERAGE(L295:L297)</f>
        <v>#DIV/0!</v>
      </c>
      <c r="S296" s="44"/>
    </row>
    <row r="297" spans="6:19" x14ac:dyDescent="0.2">
      <c r="F297" s="53" t="e">
        <f>AVERAGE(E296:E298)</f>
        <v>#DIV/0!</v>
      </c>
      <c r="G297" s="49" t="s">
        <v>10</v>
      </c>
      <c r="M297" s="53" t="e">
        <f>AVERAGE(L295:L297)</f>
        <v>#DIV/0!</v>
      </c>
      <c r="S297" s="44"/>
    </row>
    <row r="298" spans="6:19" x14ac:dyDescent="0.2">
      <c r="F298" s="53" t="e">
        <f>AVERAGE(E296:E298)</f>
        <v>#DIV/0!</v>
      </c>
      <c r="G298" s="49" t="s">
        <v>10</v>
      </c>
      <c r="M298" s="53" t="e">
        <f>AVERAGE(L298:L300)</f>
        <v>#DIV/0!</v>
      </c>
      <c r="N298" s="3" t="e">
        <f>M298-M297</f>
        <v>#DIV/0!</v>
      </c>
      <c r="O298" s="61" t="e">
        <f>F298-F299</f>
        <v>#DIV/0!</v>
      </c>
      <c r="R298" s="3" t="e">
        <f>IF(N298=""," ",N298/O298)*100</f>
        <v>#DIV/0!</v>
      </c>
      <c r="S298" s="44"/>
    </row>
    <row r="299" spans="6:19" x14ac:dyDescent="0.2">
      <c r="F299" s="53" t="e">
        <f>AVERAGE(E299:E301)</f>
        <v>#DIV/0!</v>
      </c>
      <c r="G299" s="49" t="s">
        <v>10</v>
      </c>
      <c r="M299" s="53" t="e">
        <f>AVERAGE(L298:L300)</f>
        <v>#DIV/0!</v>
      </c>
      <c r="N299" s="3"/>
      <c r="O299" s="8"/>
      <c r="S299" s="44"/>
    </row>
    <row r="300" spans="6:19" x14ac:dyDescent="0.2">
      <c r="F300" s="53" t="e">
        <f>AVERAGE(E299:E301)</f>
        <v>#DIV/0!</v>
      </c>
      <c r="G300" s="49" t="s">
        <v>10</v>
      </c>
      <c r="M300" s="53" t="e">
        <f>AVERAGE(L298:L300)</f>
        <v>#DIV/0!</v>
      </c>
      <c r="N300" s="3"/>
      <c r="O300" s="8"/>
      <c r="S300" s="44"/>
    </row>
    <row r="301" spans="6:19" x14ac:dyDescent="0.2">
      <c r="F301" s="54" t="e">
        <f>AVERAGE(E299:E301)</f>
        <v>#DIV/0!</v>
      </c>
      <c r="G301" s="49" t="s">
        <v>10</v>
      </c>
      <c r="M301" s="54"/>
      <c r="N301" s="3"/>
      <c r="O301" s="8"/>
      <c r="S301" s="44"/>
    </row>
    <row r="302" spans="6:19" x14ac:dyDescent="0.2">
      <c r="F302" s="54"/>
      <c r="G302" s="49"/>
      <c r="M302" s="54"/>
      <c r="O302" s="1"/>
    </row>
    <row r="303" spans="6:19" x14ac:dyDescent="0.2">
      <c r="F303" s="54"/>
      <c r="G303" s="49"/>
      <c r="M303" s="54"/>
      <c r="N303" s="3"/>
      <c r="O303" s="8"/>
    </row>
    <row r="304" spans="6:19" x14ac:dyDescent="0.2">
      <c r="F304" s="54"/>
      <c r="G304" s="49"/>
      <c r="M304" s="54"/>
      <c r="N304" s="3"/>
      <c r="O304" s="8"/>
    </row>
    <row r="305" spans="1:29" x14ac:dyDescent="0.2">
      <c r="F305" s="54"/>
      <c r="G305" s="49"/>
      <c r="M305" s="54"/>
      <c r="N305" s="3"/>
      <c r="O305" s="8"/>
    </row>
    <row r="306" spans="1:29" x14ac:dyDescent="0.2">
      <c r="F306" s="54"/>
      <c r="G306" s="49"/>
      <c r="M306" s="54"/>
      <c r="N306" s="3"/>
      <c r="O306" s="8"/>
    </row>
    <row r="307" spans="1:29" x14ac:dyDescent="0.2">
      <c r="F307" s="54"/>
      <c r="G307" s="49"/>
      <c r="M307" s="54"/>
      <c r="N307" s="3"/>
      <c r="O307" s="8"/>
    </row>
    <row r="308" spans="1:29" x14ac:dyDescent="0.2">
      <c r="F308" s="54"/>
      <c r="G308" s="49"/>
      <c r="M308" s="54"/>
      <c r="N308" s="3"/>
      <c r="O308" s="8"/>
    </row>
    <row r="309" spans="1:29" x14ac:dyDescent="0.2">
      <c r="F309" s="54"/>
      <c r="G309" s="49"/>
      <c r="M309" s="54"/>
      <c r="N309" s="3"/>
      <c r="O309" s="8"/>
    </row>
    <row r="310" spans="1:29" x14ac:dyDescent="0.2">
      <c r="F310" s="54"/>
      <c r="G310" s="49"/>
      <c r="M310" s="54"/>
      <c r="N310" s="3"/>
      <c r="O310" s="8"/>
    </row>
    <row r="311" spans="1:29" x14ac:dyDescent="0.2">
      <c r="F311" s="54"/>
      <c r="G311" s="49"/>
      <c r="M311" s="54"/>
      <c r="N311" s="3"/>
      <c r="O311" s="8"/>
    </row>
    <row r="312" spans="1:29" s="40" customFormat="1" x14ac:dyDescent="0.2">
      <c r="A312" s="10"/>
      <c r="B312" s="10"/>
      <c r="C312" s="10"/>
      <c r="D312" s="10"/>
      <c r="E312" s="10"/>
      <c r="F312" s="54"/>
      <c r="G312" s="49"/>
      <c r="H312" s="10"/>
      <c r="I312" s="10"/>
      <c r="J312" s="10"/>
      <c r="K312" s="10"/>
      <c r="L312" s="10"/>
      <c r="M312" s="54"/>
      <c r="N312" s="3"/>
      <c r="O312" s="8"/>
      <c r="P312" s="64"/>
      <c r="Q312" s="3"/>
      <c r="R312" s="3"/>
      <c r="S312" s="9"/>
      <c r="T312" s="9"/>
      <c r="U312" s="9"/>
      <c r="V312" s="9"/>
      <c r="W312" s="9"/>
      <c r="X312" s="3"/>
      <c r="Y312" s="3"/>
      <c r="Z312" s="3"/>
      <c r="AA312" s="3"/>
      <c r="AB312" s="3"/>
      <c r="AC312" s="41"/>
    </row>
    <row r="313" spans="1:29" x14ac:dyDescent="0.2">
      <c r="F313" s="54"/>
      <c r="G313" s="49"/>
      <c r="M313" s="54"/>
      <c r="N313" s="3"/>
      <c r="O313" s="8"/>
    </row>
    <row r="314" spans="1:29" x14ac:dyDescent="0.2">
      <c r="F314" s="54"/>
      <c r="G314" s="49"/>
      <c r="M314" s="54"/>
      <c r="N314" s="3"/>
      <c r="O314" s="8"/>
    </row>
    <row r="315" spans="1:29" x14ac:dyDescent="0.2">
      <c r="F315" s="54"/>
      <c r="G315" s="49"/>
      <c r="M315" s="54"/>
      <c r="N315" s="3"/>
      <c r="O315" s="38"/>
    </row>
    <row r="316" spans="1:29" x14ac:dyDescent="0.2">
      <c r="F316" s="54"/>
      <c r="G316" s="49"/>
      <c r="M316" s="54"/>
      <c r="N316" s="3"/>
      <c r="O316" s="8"/>
    </row>
    <row r="317" spans="1:29" x14ac:dyDescent="0.2">
      <c r="F317" s="54"/>
      <c r="G317" s="49"/>
      <c r="M317" s="54"/>
      <c r="O317" s="8"/>
    </row>
    <row r="318" spans="1:29" x14ac:dyDescent="0.2">
      <c r="F318" s="54"/>
      <c r="G318" s="49"/>
      <c r="M318" s="54"/>
      <c r="N318" s="3"/>
      <c r="O318" s="8"/>
    </row>
    <row r="319" spans="1:29" x14ac:dyDescent="0.2">
      <c r="F319" s="54"/>
      <c r="G319" s="49"/>
      <c r="M319" s="54"/>
      <c r="N319" s="3"/>
      <c r="O319" s="8"/>
    </row>
    <row r="320" spans="1:29" x14ac:dyDescent="0.2">
      <c r="F320" s="54"/>
      <c r="G320" s="49"/>
      <c r="M320" s="54"/>
      <c r="N320" s="3"/>
      <c r="O320" s="8"/>
    </row>
    <row r="321" spans="6:15" x14ac:dyDescent="0.2">
      <c r="F321" s="54"/>
      <c r="G321" s="49"/>
      <c r="M321" s="54"/>
      <c r="N321" s="3"/>
      <c r="O321" s="8"/>
    </row>
    <row r="322" spans="6:15" x14ac:dyDescent="0.2">
      <c r="F322" s="54"/>
      <c r="G322" s="49"/>
      <c r="M322" s="54"/>
      <c r="N322" s="3"/>
      <c r="O322" s="38"/>
    </row>
    <row r="323" spans="6:15" x14ac:dyDescent="0.2">
      <c r="F323" s="54"/>
      <c r="G323" s="49"/>
      <c r="M323" s="54"/>
      <c r="N323" s="3"/>
      <c r="O323" s="8"/>
    </row>
    <row r="324" spans="6:15" x14ac:dyDescent="0.2">
      <c r="F324" s="54"/>
      <c r="G324" s="49"/>
      <c r="M324" s="54"/>
      <c r="N324" s="3"/>
      <c r="O324" s="8"/>
    </row>
    <row r="325" spans="6:15" x14ac:dyDescent="0.2">
      <c r="F325" s="54"/>
      <c r="G325" s="49"/>
      <c r="M325" s="54"/>
      <c r="N325" s="3"/>
      <c r="O325" s="8"/>
    </row>
    <row r="326" spans="6:15" x14ac:dyDescent="0.2">
      <c r="F326" s="54"/>
      <c r="G326" s="49"/>
      <c r="M326" s="54"/>
      <c r="N326" s="3"/>
      <c r="O326" s="38"/>
    </row>
    <row r="327" spans="6:15" x14ac:dyDescent="0.2">
      <c r="F327" s="54"/>
      <c r="G327" s="49"/>
      <c r="M327" s="54"/>
      <c r="N327" s="3"/>
      <c r="O327" s="8"/>
    </row>
    <row r="328" spans="6:15" x14ac:dyDescent="0.2">
      <c r="F328" s="54"/>
      <c r="G328" s="49"/>
      <c r="M328" s="54"/>
      <c r="N328" s="3"/>
      <c r="O328" s="8"/>
    </row>
    <row r="329" spans="6:15" x14ac:dyDescent="0.2">
      <c r="F329" s="54"/>
      <c r="G329" s="49"/>
      <c r="M329" s="54"/>
      <c r="N329" s="3"/>
      <c r="O329" s="8"/>
    </row>
    <row r="330" spans="6:15" x14ac:dyDescent="0.2">
      <c r="F330" s="54"/>
      <c r="G330" s="49"/>
      <c r="M330" s="54"/>
      <c r="N330" s="3"/>
      <c r="O330" s="8"/>
    </row>
    <row r="331" spans="6:15" x14ac:dyDescent="0.2">
      <c r="F331" s="54"/>
      <c r="G331" s="49"/>
      <c r="M331" s="54"/>
      <c r="N331" s="3"/>
      <c r="O331" s="8"/>
    </row>
    <row r="332" spans="6:15" x14ac:dyDescent="0.2">
      <c r="F332" s="54"/>
      <c r="G332" s="49"/>
      <c r="M332" s="54"/>
      <c r="N332" s="17"/>
      <c r="O332" s="45"/>
    </row>
    <row r="333" spans="6:15" x14ac:dyDescent="0.2">
      <c r="F333" s="54"/>
      <c r="G333" s="49"/>
      <c r="M333" s="54"/>
      <c r="N333" s="3"/>
      <c r="O333" s="8"/>
    </row>
    <row r="334" spans="6:15" x14ac:dyDescent="0.2">
      <c r="F334" s="54"/>
      <c r="G334" s="49"/>
      <c r="M334" s="54"/>
      <c r="N334" s="3"/>
      <c r="O334" s="8"/>
    </row>
    <row r="335" spans="6:15" x14ac:dyDescent="0.2">
      <c r="F335" s="54"/>
      <c r="G335" s="49"/>
      <c r="M335" s="54"/>
      <c r="N335" s="3"/>
      <c r="O335" s="8"/>
    </row>
    <row r="336" spans="6:15" x14ac:dyDescent="0.2">
      <c r="F336" s="54"/>
      <c r="G336" s="49"/>
      <c r="M336" s="54"/>
      <c r="N336" s="3"/>
      <c r="O336" s="8"/>
    </row>
    <row r="337" spans="1:29" x14ac:dyDescent="0.2">
      <c r="F337" s="54"/>
      <c r="G337" s="49"/>
      <c r="M337" s="54"/>
      <c r="N337" s="3"/>
      <c r="O337" s="42"/>
    </row>
    <row r="338" spans="1:29" x14ac:dyDescent="0.2">
      <c r="F338" s="54"/>
      <c r="G338" s="49"/>
      <c r="M338" s="54"/>
      <c r="N338" s="3"/>
      <c r="O338" s="8"/>
    </row>
    <row r="339" spans="1:29" x14ac:dyDescent="0.2">
      <c r="F339" s="54"/>
      <c r="G339" s="49"/>
      <c r="M339" s="54"/>
      <c r="N339" s="3"/>
      <c r="O339" s="8"/>
    </row>
    <row r="340" spans="1:29" x14ac:dyDescent="0.2">
      <c r="F340" s="54"/>
      <c r="G340" s="49"/>
      <c r="M340" s="54"/>
      <c r="N340" s="3"/>
      <c r="O340" s="8"/>
    </row>
    <row r="341" spans="1:29" x14ac:dyDescent="0.2">
      <c r="F341" s="54"/>
      <c r="G341" s="49"/>
      <c r="M341" s="54"/>
      <c r="N341" s="3"/>
      <c r="O341" s="8"/>
    </row>
    <row r="342" spans="1:29" s="40" customFormat="1" x14ac:dyDescent="0.2">
      <c r="A342" s="10"/>
      <c r="B342" s="10"/>
      <c r="C342" s="10"/>
      <c r="D342" s="10"/>
      <c r="E342" s="10"/>
      <c r="F342" s="54"/>
      <c r="G342" s="49"/>
      <c r="H342" s="10"/>
      <c r="I342" s="10"/>
      <c r="J342" s="10"/>
      <c r="K342" s="10"/>
      <c r="L342" s="10"/>
      <c r="M342" s="54"/>
      <c r="N342" s="3"/>
      <c r="O342" s="8"/>
      <c r="P342" s="64"/>
      <c r="Q342" s="3"/>
      <c r="R342" s="3"/>
      <c r="S342" s="9"/>
      <c r="T342" s="9"/>
      <c r="U342" s="9"/>
      <c r="V342" s="9"/>
      <c r="W342" s="9"/>
      <c r="X342" s="3"/>
      <c r="Y342" s="3"/>
      <c r="Z342" s="3"/>
      <c r="AA342" s="3"/>
      <c r="AB342" s="3"/>
      <c r="AC342" s="41"/>
    </row>
    <row r="343" spans="1:29" x14ac:dyDescent="0.2">
      <c r="F343" s="54"/>
      <c r="G343" s="49"/>
      <c r="M343" s="54"/>
      <c r="N343" s="3"/>
      <c r="O343" s="8"/>
    </row>
    <row r="344" spans="1:29" x14ac:dyDescent="0.2">
      <c r="F344" s="54"/>
      <c r="G344" s="49"/>
      <c r="M344" s="54"/>
      <c r="N344" s="3"/>
      <c r="O344" s="8"/>
    </row>
    <row r="345" spans="1:29" x14ac:dyDescent="0.2">
      <c r="F345" s="54"/>
      <c r="G345" s="49"/>
      <c r="M345" s="54"/>
      <c r="N345" s="3"/>
      <c r="O345" s="8"/>
    </row>
    <row r="346" spans="1:29" x14ac:dyDescent="0.2">
      <c r="F346" s="54"/>
      <c r="G346" s="49"/>
      <c r="M346" s="54"/>
      <c r="N346" s="3"/>
      <c r="O346" s="38"/>
    </row>
    <row r="347" spans="1:29" x14ac:dyDescent="0.2">
      <c r="F347" s="54"/>
      <c r="G347" s="49"/>
      <c r="M347" s="54"/>
      <c r="N347" s="3"/>
      <c r="O347" s="8"/>
    </row>
    <row r="348" spans="1:29" x14ac:dyDescent="0.2">
      <c r="F348" s="54"/>
      <c r="G348" s="49"/>
      <c r="M348" s="54"/>
      <c r="O348" s="8"/>
    </row>
    <row r="349" spans="1:29" x14ac:dyDescent="0.2">
      <c r="F349" s="54"/>
      <c r="G349" s="49"/>
      <c r="M349" s="54"/>
      <c r="N349" s="3"/>
      <c r="O349" s="8"/>
    </row>
    <row r="350" spans="1:29" x14ac:dyDescent="0.2">
      <c r="F350" s="54"/>
      <c r="G350" s="49"/>
      <c r="M350" s="54"/>
      <c r="N350" s="3"/>
      <c r="O350" s="8"/>
    </row>
    <row r="351" spans="1:29" x14ac:dyDescent="0.2">
      <c r="F351" s="54"/>
      <c r="G351" s="49"/>
      <c r="M351" s="54"/>
      <c r="N351" s="3"/>
      <c r="O351" s="8"/>
    </row>
    <row r="352" spans="1:29" x14ac:dyDescent="0.2">
      <c r="F352" s="54"/>
      <c r="G352" s="49"/>
      <c r="M352" s="54"/>
      <c r="N352" s="3"/>
      <c r="O352" s="8"/>
    </row>
    <row r="353" spans="6:15" x14ac:dyDescent="0.2">
      <c r="F353" s="54"/>
      <c r="G353" s="49"/>
      <c r="M353" s="54"/>
      <c r="N353" s="3"/>
      <c r="O353" s="38"/>
    </row>
    <row r="354" spans="6:15" x14ac:dyDescent="0.2">
      <c r="F354" s="54"/>
      <c r="G354" s="49"/>
      <c r="M354" s="54"/>
      <c r="N354" s="3"/>
      <c r="O354" s="8"/>
    </row>
    <row r="355" spans="6:15" x14ac:dyDescent="0.2">
      <c r="F355" s="54"/>
      <c r="G355" s="49"/>
      <c r="M355" s="54"/>
      <c r="N355" s="3"/>
      <c r="O355" s="8"/>
    </row>
    <row r="356" spans="6:15" x14ac:dyDescent="0.2">
      <c r="F356" s="54"/>
      <c r="G356" s="49"/>
      <c r="M356" s="54"/>
      <c r="N356" s="3"/>
      <c r="O356" s="8"/>
    </row>
    <row r="357" spans="6:15" x14ac:dyDescent="0.2">
      <c r="F357" s="54"/>
      <c r="G357" s="49"/>
      <c r="M357" s="54"/>
      <c r="N357" s="3"/>
      <c r="O357" s="38"/>
    </row>
    <row r="358" spans="6:15" x14ac:dyDescent="0.2">
      <c r="F358" s="54"/>
      <c r="G358" s="49"/>
      <c r="M358" s="54"/>
      <c r="N358" s="3"/>
      <c r="O358" s="8"/>
    </row>
    <row r="359" spans="6:15" x14ac:dyDescent="0.2">
      <c r="F359" s="54"/>
      <c r="G359" s="49"/>
      <c r="M359" s="54"/>
      <c r="N359" s="3"/>
      <c r="O359" s="8"/>
    </row>
    <row r="360" spans="6:15" x14ac:dyDescent="0.2">
      <c r="F360" s="54"/>
      <c r="G360" s="49"/>
      <c r="M360" s="54"/>
      <c r="N360" s="3"/>
      <c r="O360" s="8"/>
    </row>
    <row r="361" spans="6:15" x14ac:dyDescent="0.2">
      <c r="F361" s="54"/>
      <c r="G361" s="49"/>
      <c r="M361" s="54"/>
      <c r="N361" s="3"/>
      <c r="O361" s="8"/>
    </row>
    <row r="362" spans="6:15" x14ac:dyDescent="0.2">
      <c r="F362" s="54"/>
      <c r="G362" s="49"/>
      <c r="M362" s="54"/>
      <c r="N362" s="3"/>
      <c r="O362" s="8"/>
    </row>
    <row r="363" spans="6:15" x14ac:dyDescent="0.2">
      <c r="F363" s="54"/>
      <c r="G363" s="49"/>
      <c r="M363" s="54"/>
      <c r="N363" s="3"/>
      <c r="O363" s="8"/>
    </row>
    <row r="364" spans="6:15" x14ac:dyDescent="0.2">
      <c r="F364" s="54"/>
      <c r="G364" s="49"/>
      <c r="M364" s="54"/>
      <c r="N364" s="3"/>
      <c r="O364" s="8"/>
    </row>
    <row r="365" spans="6:15" x14ac:dyDescent="0.2">
      <c r="F365" s="54"/>
      <c r="G365" s="49"/>
      <c r="M365" s="54"/>
      <c r="N365" s="3"/>
      <c r="O365" s="8"/>
    </row>
    <row r="366" spans="6:15" x14ac:dyDescent="0.2">
      <c r="F366" s="54"/>
      <c r="G366" s="49"/>
      <c r="M366" s="54"/>
      <c r="N366" s="3"/>
      <c r="O366" s="8"/>
    </row>
    <row r="367" spans="6:15" x14ac:dyDescent="0.2">
      <c r="F367" s="54"/>
      <c r="G367" s="49"/>
      <c r="M367" s="54"/>
      <c r="N367" s="3"/>
      <c r="O367" s="8"/>
    </row>
    <row r="368" spans="6:15" x14ac:dyDescent="0.2">
      <c r="F368" s="54"/>
      <c r="G368" s="49"/>
      <c r="M368" s="54"/>
      <c r="N368" s="3"/>
      <c r="O368" s="8"/>
    </row>
    <row r="369" spans="6:15" x14ac:dyDescent="0.2">
      <c r="F369" s="54"/>
      <c r="G369" s="49"/>
      <c r="M369" s="54"/>
      <c r="N369" s="3"/>
      <c r="O369" s="8"/>
    </row>
    <row r="370" spans="6:15" x14ac:dyDescent="0.2">
      <c r="F370" s="54"/>
      <c r="G370" s="49"/>
      <c r="M370" s="54"/>
      <c r="N370" s="3"/>
      <c r="O370" s="8"/>
    </row>
    <row r="371" spans="6:15" x14ac:dyDescent="0.2">
      <c r="F371" s="54"/>
      <c r="G371" s="49"/>
      <c r="M371" s="54"/>
      <c r="N371" s="3"/>
      <c r="O371" s="8"/>
    </row>
    <row r="372" spans="6:15" x14ac:dyDescent="0.2">
      <c r="F372" s="54"/>
      <c r="G372" s="49"/>
      <c r="M372" s="54"/>
      <c r="N372" s="3"/>
      <c r="O372" s="8"/>
    </row>
    <row r="373" spans="6:15" x14ac:dyDescent="0.2">
      <c r="F373" s="54"/>
      <c r="G373" s="49"/>
      <c r="M373" s="54"/>
      <c r="N373" s="3"/>
      <c r="O373" s="8"/>
    </row>
    <row r="374" spans="6:15" x14ac:dyDescent="0.2">
      <c r="F374" s="54"/>
      <c r="G374" s="49"/>
      <c r="M374" s="54"/>
      <c r="N374" s="3"/>
      <c r="O374" s="8"/>
    </row>
    <row r="375" spans="6:15" x14ac:dyDescent="0.2">
      <c r="F375" s="54"/>
      <c r="G375" s="49"/>
      <c r="M375" s="54"/>
      <c r="N375" s="3"/>
      <c r="O375" s="8"/>
    </row>
    <row r="376" spans="6:15" x14ac:dyDescent="0.2">
      <c r="F376" s="54"/>
      <c r="G376" s="49"/>
      <c r="M376" s="54"/>
      <c r="N376" s="3"/>
      <c r="O376" s="8"/>
    </row>
    <row r="377" spans="6:15" x14ac:dyDescent="0.2">
      <c r="F377" s="54"/>
      <c r="G377" s="49"/>
      <c r="M377" s="54"/>
      <c r="N377" s="3"/>
      <c r="O377" s="8"/>
    </row>
    <row r="378" spans="6:15" x14ac:dyDescent="0.2">
      <c r="F378" s="54"/>
      <c r="G378" s="49"/>
      <c r="M378" s="54"/>
      <c r="N378" s="3"/>
      <c r="O378" s="8"/>
    </row>
    <row r="379" spans="6:15" x14ac:dyDescent="0.2">
      <c r="F379" s="54"/>
      <c r="G379" s="49"/>
      <c r="M379" s="54"/>
      <c r="N379" s="3"/>
      <c r="O379" s="8"/>
    </row>
    <row r="380" spans="6:15" x14ac:dyDescent="0.2">
      <c r="F380" s="54"/>
      <c r="G380" s="49"/>
      <c r="M380" s="54"/>
      <c r="N380" s="3"/>
      <c r="O380" s="8"/>
    </row>
    <row r="381" spans="6:15" x14ac:dyDescent="0.2">
      <c r="F381" s="54"/>
      <c r="G381" s="49"/>
      <c r="M381" s="54"/>
      <c r="N381" s="3"/>
      <c r="O381" s="8"/>
    </row>
    <row r="382" spans="6:15" x14ac:dyDescent="0.2">
      <c r="F382" s="54"/>
      <c r="G382" s="49"/>
      <c r="M382" s="54"/>
      <c r="N382" s="3"/>
      <c r="O382" s="8"/>
    </row>
    <row r="383" spans="6:15" x14ac:dyDescent="0.2">
      <c r="F383" s="54"/>
      <c r="G383" s="49"/>
      <c r="M383" s="54"/>
      <c r="N383" s="3"/>
      <c r="O383" s="8"/>
    </row>
    <row r="384" spans="6:15" x14ac:dyDescent="0.2">
      <c r="F384" s="54"/>
      <c r="G384" s="49"/>
      <c r="M384" s="54"/>
      <c r="N384" s="3"/>
      <c r="O384" s="8"/>
    </row>
    <row r="385" spans="6:15" x14ac:dyDescent="0.2">
      <c r="F385" s="54"/>
      <c r="G385" s="49"/>
      <c r="M385" s="54"/>
      <c r="N385" s="3"/>
      <c r="O385" s="8"/>
    </row>
    <row r="386" spans="6:15" x14ac:dyDescent="0.2">
      <c r="F386" s="54"/>
      <c r="G386" s="49"/>
      <c r="M386" s="54"/>
      <c r="N386" s="3"/>
      <c r="O386" s="8"/>
    </row>
    <row r="387" spans="6:15" x14ac:dyDescent="0.2">
      <c r="F387" s="54"/>
      <c r="G387" s="49"/>
      <c r="M387" s="54"/>
      <c r="N387" s="3"/>
      <c r="O387" s="8"/>
    </row>
    <row r="388" spans="6:15" x14ac:dyDescent="0.2">
      <c r="F388" s="54"/>
      <c r="G388" s="49"/>
      <c r="M388" s="54"/>
      <c r="N388" s="3"/>
      <c r="O388" s="8"/>
    </row>
    <row r="389" spans="6:15" x14ac:dyDescent="0.2">
      <c r="F389" s="54"/>
      <c r="G389" s="49"/>
      <c r="M389" s="54"/>
      <c r="N389" s="3"/>
      <c r="O389" s="8"/>
    </row>
    <row r="390" spans="6:15" x14ac:dyDescent="0.2">
      <c r="F390" s="54"/>
      <c r="G390" s="49"/>
      <c r="M390" s="54"/>
      <c r="N390" s="3"/>
      <c r="O390" s="8"/>
    </row>
    <row r="391" spans="6:15" x14ac:dyDescent="0.2">
      <c r="F391" s="54"/>
      <c r="G391" s="49"/>
      <c r="M391" s="54"/>
      <c r="N391" s="3"/>
      <c r="O391" s="8"/>
    </row>
    <row r="392" spans="6:15" x14ac:dyDescent="0.2">
      <c r="F392" s="54"/>
      <c r="G392" s="49"/>
      <c r="M392" s="54"/>
      <c r="N392" s="3"/>
      <c r="O392" s="8"/>
    </row>
    <row r="393" spans="6:15" x14ac:dyDescent="0.2">
      <c r="F393" s="54"/>
      <c r="G393" s="49"/>
      <c r="M393" s="54"/>
      <c r="N393" s="3"/>
      <c r="O393" s="8"/>
    </row>
    <row r="394" spans="6:15" x14ac:dyDescent="0.2">
      <c r="F394" s="54"/>
      <c r="G394" s="49"/>
      <c r="M394" s="54"/>
      <c r="N394" s="3"/>
      <c r="O394" s="8"/>
    </row>
    <row r="395" spans="6:15" x14ac:dyDescent="0.2">
      <c r="F395" s="54"/>
      <c r="G395" s="49"/>
      <c r="M395" s="54"/>
      <c r="N395" s="3"/>
      <c r="O395" s="8"/>
    </row>
    <row r="396" spans="6:15" x14ac:dyDescent="0.2">
      <c r="F396" s="54"/>
      <c r="G396" s="49"/>
      <c r="M396" s="54"/>
      <c r="N396" s="3"/>
      <c r="O396" s="8"/>
    </row>
    <row r="397" spans="6:15" x14ac:dyDescent="0.2">
      <c r="F397" s="54"/>
      <c r="G397" s="49"/>
      <c r="M397" s="54"/>
      <c r="N397" s="3"/>
      <c r="O397" s="8"/>
    </row>
    <row r="398" spans="6:15" x14ac:dyDescent="0.2">
      <c r="F398" s="54"/>
      <c r="G398" s="49"/>
      <c r="M398" s="54"/>
      <c r="N398" s="3"/>
      <c r="O398" s="8"/>
    </row>
    <row r="399" spans="6:15" x14ac:dyDescent="0.2">
      <c r="F399" s="54"/>
      <c r="G399" s="49"/>
      <c r="M399" s="54"/>
      <c r="N399" s="3"/>
      <c r="O399" s="8"/>
    </row>
    <row r="400" spans="6:15" x14ac:dyDescent="0.2">
      <c r="F400" s="54"/>
      <c r="G400" s="49"/>
      <c r="M400" s="54"/>
      <c r="N400" s="3"/>
      <c r="O400" s="8"/>
    </row>
    <row r="401" spans="6:15" x14ac:dyDescent="0.2">
      <c r="F401" s="54"/>
      <c r="G401" s="49"/>
      <c r="M401" s="54"/>
      <c r="N401" s="3"/>
      <c r="O401" s="8"/>
    </row>
    <row r="402" spans="6:15" x14ac:dyDescent="0.2">
      <c r="F402" s="54"/>
      <c r="G402" s="49"/>
      <c r="M402" s="54"/>
      <c r="N402" s="3"/>
      <c r="O402" s="8"/>
    </row>
    <row r="403" spans="6:15" x14ac:dyDescent="0.2">
      <c r="F403" s="54"/>
      <c r="G403" s="49"/>
      <c r="M403" s="54"/>
      <c r="N403" s="3"/>
      <c r="O403" s="8"/>
    </row>
    <row r="404" spans="6:15" x14ac:dyDescent="0.2">
      <c r="F404" s="54"/>
      <c r="G404" s="49"/>
      <c r="M404" s="54"/>
      <c r="N404" s="3"/>
      <c r="O404" s="8"/>
    </row>
    <row r="405" spans="6:15" x14ac:dyDescent="0.2">
      <c r="F405" s="54"/>
      <c r="G405" s="49"/>
      <c r="M405" s="54"/>
      <c r="N405" s="3"/>
      <c r="O405" s="8"/>
    </row>
    <row r="406" spans="6:15" x14ac:dyDescent="0.2">
      <c r="F406" s="54"/>
      <c r="G406" s="49"/>
      <c r="M406" s="54"/>
      <c r="N406" s="3"/>
      <c r="O406" s="8"/>
    </row>
    <row r="407" spans="6:15" x14ac:dyDescent="0.2">
      <c r="F407" s="54"/>
      <c r="G407" s="49"/>
      <c r="M407" s="54"/>
      <c r="N407" s="3"/>
      <c r="O407" s="8"/>
    </row>
    <row r="408" spans="6:15" x14ac:dyDescent="0.2">
      <c r="F408" s="54"/>
      <c r="G408" s="49"/>
      <c r="M408" s="54"/>
      <c r="N408" s="3"/>
      <c r="O408" s="8"/>
    </row>
    <row r="409" spans="6:15" x14ac:dyDescent="0.2">
      <c r="F409" s="54"/>
      <c r="G409" s="49"/>
      <c r="M409" s="54"/>
      <c r="N409" s="3"/>
      <c r="O409" s="8"/>
    </row>
    <row r="410" spans="6:15" x14ac:dyDescent="0.2">
      <c r="F410" s="54"/>
      <c r="G410" s="49"/>
      <c r="M410" s="54"/>
      <c r="N410" s="3"/>
      <c r="O410" s="8"/>
    </row>
    <row r="411" spans="6:15" x14ac:dyDescent="0.2">
      <c r="F411" s="54"/>
      <c r="G411" s="49"/>
      <c r="M411" s="54"/>
      <c r="N411" s="3"/>
      <c r="O411" s="8"/>
    </row>
    <row r="412" spans="6:15" x14ac:dyDescent="0.2">
      <c r="F412" s="54"/>
      <c r="G412" s="49"/>
      <c r="M412" s="54"/>
      <c r="N412" s="3"/>
      <c r="O412" s="8"/>
    </row>
    <row r="413" spans="6:15" x14ac:dyDescent="0.2">
      <c r="F413" s="54"/>
      <c r="G413" s="49"/>
      <c r="M413" s="54"/>
      <c r="N413" s="3"/>
      <c r="O413" s="8"/>
    </row>
    <row r="414" spans="6:15" x14ac:dyDescent="0.2">
      <c r="F414" s="54"/>
      <c r="G414" s="49"/>
      <c r="M414" s="54"/>
      <c r="N414" s="3"/>
      <c r="O414" s="8"/>
    </row>
    <row r="415" spans="6:15" x14ac:dyDescent="0.2">
      <c r="F415" s="54"/>
      <c r="G415" s="49"/>
      <c r="M415" s="54"/>
      <c r="N415" s="3"/>
      <c r="O415" s="8"/>
    </row>
    <row r="416" spans="6:15" x14ac:dyDescent="0.2">
      <c r="F416" s="54"/>
      <c r="G416" s="49"/>
      <c r="M416" s="54"/>
      <c r="N416" s="3"/>
      <c r="O416" s="8"/>
    </row>
    <row r="417" spans="6:15" x14ac:dyDescent="0.2">
      <c r="F417" s="54"/>
      <c r="G417" s="49"/>
      <c r="M417" s="54"/>
      <c r="N417" s="3"/>
      <c r="O417" s="8"/>
    </row>
    <row r="418" spans="6:15" x14ac:dyDescent="0.2">
      <c r="F418" s="54"/>
      <c r="G418" s="49"/>
      <c r="M418" s="54"/>
      <c r="N418" s="3"/>
      <c r="O418" s="8"/>
    </row>
    <row r="419" spans="6:15" x14ac:dyDescent="0.2">
      <c r="F419" s="54"/>
      <c r="G419" s="49"/>
      <c r="M419" s="54"/>
      <c r="N419" s="3"/>
      <c r="O419" s="8"/>
    </row>
    <row r="420" spans="6:15" x14ac:dyDescent="0.2">
      <c r="F420" s="54"/>
      <c r="G420" s="49"/>
      <c r="M420" s="54"/>
      <c r="N420" s="3"/>
      <c r="O420" s="8"/>
    </row>
    <row r="421" spans="6:15" x14ac:dyDescent="0.2">
      <c r="F421" s="54"/>
      <c r="G421" s="49"/>
      <c r="M421" s="54"/>
      <c r="N421" s="3"/>
      <c r="O421" s="8"/>
    </row>
    <row r="422" spans="6:15" x14ac:dyDescent="0.2">
      <c r="F422" s="54"/>
      <c r="G422" s="49"/>
      <c r="M422" s="54"/>
      <c r="N422" s="3"/>
      <c r="O422" s="8"/>
    </row>
    <row r="423" spans="6:15" x14ac:dyDescent="0.2">
      <c r="F423" s="54"/>
      <c r="G423" s="49"/>
      <c r="M423" s="54"/>
      <c r="N423" s="3"/>
      <c r="O423" s="8"/>
    </row>
    <row r="424" spans="6:15" x14ac:dyDescent="0.2">
      <c r="F424" s="54"/>
      <c r="G424" s="49"/>
      <c r="M424" s="54"/>
      <c r="N424" s="3"/>
      <c r="O424" s="8"/>
    </row>
    <row r="425" spans="6:15" x14ac:dyDescent="0.2">
      <c r="F425" s="54"/>
      <c r="G425" s="49"/>
      <c r="M425" s="54"/>
      <c r="N425" s="3"/>
      <c r="O425" s="8"/>
    </row>
    <row r="426" spans="6:15" x14ac:dyDescent="0.2">
      <c r="F426" s="54"/>
      <c r="G426" s="49"/>
      <c r="M426" s="54"/>
      <c r="N426" s="3"/>
      <c r="O426" s="8"/>
    </row>
    <row r="427" spans="6:15" x14ac:dyDescent="0.2">
      <c r="F427" s="54"/>
      <c r="G427" s="49"/>
      <c r="M427" s="54"/>
      <c r="N427" s="3"/>
      <c r="O427" s="8"/>
    </row>
    <row r="428" spans="6:15" x14ac:dyDescent="0.2">
      <c r="F428" s="54"/>
      <c r="G428" s="49"/>
      <c r="M428" s="54"/>
      <c r="N428" s="3"/>
      <c r="O428" s="8"/>
    </row>
    <row r="429" spans="6:15" x14ac:dyDescent="0.2">
      <c r="F429" s="54"/>
      <c r="G429" s="49"/>
      <c r="M429" s="54"/>
      <c r="N429" s="3"/>
      <c r="O429" s="8"/>
    </row>
    <row r="430" spans="6:15" x14ac:dyDescent="0.2">
      <c r="F430" s="54"/>
      <c r="G430" s="49"/>
      <c r="M430" s="54"/>
      <c r="N430" s="3"/>
      <c r="O430" s="8"/>
    </row>
    <row r="431" spans="6:15" x14ac:dyDescent="0.2">
      <c r="F431" s="54"/>
      <c r="G431" s="49"/>
      <c r="M431" s="54"/>
      <c r="N431" s="3"/>
      <c r="O431" s="8"/>
    </row>
    <row r="432" spans="6:15" x14ac:dyDescent="0.2">
      <c r="F432" s="54"/>
      <c r="G432" s="49"/>
      <c r="M432" s="54"/>
      <c r="N432" s="3"/>
      <c r="O432" s="8"/>
    </row>
    <row r="433" spans="6:15" x14ac:dyDescent="0.2">
      <c r="F433" s="54"/>
      <c r="G433" s="49"/>
      <c r="M433" s="54"/>
      <c r="N433" s="3"/>
      <c r="O433" s="8"/>
    </row>
    <row r="434" spans="6:15" x14ac:dyDescent="0.2">
      <c r="F434" s="54"/>
      <c r="G434" s="49"/>
      <c r="M434" s="54"/>
      <c r="N434" s="3"/>
      <c r="O434" s="8"/>
    </row>
    <row r="435" spans="6:15" x14ac:dyDescent="0.2">
      <c r="F435" s="54"/>
      <c r="G435" s="49"/>
      <c r="M435" s="54"/>
      <c r="N435" s="3"/>
      <c r="O435" s="8"/>
    </row>
    <row r="436" spans="6:15" x14ac:dyDescent="0.2">
      <c r="F436" s="54"/>
      <c r="G436" s="49"/>
      <c r="M436" s="54"/>
      <c r="N436" s="3"/>
      <c r="O436" s="8"/>
    </row>
    <row r="437" spans="6:15" x14ac:dyDescent="0.2">
      <c r="F437" s="54"/>
      <c r="G437" s="49"/>
      <c r="M437" s="54"/>
      <c r="N437" s="3"/>
      <c r="O437" s="8"/>
    </row>
    <row r="438" spans="6:15" x14ac:dyDescent="0.2">
      <c r="F438" s="54"/>
      <c r="G438" s="49"/>
      <c r="M438" s="54"/>
      <c r="N438" s="3"/>
      <c r="O438" s="8"/>
    </row>
    <row r="439" spans="6:15" x14ac:dyDescent="0.2">
      <c r="F439" s="54"/>
      <c r="G439" s="49"/>
      <c r="M439" s="54"/>
      <c r="N439" s="3"/>
      <c r="O439" s="8"/>
    </row>
    <row r="440" spans="6:15" x14ac:dyDescent="0.2">
      <c r="F440" s="54"/>
      <c r="G440" s="49"/>
      <c r="M440" s="54"/>
      <c r="N440" s="3"/>
      <c r="O440" s="8"/>
    </row>
    <row r="441" spans="6:15" x14ac:dyDescent="0.2">
      <c r="F441" s="54"/>
      <c r="G441" s="49"/>
      <c r="M441" s="54"/>
      <c r="N441" s="3"/>
      <c r="O441" s="8"/>
    </row>
    <row r="442" spans="6:15" x14ac:dyDescent="0.2">
      <c r="F442" s="54"/>
      <c r="G442" s="49"/>
      <c r="M442" s="54"/>
      <c r="N442" s="3"/>
      <c r="O442" s="8"/>
    </row>
    <row r="443" spans="6:15" x14ac:dyDescent="0.2">
      <c r="F443" s="54"/>
      <c r="G443" s="49"/>
      <c r="M443" s="54"/>
      <c r="N443" s="3"/>
      <c r="O443" s="8"/>
    </row>
    <row r="444" spans="6:15" x14ac:dyDescent="0.2">
      <c r="F444" s="54"/>
      <c r="G444" s="49"/>
      <c r="M444" s="54"/>
      <c r="N444" s="3"/>
      <c r="O444" s="8"/>
    </row>
    <row r="445" spans="6:15" x14ac:dyDescent="0.2">
      <c r="F445" s="54"/>
      <c r="G445" s="49"/>
      <c r="M445" s="54"/>
      <c r="N445" s="3"/>
      <c r="O445" s="8"/>
    </row>
    <row r="446" spans="6:15" x14ac:dyDescent="0.2">
      <c r="F446" s="54"/>
      <c r="G446" s="49"/>
      <c r="M446" s="54"/>
      <c r="N446" s="3"/>
      <c r="O446" s="8"/>
    </row>
    <row r="447" spans="6:15" x14ac:dyDescent="0.2">
      <c r="F447" s="54"/>
      <c r="G447" s="49"/>
      <c r="M447" s="54"/>
      <c r="N447" s="3"/>
      <c r="O447" s="8"/>
    </row>
    <row r="448" spans="6:15" x14ac:dyDescent="0.2">
      <c r="F448" s="54"/>
      <c r="G448" s="49"/>
      <c r="M448" s="54"/>
      <c r="N448" s="3"/>
      <c r="O448" s="8"/>
    </row>
    <row r="449" spans="6:15" x14ac:dyDescent="0.2">
      <c r="F449" s="54"/>
      <c r="G449" s="49"/>
      <c r="M449" s="54"/>
      <c r="N449" s="3"/>
      <c r="O449" s="8"/>
    </row>
    <row r="450" spans="6:15" x14ac:dyDescent="0.2">
      <c r="F450" s="54"/>
      <c r="G450" s="49"/>
      <c r="M450" s="54"/>
      <c r="N450" s="3"/>
      <c r="O450" s="8"/>
    </row>
    <row r="451" spans="6:15" x14ac:dyDescent="0.2">
      <c r="F451" s="54"/>
      <c r="G451" s="49"/>
      <c r="M451" s="54"/>
      <c r="N451" s="3"/>
      <c r="O451" s="8"/>
    </row>
    <row r="452" spans="6:15" x14ac:dyDescent="0.2">
      <c r="F452" s="54"/>
      <c r="G452" s="49"/>
      <c r="M452" s="54"/>
      <c r="N452" s="3"/>
      <c r="O452" s="8"/>
    </row>
    <row r="453" spans="6:15" x14ac:dyDescent="0.2">
      <c r="F453" s="54"/>
      <c r="G453" s="49"/>
      <c r="M453" s="54"/>
      <c r="N453" s="3"/>
      <c r="O453" s="8"/>
    </row>
    <row r="454" spans="6:15" x14ac:dyDescent="0.2">
      <c r="F454" s="54"/>
      <c r="G454" s="49"/>
      <c r="M454" s="54"/>
      <c r="N454" s="3"/>
      <c r="O454" s="8"/>
    </row>
    <row r="455" spans="6:15" x14ac:dyDescent="0.2">
      <c r="F455" s="54"/>
      <c r="G455" s="49"/>
      <c r="M455" s="54"/>
      <c r="N455" s="3"/>
      <c r="O455" s="8"/>
    </row>
    <row r="456" spans="6:15" x14ac:dyDescent="0.2">
      <c r="F456" s="54"/>
      <c r="G456" s="49"/>
      <c r="M456" s="54"/>
      <c r="N456" s="3"/>
      <c r="O456" s="8"/>
    </row>
    <row r="457" spans="6:15" x14ac:dyDescent="0.2">
      <c r="F457" s="54"/>
      <c r="G457" s="49"/>
      <c r="M457" s="54"/>
      <c r="N457" s="3"/>
      <c r="O457" s="8"/>
    </row>
    <row r="458" spans="6:15" x14ac:dyDescent="0.2">
      <c r="F458" s="54"/>
      <c r="G458" s="49"/>
      <c r="M458" s="54"/>
      <c r="N458" s="3"/>
      <c r="O458" s="8"/>
    </row>
    <row r="459" spans="6:15" x14ac:dyDescent="0.2">
      <c r="F459" s="54"/>
      <c r="G459" s="49"/>
      <c r="M459" s="54"/>
      <c r="N459" s="3"/>
      <c r="O459" s="8"/>
    </row>
    <row r="460" spans="6:15" x14ac:dyDescent="0.2">
      <c r="F460" s="54"/>
      <c r="G460" s="49"/>
      <c r="M460" s="54"/>
      <c r="N460" s="3"/>
      <c r="O460" s="8"/>
    </row>
    <row r="461" spans="6:15" x14ac:dyDescent="0.2">
      <c r="F461" s="54"/>
      <c r="G461" s="49"/>
      <c r="M461" s="54"/>
      <c r="N461" s="3"/>
      <c r="O461" s="8"/>
    </row>
    <row r="462" spans="6:15" x14ac:dyDescent="0.2">
      <c r="F462" s="54"/>
      <c r="G462" s="49"/>
      <c r="M462" s="54"/>
      <c r="N462" s="3"/>
      <c r="O462" s="8"/>
    </row>
    <row r="463" spans="6:15" x14ac:dyDescent="0.2">
      <c r="F463" s="54"/>
      <c r="G463" s="49"/>
      <c r="M463" s="54"/>
      <c r="N463" s="3"/>
      <c r="O463" s="8"/>
    </row>
    <row r="464" spans="6:15" x14ac:dyDescent="0.2">
      <c r="F464" s="54"/>
      <c r="G464" s="49"/>
      <c r="M464" s="54"/>
      <c r="N464" s="3"/>
      <c r="O464" s="8"/>
    </row>
    <row r="465" spans="6:15" x14ac:dyDescent="0.2">
      <c r="F465" s="54"/>
      <c r="G465" s="49"/>
      <c r="M465" s="54"/>
      <c r="N465" s="3"/>
      <c r="O465" s="8"/>
    </row>
    <row r="466" spans="6:15" x14ac:dyDescent="0.2">
      <c r="F466" s="54"/>
      <c r="G466" s="49"/>
      <c r="M466" s="54"/>
      <c r="N466" s="3"/>
      <c r="O466" s="8"/>
    </row>
    <row r="467" spans="6:15" x14ac:dyDescent="0.2">
      <c r="F467" s="54"/>
      <c r="G467" s="49"/>
      <c r="M467" s="54"/>
      <c r="N467" s="3"/>
      <c r="O467" s="8"/>
    </row>
    <row r="468" spans="6:15" x14ac:dyDescent="0.2">
      <c r="F468" s="54"/>
      <c r="G468" s="49"/>
      <c r="M468" s="54"/>
      <c r="N468" s="3"/>
      <c r="O468" s="8"/>
    </row>
    <row r="469" spans="6:15" x14ac:dyDescent="0.2">
      <c r="F469" s="54"/>
      <c r="G469" s="49"/>
      <c r="M469" s="54"/>
      <c r="N469" s="3"/>
      <c r="O469" s="8"/>
    </row>
    <row r="470" spans="6:15" x14ac:dyDescent="0.2">
      <c r="F470" s="54"/>
      <c r="G470" s="49"/>
      <c r="M470" s="54"/>
      <c r="N470" s="3"/>
      <c r="O470" s="8"/>
    </row>
    <row r="471" spans="6:15" x14ac:dyDescent="0.2">
      <c r="F471" s="54"/>
      <c r="G471" s="49"/>
      <c r="M471" s="54"/>
      <c r="N471" s="3"/>
      <c r="O471" s="8"/>
    </row>
    <row r="472" spans="6:15" x14ac:dyDescent="0.2">
      <c r="F472" s="54"/>
      <c r="G472" s="49"/>
      <c r="M472" s="54"/>
      <c r="N472" s="17"/>
      <c r="O472" s="45"/>
    </row>
    <row r="473" spans="6:15" x14ac:dyDescent="0.2">
      <c r="F473" s="54"/>
      <c r="G473" s="49"/>
      <c r="M473" s="54"/>
      <c r="N473" s="3"/>
      <c r="O473" s="8"/>
    </row>
    <row r="474" spans="6:15" x14ac:dyDescent="0.2">
      <c r="F474" s="54"/>
      <c r="G474" s="49"/>
      <c r="M474" s="54"/>
      <c r="N474" s="3"/>
      <c r="O474" s="8"/>
    </row>
    <row r="475" spans="6:15" x14ac:dyDescent="0.2">
      <c r="F475" s="54"/>
      <c r="G475" s="49"/>
      <c r="M475" s="54"/>
      <c r="N475" s="3"/>
      <c r="O475" s="8"/>
    </row>
    <row r="476" spans="6:15" x14ac:dyDescent="0.2">
      <c r="F476" s="54"/>
      <c r="G476" s="49"/>
      <c r="M476" s="54"/>
      <c r="N476" s="3"/>
      <c r="O476" s="8"/>
    </row>
    <row r="477" spans="6:15" x14ac:dyDescent="0.2">
      <c r="F477" s="54"/>
      <c r="G477" s="49"/>
      <c r="M477" s="54"/>
      <c r="N477" s="3"/>
      <c r="O477" s="8"/>
    </row>
    <row r="478" spans="6:15" x14ac:dyDescent="0.2">
      <c r="F478" s="54"/>
      <c r="G478" s="49"/>
      <c r="M478" s="54"/>
      <c r="N478" s="3"/>
      <c r="O478" s="42"/>
    </row>
    <row r="479" spans="6:15" x14ac:dyDescent="0.2">
      <c r="F479" s="54"/>
      <c r="G479" s="49"/>
      <c r="M479" s="54"/>
      <c r="N479" s="3"/>
      <c r="O479" s="8"/>
    </row>
    <row r="480" spans="6:15" x14ac:dyDescent="0.2">
      <c r="F480" s="54"/>
      <c r="G480" s="49"/>
      <c r="M480" s="54"/>
      <c r="N480" s="3"/>
      <c r="O480" s="8"/>
    </row>
    <row r="481" spans="1:29" x14ac:dyDescent="0.2">
      <c r="F481" s="54"/>
      <c r="G481" s="49"/>
      <c r="M481" s="54"/>
      <c r="N481" s="3"/>
      <c r="O481" s="8"/>
    </row>
    <row r="482" spans="1:29" s="40" customFormat="1" x14ac:dyDescent="0.2">
      <c r="A482" s="10"/>
      <c r="B482" s="10"/>
      <c r="C482" s="10"/>
      <c r="D482" s="10"/>
      <c r="E482" s="10"/>
      <c r="F482" s="54"/>
      <c r="G482" s="49"/>
      <c r="H482" s="10"/>
      <c r="I482" s="10"/>
      <c r="J482" s="10"/>
      <c r="K482" s="10"/>
      <c r="L482" s="10"/>
      <c r="M482" s="54"/>
      <c r="N482" s="3"/>
      <c r="O482" s="8"/>
      <c r="P482" s="64"/>
      <c r="Q482" s="3"/>
      <c r="R482" s="3"/>
      <c r="S482" s="9"/>
      <c r="T482" s="9"/>
      <c r="U482" s="9"/>
      <c r="V482" s="9"/>
      <c r="W482" s="9"/>
      <c r="X482" s="3"/>
      <c r="Y482" s="3"/>
      <c r="Z482" s="3"/>
      <c r="AA482" s="3"/>
      <c r="AB482" s="3"/>
      <c r="AC482" s="41"/>
    </row>
    <row r="483" spans="1:29" x14ac:dyDescent="0.2">
      <c r="F483" s="54"/>
      <c r="G483" s="49"/>
      <c r="M483" s="54"/>
      <c r="N483" s="3"/>
      <c r="O483" s="8"/>
    </row>
    <row r="484" spans="1:29" x14ac:dyDescent="0.2">
      <c r="F484" s="54"/>
      <c r="G484" s="49"/>
      <c r="M484" s="54"/>
      <c r="N484" s="3"/>
      <c r="O484" s="8"/>
    </row>
    <row r="485" spans="1:29" x14ac:dyDescent="0.2">
      <c r="F485" s="54"/>
      <c r="G485" s="49"/>
      <c r="M485" s="54"/>
      <c r="N485" s="3"/>
      <c r="O485" s="8"/>
    </row>
    <row r="486" spans="1:29" x14ac:dyDescent="0.2">
      <c r="F486" s="54"/>
      <c r="G486" s="49"/>
      <c r="M486" s="54"/>
      <c r="N486" s="3"/>
      <c r="O486" s="8"/>
    </row>
    <row r="487" spans="1:29" x14ac:dyDescent="0.2">
      <c r="F487" s="54"/>
      <c r="G487" s="49"/>
      <c r="M487" s="54"/>
      <c r="N487" s="3"/>
      <c r="O487" s="38"/>
    </row>
    <row r="488" spans="1:29" x14ac:dyDescent="0.2">
      <c r="F488" s="54"/>
      <c r="G488" s="49"/>
      <c r="M488" s="54"/>
      <c r="N488" s="3"/>
      <c r="O488" s="8"/>
    </row>
    <row r="489" spans="1:29" x14ac:dyDescent="0.2">
      <c r="F489" s="54"/>
      <c r="G489" s="49"/>
      <c r="M489" s="54"/>
      <c r="O489" s="8"/>
    </row>
    <row r="490" spans="1:29" x14ac:dyDescent="0.2">
      <c r="F490" s="54"/>
      <c r="G490" s="49"/>
      <c r="M490" s="54"/>
      <c r="N490" s="3"/>
      <c r="O490" s="8"/>
    </row>
    <row r="491" spans="1:29" x14ac:dyDescent="0.2">
      <c r="F491" s="54"/>
      <c r="G491" s="49"/>
      <c r="M491" s="54"/>
      <c r="N491" s="3"/>
      <c r="O491" s="8"/>
    </row>
    <row r="492" spans="1:29" x14ac:dyDescent="0.2">
      <c r="F492" s="54"/>
      <c r="G492" s="49"/>
      <c r="M492" s="54"/>
      <c r="N492" s="3"/>
      <c r="O492" s="8"/>
    </row>
    <row r="493" spans="1:29" x14ac:dyDescent="0.2">
      <c r="F493" s="54"/>
      <c r="G493" s="49"/>
      <c r="M493" s="54"/>
      <c r="N493" s="3"/>
      <c r="O493" s="8"/>
    </row>
    <row r="494" spans="1:29" x14ac:dyDescent="0.2">
      <c r="F494" s="54"/>
      <c r="G494" s="49"/>
      <c r="M494" s="54"/>
      <c r="N494" s="3"/>
      <c r="O494" s="38"/>
    </row>
    <row r="495" spans="1:29" x14ac:dyDescent="0.2">
      <c r="F495" s="54"/>
      <c r="G495" s="49"/>
      <c r="M495" s="54"/>
      <c r="N495" s="3"/>
      <c r="O495" s="8"/>
    </row>
    <row r="496" spans="1:29" x14ac:dyDescent="0.2">
      <c r="F496" s="54"/>
      <c r="G496" s="49"/>
      <c r="M496" s="54"/>
      <c r="N496" s="3"/>
      <c r="O496" s="8"/>
    </row>
    <row r="497" spans="1:29" x14ac:dyDescent="0.2">
      <c r="F497" s="54"/>
      <c r="G497" s="49"/>
      <c r="M497" s="54"/>
      <c r="N497" s="3"/>
      <c r="O497" s="8"/>
    </row>
    <row r="498" spans="1:29" x14ac:dyDescent="0.2">
      <c r="F498" s="54"/>
      <c r="G498" s="49"/>
      <c r="M498" s="54"/>
      <c r="N498" s="3"/>
      <c r="O498" s="38"/>
    </row>
    <row r="499" spans="1:29" x14ac:dyDescent="0.2">
      <c r="F499" s="54"/>
      <c r="G499" s="49"/>
      <c r="M499" s="54"/>
      <c r="N499" s="3"/>
      <c r="O499" s="8"/>
    </row>
    <row r="500" spans="1:29" x14ac:dyDescent="0.2">
      <c r="F500" s="54"/>
      <c r="G500" s="49"/>
      <c r="M500" s="54"/>
      <c r="N500" s="3"/>
      <c r="O500" s="8"/>
    </row>
    <row r="501" spans="1:29" x14ac:dyDescent="0.2">
      <c r="F501" s="54"/>
      <c r="G501" s="49"/>
      <c r="M501" s="54"/>
      <c r="N501" s="3"/>
      <c r="O501" s="8"/>
    </row>
    <row r="502" spans="1:29" x14ac:dyDescent="0.2">
      <c r="F502" s="54"/>
      <c r="G502" s="49"/>
      <c r="M502" s="54"/>
      <c r="N502" s="17"/>
      <c r="O502" s="45"/>
    </row>
    <row r="503" spans="1:29" x14ac:dyDescent="0.2">
      <c r="F503" s="54"/>
      <c r="G503" s="49"/>
      <c r="M503" s="54"/>
      <c r="N503" s="3"/>
      <c r="O503" s="8"/>
    </row>
    <row r="504" spans="1:29" x14ac:dyDescent="0.2">
      <c r="F504" s="54"/>
      <c r="G504" s="49"/>
      <c r="M504" s="54"/>
      <c r="N504" s="3"/>
      <c r="O504" s="8"/>
    </row>
    <row r="505" spans="1:29" x14ac:dyDescent="0.2">
      <c r="F505" s="54"/>
      <c r="G505" s="49"/>
      <c r="M505" s="54"/>
      <c r="N505" s="3"/>
      <c r="O505" s="8"/>
    </row>
    <row r="506" spans="1:29" x14ac:dyDescent="0.2">
      <c r="F506" s="54"/>
      <c r="G506" s="49"/>
      <c r="M506" s="54"/>
      <c r="N506" s="3"/>
      <c r="O506" s="8"/>
    </row>
    <row r="507" spans="1:29" x14ac:dyDescent="0.2">
      <c r="F507" s="54"/>
      <c r="G507" s="49"/>
      <c r="M507" s="54"/>
      <c r="N507" s="3"/>
      <c r="O507" s="8"/>
    </row>
    <row r="508" spans="1:29" x14ac:dyDescent="0.2">
      <c r="F508" s="54"/>
      <c r="G508" s="49"/>
      <c r="M508" s="54"/>
      <c r="N508" s="3"/>
      <c r="O508" s="8"/>
    </row>
    <row r="509" spans="1:29" x14ac:dyDescent="0.2">
      <c r="F509" s="54"/>
      <c r="G509" s="49"/>
      <c r="M509" s="54"/>
      <c r="N509" s="3"/>
      <c r="O509" s="8"/>
    </row>
    <row r="510" spans="1:29" x14ac:dyDescent="0.2">
      <c r="F510" s="54"/>
      <c r="G510" s="49"/>
      <c r="M510" s="54"/>
      <c r="N510" s="3"/>
      <c r="O510" s="8"/>
    </row>
    <row r="511" spans="1:29" x14ac:dyDescent="0.2">
      <c r="F511" s="54"/>
      <c r="G511" s="49"/>
      <c r="M511" s="54"/>
      <c r="N511" s="3"/>
      <c r="O511" s="8"/>
    </row>
    <row r="512" spans="1:29" s="40" customFormat="1" x14ac:dyDescent="0.2">
      <c r="A512" s="10"/>
      <c r="B512" s="10"/>
      <c r="C512" s="10"/>
      <c r="D512" s="10"/>
      <c r="E512" s="10"/>
      <c r="F512" s="54"/>
      <c r="G512" s="49"/>
      <c r="H512" s="10"/>
      <c r="I512" s="10"/>
      <c r="J512" s="10"/>
      <c r="K512" s="10"/>
      <c r="L512" s="10"/>
      <c r="M512" s="54"/>
      <c r="N512" s="3"/>
      <c r="O512" s="8"/>
      <c r="P512" s="64"/>
      <c r="Q512" s="3"/>
      <c r="R512" s="3"/>
      <c r="S512" s="9"/>
      <c r="T512" s="9"/>
      <c r="U512" s="9"/>
      <c r="V512" s="9"/>
      <c r="W512" s="9"/>
      <c r="X512" s="3"/>
      <c r="Y512" s="3"/>
      <c r="Z512" s="3"/>
      <c r="AA512" s="3"/>
      <c r="AB512" s="3"/>
      <c r="AC512" s="41"/>
    </row>
    <row r="513" spans="6:15" x14ac:dyDescent="0.2">
      <c r="F513" s="54"/>
      <c r="G513" s="49"/>
      <c r="M513" s="54"/>
      <c r="N513" s="3"/>
      <c r="O513" s="8"/>
    </row>
    <row r="514" spans="6:15" x14ac:dyDescent="0.2">
      <c r="F514" s="54"/>
      <c r="G514" s="49"/>
      <c r="M514" s="54"/>
      <c r="N514" s="3"/>
      <c r="O514" s="8"/>
    </row>
    <row r="515" spans="6:15" x14ac:dyDescent="0.2">
      <c r="F515" s="54"/>
      <c r="G515" s="49"/>
      <c r="M515" s="54"/>
      <c r="N515" s="3"/>
      <c r="O515" s="8"/>
    </row>
    <row r="516" spans="6:15" x14ac:dyDescent="0.2">
      <c r="F516" s="54"/>
      <c r="G516" s="49"/>
      <c r="M516" s="54"/>
      <c r="N516" s="3"/>
      <c r="O516" s="8"/>
    </row>
    <row r="517" spans="6:15" x14ac:dyDescent="0.2">
      <c r="F517" s="54"/>
      <c r="G517" s="49"/>
      <c r="M517" s="54"/>
      <c r="N517" s="3"/>
      <c r="O517" s="38"/>
    </row>
    <row r="518" spans="6:15" x14ac:dyDescent="0.2">
      <c r="F518" s="54"/>
      <c r="G518" s="49"/>
      <c r="M518" s="54"/>
      <c r="N518" s="3"/>
      <c r="O518" s="8"/>
    </row>
    <row r="519" spans="6:15" x14ac:dyDescent="0.2">
      <c r="F519" s="54"/>
      <c r="G519" s="49"/>
      <c r="M519" s="54"/>
      <c r="N519" s="3"/>
      <c r="O519" s="8"/>
    </row>
    <row r="520" spans="6:15" x14ac:dyDescent="0.2">
      <c r="F520" s="54"/>
      <c r="G520" s="49"/>
      <c r="M520" s="54"/>
    </row>
    <row r="521" spans="6:15" x14ac:dyDescent="0.2">
      <c r="F521" s="54"/>
      <c r="G521" s="49"/>
      <c r="M521" s="54"/>
      <c r="N521" s="3"/>
      <c r="O521" s="8"/>
    </row>
    <row r="522" spans="6:15" x14ac:dyDescent="0.2">
      <c r="F522" s="54"/>
      <c r="G522" s="49"/>
      <c r="M522" s="54"/>
      <c r="N522" s="3"/>
      <c r="O522" s="8"/>
    </row>
    <row r="523" spans="6:15" x14ac:dyDescent="0.2">
      <c r="F523" s="54"/>
      <c r="G523" s="49"/>
      <c r="M523" s="54"/>
      <c r="N523" s="3"/>
      <c r="O523" s="8"/>
    </row>
    <row r="524" spans="6:15" x14ac:dyDescent="0.2">
      <c r="F524" s="54"/>
      <c r="G524" s="49"/>
      <c r="M524" s="54"/>
      <c r="N524" s="3"/>
      <c r="O524" s="8"/>
    </row>
    <row r="525" spans="6:15" x14ac:dyDescent="0.2">
      <c r="F525" s="54"/>
      <c r="G525" s="49"/>
      <c r="M525" s="54"/>
      <c r="N525" s="3"/>
      <c r="O525" s="38"/>
    </row>
    <row r="526" spans="6:15" x14ac:dyDescent="0.2">
      <c r="F526" s="54"/>
      <c r="G526" s="49"/>
      <c r="M526" s="54"/>
      <c r="N526" s="3"/>
      <c r="O526" s="8"/>
    </row>
    <row r="527" spans="6:15" x14ac:dyDescent="0.2">
      <c r="F527" s="54"/>
      <c r="G527" s="49"/>
      <c r="M527" s="54"/>
      <c r="N527" s="3"/>
      <c r="O527" s="8"/>
    </row>
    <row r="528" spans="6:15" x14ac:dyDescent="0.2">
      <c r="F528" s="54"/>
      <c r="G528" s="49"/>
      <c r="M528" s="54"/>
      <c r="N528" s="3"/>
      <c r="O528" s="8"/>
    </row>
    <row r="529" spans="1:29" x14ac:dyDescent="0.2">
      <c r="F529" s="54"/>
      <c r="G529" s="49"/>
      <c r="M529" s="54"/>
      <c r="N529" s="3"/>
      <c r="O529" s="38"/>
    </row>
    <row r="530" spans="1:29" x14ac:dyDescent="0.2">
      <c r="F530" s="54"/>
      <c r="G530" s="49"/>
      <c r="M530" s="54"/>
      <c r="N530" s="3"/>
      <c r="O530" s="8"/>
    </row>
    <row r="531" spans="1:29" x14ac:dyDescent="0.2">
      <c r="F531" s="54"/>
      <c r="G531" s="49"/>
      <c r="M531" s="54"/>
      <c r="N531" s="3"/>
      <c r="O531" s="8"/>
    </row>
    <row r="532" spans="1:29" x14ac:dyDescent="0.2">
      <c r="F532" s="54"/>
      <c r="G532" s="49"/>
      <c r="M532" s="54"/>
      <c r="N532" s="17"/>
      <c r="O532" s="45"/>
    </row>
    <row r="533" spans="1:29" x14ac:dyDescent="0.2">
      <c r="F533" s="54"/>
      <c r="G533" s="49"/>
      <c r="M533" s="54"/>
      <c r="N533" s="3"/>
      <c r="O533" s="8"/>
    </row>
    <row r="534" spans="1:29" x14ac:dyDescent="0.2">
      <c r="F534" s="54"/>
      <c r="G534" s="49"/>
      <c r="M534" s="54"/>
      <c r="N534" s="3"/>
      <c r="O534" s="8"/>
    </row>
    <row r="535" spans="1:29" x14ac:dyDescent="0.2">
      <c r="F535" s="54"/>
      <c r="G535" s="49"/>
      <c r="M535" s="54"/>
      <c r="N535" s="3"/>
      <c r="O535" s="8"/>
    </row>
    <row r="536" spans="1:29" x14ac:dyDescent="0.2">
      <c r="F536" s="54"/>
      <c r="G536" s="49"/>
      <c r="M536" s="54"/>
      <c r="N536" s="3"/>
      <c r="O536" s="8"/>
    </row>
    <row r="537" spans="1:29" x14ac:dyDescent="0.2">
      <c r="F537" s="54"/>
      <c r="G537" s="49"/>
      <c r="M537" s="54"/>
      <c r="N537" s="3"/>
      <c r="O537" s="8"/>
    </row>
    <row r="538" spans="1:29" x14ac:dyDescent="0.2">
      <c r="F538" s="54"/>
      <c r="G538" s="49"/>
      <c r="M538" s="54"/>
      <c r="N538" s="3"/>
      <c r="O538" s="8"/>
    </row>
    <row r="539" spans="1:29" x14ac:dyDescent="0.2">
      <c r="F539" s="54"/>
      <c r="G539" s="49"/>
      <c r="M539" s="54"/>
      <c r="N539" s="3"/>
      <c r="O539" s="8"/>
    </row>
    <row r="540" spans="1:29" x14ac:dyDescent="0.2">
      <c r="F540" s="54"/>
      <c r="G540" s="49"/>
      <c r="M540" s="54"/>
      <c r="N540" s="3"/>
      <c r="O540" s="8"/>
    </row>
    <row r="541" spans="1:29" x14ac:dyDescent="0.2">
      <c r="F541" s="54"/>
      <c r="G541" s="49"/>
      <c r="M541" s="54"/>
      <c r="N541" s="3"/>
      <c r="O541" s="8"/>
    </row>
    <row r="542" spans="1:29" s="40" customFormat="1" x14ac:dyDescent="0.2">
      <c r="A542" s="10"/>
      <c r="B542" s="10"/>
      <c r="C542" s="10"/>
      <c r="D542" s="10"/>
      <c r="E542" s="10"/>
      <c r="F542" s="54"/>
      <c r="G542" s="49"/>
      <c r="H542" s="10"/>
      <c r="I542" s="10"/>
      <c r="J542" s="10"/>
      <c r="K542" s="10"/>
      <c r="L542" s="10"/>
      <c r="M542" s="54"/>
      <c r="N542" s="3"/>
      <c r="O542" s="8"/>
      <c r="P542" s="64"/>
      <c r="Q542" s="3"/>
      <c r="R542" s="3"/>
      <c r="S542" s="9"/>
      <c r="T542" s="9"/>
      <c r="U542" s="9"/>
      <c r="V542" s="9"/>
      <c r="W542" s="9"/>
      <c r="X542" s="3"/>
      <c r="Y542" s="3"/>
      <c r="Z542" s="3"/>
      <c r="AA542" s="3"/>
      <c r="AB542" s="3"/>
      <c r="AC542" s="41"/>
    </row>
    <row r="543" spans="1:29" x14ac:dyDescent="0.2">
      <c r="F543" s="54"/>
      <c r="G543" s="49"/>
      <c r="M543" s="54"/>
      <c r="N543" s="3"/>
      <c r="O543" s="8"/>
    </row>
    <row r="544" spans="1:29" x14ac:dyDescent="0.2">
      <c r="F544" s="54"/>
      <c r="G544" s="49"/>
      <c r="M544" s="54"/>
      <c r="N544" s="3"/>
      <c r="O544" s="8"/>
    </row>
    <row r="545" spans="6:15" x14ac:dyDescent="0.2">
      <c r="F545" s="54"/>
      <c r="G545" s="49"/>
      <c r="M545" s="54"/>
      <c r="N545" s="3"/>
      <c r="O545" s="8"/>
    </row>
    <row r="546" spans="6:15" x14ac:dyDescent="0.2">
      <c r="F546" s="54"/>
      <c r="G546" s="49"/>
      <c r="M546" s="54"/>
      <c r="N546" s="3"/>
      <c r="O546" s="8"/>
    </row>
    <row r="547" spans="6:15" x14ac:dyDescent="0.2">
      <c r="F547" s="54"/>
      <c r="G547" s="49"/>
      <c r="M547" s="54"/>
      <c r="N547" s="3"/>
      <c r="O547" s="38"/>
    </row>
    <row r="548" spans="6:15" x14ac:dyDescent="0.2">
      <c r="F548" s="54"/>
      <c r="G548" s="49"/>
      <c r="M548" s="54"/>
      <c r="N548" s="3"/>
      <c r="O548" s="8"/>
    </row>
    <row r="549" spans="6:15" x14ac:dyDescent="0.2">
      <c r="F549" s="54"/>
      <c r="G549" s="49"/>
      <c r="M549" s="54"/>
      <c r="N549" s="3"/>
      <c r="O549" s="8"/>
    </row>
    <row r="550" spans="6:15" x14ac:dyDescent="0.2">
      <c r="F550" s="54"/>
      <c r="G550" s="49"/>
      <c r="M550" s="54"/>
      <c r="N550" s="3"/>
    </row>
    <row r="551" spans="6:15" x14ac:dyDescent="0.2">
      <c r="F551" s="54"/>
      <c r="G551" s="49"/>
      <c r="M551" s="54"/>
    </row>
    <row r="552" spans="6:15" x14ac:dyDescent="0.2">
      <c r="F552" s="54"/>
      <c r="G552" s="49"/>
      <c r="M552" s="54"/>
      <c r="N552" s="3"/>
      <c r="O552" s="8"/>
    </row>
    <row r="553" spans="6:15" x14ac:dyDescent="0.2">
      <c r="F553" s="54"/>
      <c r="G553" s="49"/>
      <c r="M553" s="54"/>
      <c r="N553" s="3"/>
      <c r="O553" s="8"/>
    </row>
    <row r="554" spans="6:15" x14ac:dyDescent="0.2">
      <c r="F554" s="54"/>
      <c r="G554" s="49"/>
      <c r="M554" s="54"/>
      <c r="N554" s="3"/>
      <c r="O554" s="8"/>
    </row>
    <row r="555" spans="6:15" x14ac:dyDescent="0.2">
      <c r="F555" s="54"/>
      <c r="G555" s="49"/>
      <c r="M555" s="54"/>
      <c r="N555" s="3"/>
      <c r="O555" s="8"/>
    </row>
    <row r="556" spans="6:15" x14ac:dyDescent="0.2">
      <c r="F556" s="54"/>
      <c r="G556" s="49"/>
      <c r="M556" s="54"/>
      <c r="N556" s="3"/>
      <c r="O556" s="38"/>
    </row>
    <row r="557" spans="6:15" x14ac:dyDescent="0.2">
      <c r="F557" s="54"/>
      <c r="G557" s="49"/>
      <c r="M557" s="54"/>
      <c r="N557" s="3"/>
      <c r="O557" s="8"/>
    </row>
    <row r="558" spans="6:15" x14ac:dyDescent="0.2">
      <c r="F558" s="54"/>
      <c r="G558" s="49"/>
      <c r="M558" s="54"/>
      <c r="N558" s="3"/>
      <c r="O558" s="8"/>
    </row>
    <row r="559" spans="6:15" x14ac:dyDescent="0.2">
      <c r="F559" s="54"/>
      <c r="G559" s="49"/>
      <c r="M559" s="54"/>
      <c r="N559" s="3"/>
      <c r="O559" s="8"/>
    </row>
    <row r="560" spans="6:15" x14ac:dyDescent="0.2">
      <c r="F560" s="54"/>
      <c r="G560" s="49"/>
      <c r="M560" s="54"/>
      <c r="N560" s="3"/>
      <c r="O560" s="38"/>
    </row>
    <row r="561" spans="1:29" x14ac:dyDescent="0.2">
      <c r="F561" s="54"/>
      <c r="G561" s="49"/>
      <c r="M561" s="54"/>
      <c r="N561" s="3"/>
      <c r="O561" s="8"/>
    </row>
    <row r="562" spans="1:29" x14ac:dyDescent="0.2">
      <c r="F562" s="54"/>
      <c r="G562" s="49"/>
      <c r="M562" s="54"/>
      <c r="N562" s="17"/>
      <c r="O562" s="45"/>
    </row>
    <row r="563" spans="1:29" x14ac:dyDescent="0.2">
      <c r="F563" s="54"/>
      <c r="G563" s="49"/>
      <c r="M563" s="54"/>
      <c r="N563" s="3"/>
      <c r="O563" s="8"/>
    </row>
    <row r="564" spans="1:29" x14ac:dyDescent="0.2">
      <c r="F564" s="54"/>
      <c r="G564" s="49"/>
      <c r="M564" s="54"/>
      <c r="N564" s="3"/>
      <c r="O564" s="8"/>
    </row>
    <row r="565" spans="1:29" x14ac:dyDescent="0.2">
      <c r="F565" s="54"/>
      <c r="G565" s="49"/>
      <c r="M565" s="54"/>
      <c r="N565" s="3"/>
      <c r="O565" s="8"/>
    </row>
    <row r="566" spans="1:29" x14ac:dyDescent="0.2">
      <c r="F566" s="54"/>
      <c r="G566" s="49"/>
      <c r="M566" s="54"/>
      <c r="N566" s="3"/>
      <c r="O566" s="8"/>
    </row>
    <row r="567" spans="1:29" x14ac:dyDescent="0.2">
      <c r="F567" s="54"/>
      <c r="G567" s="49"/>
      <c r="M567" s="54"/>
      <c r="N567" s="3"/>
      <c r="O567" s="8"/>
    </row>
    <row r="568" spans="1:29" x14ac:dyDescent="0.2">
      <c r="F568" s="54"/>
      <c r="G568" s="49"/>
      <c r="M568" s="54"/>
      <c r="N568" s="3"/>
      <c r="O568" s="8"/>
    </row>
    <row r="569" spans="1:29" x14ac:dyDescent="0.2">
      <c r="F569" s="54"/>
      <c r="G569" s="49"/>
      <c r="M569" s="54"/>
      <c r="N569" s="3"/>
      <c r="O569" s="8"/>
    </row>
    <row r="570" spans="1:29" x14ac:dyDescent="0.2">
      <c r="F570" s="54"/>
      <c r="G570" s="49"/>
      <c r="M570" s="54"/>
      <c r="N570" s="3"/>
      <c r="O570" s="8"/>
    </row>
    <row r="571" spans="1:29" x14ac:dyDescent="0.2">
      <c r="F571" s="54"/>
      <c r="G571" s="49"/>
      <c r="M571" s="54"/>
      <c r="N571" s="3"/>
      <c r="O571" s="8"/>
    </row>
    <row r="572" spans="1:29" s="40" customFormat="1" x14ac:dyDescent="0.2">
      <c r="A572" s="10"/>
      <c r="B572" s="10"/>
      <c r="C572" s="10"/>
      <c r="D572" s="10"/>
      <c r="E572" s="10"/>
      <c r="F572" s="54"/>
      <c r="G572" s="49"/>
      <c r="H572" s="10"/>
      <c r="I572" s="10"/>
      <c r="J572" s="10"/>
      <c r="K572" s="10"/>
      <c r="L572" s="10"/>
      <c r="M572" s="54"/>
      <c r="N572" s="3"/>
      <c r="O572" s="8"/>
      <c r="P572" s="64"/>
      <c r="Q572" s="3"/>
      <c r="R572" s="3"/>
      <c r="S572" s="9"/>
      <c r="T572" s="9"/>
      <c r="U572" s="9"/>
      <c r="V572" s="9"/>
      <c r="W572" s="9"/>
      <c r="X572" s="3"/>
      <c r="Y572" s="3"/>
      <c r="Z572" s="3"/>
      <c r="AA572" s="3"/>
      <c r="AB572" s="3"/>
      <c r="AC572" s="41"/>
    </row>
    <row r="573" spans="1:29" x14ac:dyDescent="0.2">
      <c r="F573" s="54"/>
      <c r="G573" s="49"/>
      <c r="M573" s="54"/>
      <c r="N573" s="3"/>
      <c r="O573" s="8"/>
    </row>
    <row r="574" spans="1:29" x14ac:dyDescent="0.2">
      <c r="F574" s="54"/>
      <c r="G574" s="49"/>
      <c r="M574" s="54"/>
      <c r="N574" s="3"/>
      <c r="O574" s="8"/>
    </row>
    <row r="575" spans="1:29" x14ac:dyDescent="0.2">
      <c r="F575" s="54"/>
      <c r="G575" s="49"/>
      <c r="M575" s="54"/>
      <c r="N575" s="3"/>
      <c r="O575" s="8"/>
    </row>
    <row r="576" spans="1:29" x14ac:dyDescent="0.2">
      <c r="F576" s="54"/>
      <c r="G576" s="49"/>
      <c r="M576" s="54"/>
      <c r="N576" s="3"/>
      <c r="O576" s="8"/>
    </row>
    <row r="577" spans="6:15" x14ac:dyDescent="0.2">
      <c r="F577" s="54"/>
      <c r="G577" s="49"/>
      <c r="M577" s="54"/>
      <c r="N577" s="3"/>
      <c r="O577" s="38"/>
    </row>
    <row r="578" spans="6:15" x14ac:dyDescent="0.2">
      <c r="F578" s="54"/>
      <c r="G578" s="49"/>
      <c r="M578" s="54"/>
      <c r="N578" s="3"/>
      <c r="O578" s="8"/>
    </row>
    <row r="579" spans="6:15" x14ac:dyDescent="0.2">
      <c r="F579" s="54"/>
      <c r="G579" s="49"/>
      <c r="M579" s="54"/>
      <c r="N579" s="3"/>
      <c r="O579" s="8"/>
    </row>
    <row r="580" spans="6:15" x14ac:dyDescent="0.2">
      <c r="F580" s="54"/>
      <c r="G580" s="49"/>
      <c r="M580" s="54"/>
      <c r="N580" s="3"/>
      <c r="O580" s="8"/>
    </row>
    <row r="581" spans="6:15" x14ac:dyDescent="0.2">
      <c r="F581" s="54"/>
      <c r="G581" s="49"/>
      <c r="M581" s="54"/>
      <c r="N581" s="3"/>
      <c r="O581" s="38"/>
    </row>
    <row r="582" spans="6:15" x14ac:dyDescent="0.2">
      <c r="F582" s="54"/>
      <c r="G582" s="49"/>
      <c r="M582" s="54"/>
      <c r="O582" s="8"/>
    </row>
    <row r="583" spans="6:15" x14ac:dyDescent="0.2">
      <c r="F583" s="54"/>
      <c r="G583" s="49"/>
      <c r="M583" s="54"/>
      <c r="N583" s="3"/>
      <c r="O583" s="8"/>
    </row>
    <row r="584" spans="6:15" x14ac:dyDescent="0.2">
      <c r="F584" s="54"/>
      <c r="G584" s="49"/>
      <c r="M584" s="54"/>
      <c r="N584" s="3"/>
      <c r="O584" s="8"/>
    </row>
    <row r="585" spans="6:15" x14ac:dyDescent="0.2">
      <c r="F585" s="54"/>
      <c r="G585" s="49"/>
      <c r="M585" s="54"/>
      <c r="N585" s="3"/>
      <c r="O585" s="8"/>
    </row>
    <row r="586" spans="6:15" x14ac:dyDescent="0.2">
      <c r="F586" s="54"/>
      <c r="G586" s="49"/>
      <c r="M586" s="54"/>
      <c r="N586" s="3"/>
      <c r="O586" s="8"/>
    </row>
    <row r="587" spans="6:15" x14ac:dyDescent="0.2">
      <c r="F587" s="54"/>
      <c r="G587" s="49"/>
      <c r="M587" s="54"/>
      <c r="N587" s="3"/>
      <c r="O587" s="8"/>
    </row>
    <row r="588" spans="6:15" x14ac:dyDescent="0.2">
      <c r="F588" s="54"/>
      <c r="G588" s="49"/>
      <c r="M588" s="54"/>
      <c r="N588" s="3"/>
      <c r="O588" s="38"/>
    </row>
    <row r="589" spans="6:15" x14ac:dyDescent="0.2">
      <c r="F589" s="54"/>
      <c r="G589" s="49"/>
      <c r="M589" s="54"/>
      <c r="N589" s="3"/>
      <c r="O589" s="8"/>
    </row>
    <row r="590" spans="6:15" x14ac:dyDescent="0.2">
      <c r="F590" s="54"/>
      <c r="G590" s="49"/>
      <c r="M590" s="54"/>
      <c r="N590" s="3"/>
      <c r="O590" s="8"/>
    </row>
    <row r="591" spans="6:15" x14ac:dyDescent="0.2">
      <c r="F591" s="54"/>
      <c r="G591" s="49"/>
      <c r="M591" s="54"/>
      <c r="N591" s="3"/>
      <c r="O591" s="8"/>
    </row>
    <row r="592" spans="6:15" x14ac:dyDescent="0.2">
      <c r="F592" s="54"/>
      <c r="G592" s="49"/>
      <c r="M592" s="54"/>
      <c r="N592" s="17"/>
      <c r="O592" s="46"/>
    </row>
    <row r="593" spans="1:29" x14ac:dyDescent="0.2">
      <c r="F593" s="54"/>
      <c r="G593" s="49"/>
      <c r="M593" s="54"/>
      <c r="N593" s="3"/>
      <c r="O593" s="8"/>
    </row>
    <row r="594" spans="1:29" x14ac:dyDescent="0.2">
      <c r="F594" s="54"/>
      <c r="G594" s="49"/>
      <c r="M594" s="54"/>
      <c r="N594" s="3"/>
      <c r="O594" s="8"/>
    </row>
    <row r="595" spans="1:29" x14ac:dyDescent="0.2">
      <c r="F595" s="54"/>
      <c r="G595" s="49"/>
      <c r="M595" s="54"/>
      <c r="N595" s="3"/>
      <c r="O595" s="8"/>
    </row>
    <row r="596" spans="1:29" x14ac:dyDescent="0.2">
      <c r="F596" s="54"/>
      <c r="G596" s="49"/>
      <c r="M596" s="54"/>
      <c r="N596" s="3"/>
      <c r="O596" s="8"/>
    </row>
    <row r="597" spans="1:29" x14ac:dyDescent="0.2">
      <c r="F597" s="54"/>
      <c r="G597" s="49"/>
      <c r="M597" s="54"/>
      <c r="N597" s="3"/>
      <c r="O597" s="8"/>
    </row>
    <row r="598" spans="1:29" x14ac:dyDescent="0.2">
      <c r="F598" s="54"/>
      <c r="G598" s="49"/>
      <c r="M598" s="54"/>
      <c r="N598" s="3"/>
      <c r="O598" s="8"/>
    </row>
    <row r="599" spans="1:29" x14ac:dyDescent="0.2">
      <c r="F599" s="54"/>
      <c r="G599" s="49"/>
      <c r="M599" s="54"/>
      <c r="N599" s="3"/>
      <c r="O599" s="8"/>
    </row>
    <row r="600" spans="1:29" x14ac:dyDescent="0.2">
      <c r="F600" s="54"/>
      <c r="G600" s="49"/>
      <c r="M600" s="54"/>
      <c r="N600" s="3"/>
      <c r="O600" s="8"/>
    </row>
    <row r="601" spans="1:29" x14ac:dyDescent="0.2">
      <c r="F601" s="54"/>
      <c r="G601" s="49"/>
      <c r="M601" s="54"/>
      <c r="N601" s="3"/>
      <c r="O601" s="8"/>
    </row>
    <row r="602" spans="1:29" s="40" customFormat="1" x14ac:dyDescent="0.2">
      <c r="A602" s="10"/>
      <c r="B602" s="10"/>
      <c r="C602" s="10"/>
      <c r="D602" s="10"/>
      <c r="E602" s="10"/>
      <c r="F602" s="54"/>
      <c r="G602" s="49"/>
      <c r="H602" s="10"/>
      <c r="I602" s="10"/>
      <c r="J602" s="10"/>
      <c r="K602" s="10"/>
      <c r="L602" s="10"/>
      <c r="M602" s="54"/>
      <c r="N602" s="3"/>
      <c r="O602" s="8"/>
      <c r="P602" s="64"/>
      <c r="Q602" s="3"/>
      <c r="R602" s="3"/>
      <c r="S602" s="9"/>
      <c r="T602" s="9"/>
      <c r="U602" s="9"/>
      <c r="V602" s="9"/>
      <c r="W602" s="9"/>
      <c r="X602" s="3"/>
      <c r="Y602" s="3"/>
      <c r="Z602" s="3"/>
      <c r="AA602" s="3"/>
      <c r="AB602" s="3"/>
      <c r="AC602" s="41"/>
    </row>
    <row r="603" spans="1:29" x14ac:dyDescent="0.2">
      <c r="F603" s="54"/>
      <c r="G603" s="49"/>
      <c r="M603" s="54"/>
      <c r="N603" s="3"/>
      <c r="O603" s="8"/>
    </row>
    <row r="604" spans="1:29" x14ac:dyDescent="0.2">
      <c r="F604" s="54"/>
      <c r="G604" s="49"/>
      <c r="M604" s="54"/>
      <c r="N604" s="3"/>
      <c r="O604" s="8"/>
    </row>
    <row r="605" spans="1:29" x14ac:dyDescent="0.2">
      <c r="F605" s="54"/>
      <c r="G605" s="49"/>
      <c r="M605" s="54"/>
      <c r="N605" s="3"/>
      <c r="O605" s="8"/>
    </row>
    <row r="606" spans="1:29" x14ac:dyDescent="0.2">
      <c r="F606" s="54"/>
      <c r="G606" s="49"/>
      <c r="M606" s="54"/>
      <c r="N606" s="3"/>
      <c r="O606" s="8"/>
    </row>
    <row r="607" spans="1:29" x14ac:dyDescent="0.2">
      <c r="F607" s="54"/>
      <c r="G607" s="49"/>
      <c r="M607" s="54"/>
      <c r="N607" s="3"/>
      <c r="O607" s="38"/>
    </row>
    <row r="608" spans="1:29" x14ac:dyDescent="0.2">
      <c r="F608" s="54"/>
      <c r="G608" s="49"/>
      <c r="M608" s="54"/>
      <c r="N608" s="3"/>
      <c r="O608" s="8"/>
    </row>
    <row r="609" spans="6:15" x14ac:dyDescent="0.2">
      <c r="F609" s="54"/>
      <c r="G609" s="49"/>
      <c r="M609" s="54"/>
      <c r="N609" s="3"/>
      <c r="O609" s="8"/>
    </row>
    <row r="610" spans="6:15" x14ac:dyDescent="0.2">
      <c r="F610" s="54"/>
      <c r="G610" s="49"/>
      <c r="M610" s="54"/>
      <c r="N610" s="3"/>
      <c r="O610" s="8"/>
    </row>
    <row r="611" spans="6:15" x14ac:dyDescent="0.2">
      <c r="F611" s="54"/>
      <c r="G611" s="49"/>
      <c r="M611" s="54"/>
      <c r="N611" s="3"/>
      <c r="O611" s="38"/>
    </row>
    <row r="612" spans="6:15" x14ac:dyDescent="0.2">
      <c r="F612" s="54"/>
      <c r="G612" s="49"/>
      <c r="M612" s="54"/>
      <c r="N612" s="3"/>
      <c r="O612" s="8"/>
    </row>
    <row r="613" spans="6:15" x14ac:dyDescent="0.2">
      <c r="F613" s="54"/>
      <c r="G613" s="49"/>
      <c r="M613" s="54"/>
      <c r="O613" s="8"/>
    </row>
    <row r="614" spans="6:15" x14ac:dyDescent="0.2">
      <c r="F614" s="54"/>
      <c r="G614" s="49"/>
      <c r="M614" s="54"/>
      <c r="N614" s="3"/>
      <c r="O614" s="8"/>
    </row>
    <row r="615" spans="6:15" x14ac:dyDescent="0.2">
      <c r="F615" s="54"/>
      <c r="G615" s="49"/>
      <c r="M615" s="54"/>
      <c r="N615" s="3"/>
      <c r="O615" s="8"/>
    </row>
    <row r="616" spans="6:15" x14ac:dyDescent="0.2">
      <c r="F616" s="54"/>
      <c r="G616" s="49"/>
      <c r="M616" s="54"/>
      <c r="N616" s="3"/>
      <c r="O616" s="8"/>
    </row>
    <row r="617" spans="6:15" x14ac:dyDescent="0.2">
      <c r="F617" s="54"/>
      <c r="G617" s="49"/>
      <c r="M617" s="54"/>
      <c r="N617" s="3"/>
      <c r="O617" s="8"/>
    </row>
    <row r="618" spans="6:15" x14ac:dyDescent="0.2">
      <c r="F618" s="54"/>
      <c r="G618" s="49"/>
      <c r="M618" s="54"/>
      <c r="N618" s="3"/>
      <c r="O618" s="38"/>
    </row>
    <row r="619" spans="6:15" x14ac:dyDescent="0.2">
      <c r="F619" s="54"/>
      <c r="G619" s="49"/>
      <c r="M619" s="54"/>
      <c r="N619" s="3"/>
      <c r="O619" s="8"/>
    </row>
    <row r="620" spans="6:15" x14ac:dyDescent="0.2">
      <c r="F620" s="54"/>
      <c r="G620" s="49"/>
      <c r="M620" s="54"/>
      <c r="N620" s="3"/>
      <c r="O620" s="8"/>
    </row>
    <row r="621" spans="6:15" x14ac:dyDescent="0.2">
      <c r="F621" s="54"/>
      <c r="G621" s="49"/>
      <c r="M621" s="54"/>
      <c r="N621" s="3"/>
      <c r="O621" s="8"/>
    </row>
    <row r="622" spans="6:15" x14ac:dyDescent="0.2">
      <c r="F622" s="54"/>
      <c r="G622" s="49"/>
      <c r="M622" s="54"/>
      <c r="N622" s="17"/>
      <c r="O622" s="46"/>
    </row>
    <row r="623" spans="6:15" x14ac:dyDescent="0.2">
      <c r="F623" s="54"/>
      <c r="G623" s="49"/>
      <c r="M623" s="54"/>
      <c r="N623" s="3"/>
      <c r="O623" s="8"/>
    </row>
    <row r="624" spans="6:15" x14ac:dyDescent="0.2">
      <c r="F624" s="54"/>
      <c r="G624" s="49"/>
      <c r="M624" s="54"/>
      <c r="N624" s="3"/>
      <c r="O624" s="8"/>
    </row>
    <row r="625" spans="1:29" x14ac:dyDescent="0.2">
      <c r="F625" s="54"/>
      <c r="G625" s="49"/>
      <c r="M625" s="54"/>
      <c r="N625" s="3"/>
      <c r="O625" s="8"/>
    </row>
    <row r="626" spans="1:29" x14ac:dyDescent="0.2">
      <c r="F626" s="54"/>
      <c r="G626" s="49"/>
      <c r="M626" s="54"/>
      <c r="N626" s="3"/>
      <c r="O626" s="8"/>
    </row>
    <row r="627" spans="1:29" x14ac:dyDescent="0.2">
      <c r="F627" s="54"/>
      <c r="G627" s="49"/>
      <c r="M627" s="54"/>
      <c r="N627" s="3"/>
      <c r="O627" s="8"/>
    </row>
    <row r="628" spans="1:29" x14ac:dyDescent="0.2">
      <c r="F628" s="54"/>
      <c r="G628" s="49"/>
      <c r="M628" s="54"/>
      <c r="N628" s="3"/>
      <c r="O628" s="8"/>
    </row>
    <row r="629" spans="1:29" x14ac:dyDescent="0.2">
      <c r="F629" s="54"/>
      <c r="G629" s="49"/>
      <c r="M629" s="54"/>
      <c r="N629" s="3"/>
      <c r="O629" s="8"/>
    </row>
    <row r="630" spans="1:29" x14ac:dyDescent="0.2">
      <c r="F630" s="54"/>
      <c r="G630" s="49"/>
      <c r="M630" s="54"/>
      <c r="N630" s="3"/>
      <c r="O630" s="8"/>
    </row>
    <row r="631" spans="1:29" x14ac:dyDescent="0.2">
      <c r="F631" s="54"/>
      <c r="G631" s="49"/>
      <c r="M631" s="54"/>
      <c r="N631" s="3"/>
      <c r="O631" s="8"/>
    </row>
    <row r="632" spans="1:29" s="40" customFormat="1" x14ac:dyDescent="0.2">
      <c r="A632" s="10"/>
      <c r="B632" s="10"/>
      <c r="C632" s="10"/>
      <c r="D632" s="10"/>
      <c r="E632" s="10"/>
      <c r="F632" s="54"/>
      <c r="G632" s="49"/>
      <c r="H632" s="10"/>
      <c r="I632" s="10"/>
      <c r="J632" s="10"/>
      <c r="K632" s="10"/>
      <c r="L632" s="10"/>
      <c r="M632" s="54"/>
      <c r="N632" s="3"/>
      <c r="O632" s="8"/>
      <c r="P632" s="64"/>
      <c r="Q632" s="3"/>
      <c r="R632" s="3"/>
      <c r="S632" s="9"/>
      <c r="T632" s="9"/>
      <c r="U632" s="9"/>
      <c r="V632" s="9"/>
      <c r="W632" s="9"/>
      <c r="X632" s="3"/>
      <c r="Y632" s="3"/>
      <c r="Z632" s="3"/>
      <c r="AA632" s="3"/>
      <c r="AB632" s="3"/>
      <c r="AC632" s="41"/>
    </row>
    <row r="633" spans="1:29" x14ac:dyDescent="0.2">
      <c r="F633" s="54"/>
      <c r="G633" s="49"/>
      <c r="M633" s="54"/>
      <c r="N633" s="3"/>
      <c r="O633" s="8"/>
    </row>
    <row r="634" spans="1:29" x14ac:dyDescent="0.2">
      <c r="F634" s="54"/>
      <c r="G634" s="49"/>
      <c r="M634" s="54"/>
      <c r="N634" s="3"/>
      <c r="O634" s="8"/>
    </row>
    <row r="635" spans="1:29" x14ac:dyDescent="0.2">
      <c r="F635" s="54"/>
      <c r="G635" s="49"/>
      <c r="M635" s="54"/>
      <c r="N635" s="3"/>
      <c r="O635" s="8"/>
    </row>
    <row r="636" spans="1:29" x14ac:dyDescent="0.2">
      <c r="F636" s="54"/>
      <c r="G636" s="49"/>
      <c r="M636" s="54"/>
      <c r="N636" s="3"/>
      <c r="O636" s="8"/>
    </row>
    <row r="637" spans="1:29" x14ac:dyDescent="0.2">
      <c r="F637" s="54"/>
      <c r="G637" s="49"/>
      <c r="M637" s="54"/>
      <c r="N637" s="3"/>
      <c r="O637" s="38"/>
    </row>
    <row r="638" spans="1:29" x14ac:dyDescent="0.2">
      <c r="F638" s="54"/>
      <c r="G638" s="49"/>
      <c r="M638" s="54"/>
      <c r="N638" s="3"/>
      <c r="O638" s="8"/>
    </row>
    <row r="639" spans="1:29" x14ac:dyDescent="0.2">
      <c r="F639" s="54"/>
      <c r="G639" s="49"/>
      <c r="M639" s="54"/>
      <c r="N639" s="3"/>
      <c r="O639" s="8"/>
    </row>
    <row r="640" spans="1:29" x14ac:dyDescent="0.2">
      <c r="F640" s="54"/>
      <c r="G640" s="49"/>
      <c r="M640" s="54"/>
      <c r="N640" s="3"/>
      <c r="O640" s="8"/>
    </row>
    <row r="641" spans="6:15" x14ac:dyDescent="0.2">
      <c r="F641" s="54"/>
      <c r="G641" s="49"/>
      <c r="M641" s="54"/>
      <c r="N641" s="3"/>
      <c r="O641" s="8"/>
    </row>
    <row r="642" spans="6:15" x14ac:dyDescent="0.2">
      <c r="F642" s="54"/>
      <c r="G642" s="49"/>
      <c r="M642" s="54"/>
      <c r="N642" s="3"/>
      <c r="O642" s="38"/>
    </row>
    <row r="643" spans="6:15" x14ac:dyDescent="0.2">
      <c r="F643" s="54"/>
      <c r="G643" s="49"/>
      <c r="M643" s="54"/>
      <c r="N643" s="3"/>
      <c r="O643" s="8"/>
    </row>
    <row r="644" spans="6:15" x14ac:dyDescent="0.2">
      <c r="F644" s="54"/>
      <c r="G644" s="49"/>
      <c r="M644" s="54"/>
      <c r="O644" s="8"/>
    </row>
    <row r="645" spans="6:15" x14ac:dyDescent="0.2">
      <c r="F645" s="54"/>
      <c r="G645" s="49"/>
      <c r="M645" s="54"/>
      <c r="N645" s="3"/>
      <c r="O645" s="8"/>
    </row>
    <row r="646" spans="6:15" x14ac:dyDescent="0.2">
      <c r="F646" s="54"/>
      <c r="G646" s="49"/>
      <c r="M646" s="54"/>
      <c r="N646" s="3"/>
      <c r="O646" s="8"/>
    </row>
    <row r="647" spans="6:15" x14ac:dyDescent="0.2">
      <c r="F647" s="54"/>
      <c r="G647" s="49"/>
      <c r="M647" s="54"/>
      <c r="N647" s="3"/>
      <c r="O647" s="8"/>
    </row>
    <row r="648" spans="6:15" x14ac:dyDescent="0.2">
      <c r="F648" s="54"/>
      <c r="G648" s="49"/>
      <c r="M648" s="54"/>
      <c r="N648" s="3"/>
      <c r="O648" s="8"/>
    </row>
    <row r="649" spans="6:15" x14ac:dyDescent="0.2">
      <c r="F649" s="54"/>
      <c r="G649" s="49"/>
      <c r="M649" s="54"/>
      <c r="N649" s="3"/>
      <c r="O649" s="38"/>
    </row>
    <row r="650" spans="6:15" x14ac:dyDescent="0.2">
      <c r="F650" s="54"/>
      <c r="G650" s="49"/>
      <c r="M650" s="54"/>
      <c r="N650" s="3"/>
      <c r="O650" s="8"/>
    </row>
    <row r="651" spans="6:15" x14ac:dyDescent="0.2">
      <c r="F651" s="54"/>
      <c r="G651" s="49"/>
      <c r="M651" s="54"/>
      <c r="N651" s="3"/>
      <c r="O651" s="8"/>
    </row>
    <row r="652" spans="6:15" x14ac:dyDescent="0.2">
      <c r="F652" s="54"/>
      <c r="G652" s="49"/>
      <c r="M652" s="54"/>
      <c r="N652" s="17"/>
      <c r="O652" s="45"/>
    </row>
    <row r="653" spans="6:15" x14ac:dyDescent="0.2">
      <c r="F653" s="54"/>
      <c r="G653" s="49"/>
      <c r="M653" s="54"/>
      <c r="N653" s="3"/>
      <c r="O653" s="38"/>
    </row>
    <row r="654" spans="6:15" x14ac:dyDescent="0.2">
      <c r="F654" s="54"/>
      <c r="G654" s="49"/>
      <c r="M654" s="54"/>
      <c r="N654" s="3"/>
      <c r="O654" s="8"/>
    </row>
    <row r="655" spans="6:15" x14ac:dyDescent="0.2">
      <c r="F655" s="54"/>
      <c r="G655" s="49"/>
      <c r="M655" s="54"/>
      <c r="N655" s="3"/>
      <c r="O655" s="8"/>
    </row>
    <row r="656" spans="6:15" x14ac:dyDescent="0.2">
      <c r="F656" s="54"/>
      <c r="G656" s="49"/>
      <c r="M656" s="54"/>
      <c r="N656" s="3"/>
      <c r="O656" s="8"/>
    </row>
    <row r="657" spans="1:29" x14ac:dyDescent="0.2">
      <c r="F657" s="54"/>
      <c r="G657" s="49"/>
      <c r="M657" s="54"/>
      <c r="N657" s="3"/>
      <c r="O657" s="8"/>
    </row>
    <row r="658" spans="1:29" x14ac:dyDescent="0.2">
      <c r="F658" s="54"/>
      <c r="G658" s="49"/>
      <c r="M658" s="54"/>
      <c r="N658" s="3"/>
      <c r="O658" s="8"/>
    </row>
    <row r="659" spans="1:29" x14ac:dyDescent="0.2">
      <c r="F659" s="54"/>
      <c r="G659" s="49"/>
      <c r="M659" s="54"/>
      <c r="N659" s="3"/>
      <c r="O659" s="8"/>
    </row>
    <row r="660" spans="1:29" x14ac:dyDescent="0.2">
      <c r="F660" s="54"/>
      <c r="G660" s="49"/>
      <c r="M660" s="54"/>
      <c r="N660" s="3"/>
      <c r="O660" s="8"/>
    </row>
    <row r="661" spans="1:29" x14ac:dyDescent="0.2">
      <c r="F661" s="54"/>
      <c r="G661" s="49"/>
      <c r="M661" s="54"/>
      <c r="N661" s="3"/>
      <c r="O661" s="8"/>
    </row>
    <row r="662" spans="1:29" s="40" customFormat="1" x14ac:dyDescent="0.2">
      <c r="A662" s="10"/>
      <c r="B662" s="10"/>
      <c r="C662" s="10"/>
      <c r="D662" s="10"/>
      <c r="E662" s="10"/>
      <c r="F662" s="54"/>
      <c r="G662" s="49"/>
      <c r="H662" s="10"/>
      <c r="I662" s="10"/>
      <c r="J662" s="10"/>
      <c r="K662" s="10"/>
      <c r="L662" s="10"/>
      <c r="M662" s="54"/>
      <c r="N662" s="3"/>
      <c r="O662" s="8"/>
      <c r="P662" s="64"/>
      <c r="Q662" s="3"/>
      <c r="R662" s="3"/>
      <c r="S662" s="9"/>
      <c r="T662" s="9"/>
      <c r="U662" s="9"/>
      <c r="V662" s="9"/>
      <c r="W662" s="9"/>
      <c r="X662" s="3"/>
      <c r="Y662" s="3"/>
      <c r="Z662" s="3"/>
      <c r="AA662" s="3"/>
      <c r="AB662" s="3"/>
      <c r="AC662" s="41"/>
    </row>
    <row r="663" spans="1:29" x14ac:dyDescent="0.2">
      <c r="F663" s="54"/>
      <c r="G663" s="49"/>
      <c r="M663" s="54"/>
      <c r="N663" s="3"/>
      <c r="O663" s="8"/>
    </row>
    <row r="664" spans="1:29" x14ac:dyDescent="0.2">
      <c r="F664" s="54"/>
      <c r="G664" s="49"/>
      <c r="M664" s="54"/>
      <c r="N664" s="3"/>
      <c r="O664" s="8"/>
    </row>
    <row r="665" spans="1:29" x14ac:dyDescent="0.2">
      <c r="F665" s="54"/>
      <c r="G665" s="49"/>
      <c r="M665" s="54"/>
      <c r="N665" s="3"/>
      <c r="O665" s="8"/>
    </row>
    <row r="666" spans="1:29" x14ac:dyDescent="0.2">
      <c r="F666" s="54"/>
      <c r="G666" s="49"/>
      <c r="M666" s="54"/>
      <c r="N666" s="3"/>
      <c r="O666" s="8"/>
    </row>
    <row r="667" spans="1:29" x14ac:dyDescent="0.2">
      <c r="F667" s="54"/>
      <c r="G667" s="49"/>
      <c r="M667" s="54"/>
      <c r="N667" s="3"/>
      <c r="O667" s="38"/>
    </row>
    <row r="668" spans="1:29" x14ac:dyDescent="0.2">
      <c r="F668" s="54"/>
      <c r="G668" s="49"/>
      <c r="M668" s="54"/>
      <c r="N668" s="3"/>
      <c r="O668" s="8"/>
    </row>
    <row r="669" spans="1:29" x14ac:dyDescent="0.2">
      <c r="F669" s="54"/>
      <c r="G669" s="49"/>
      <c r="M669" s="54"/>
      <c r="N669" s="3"/>
      <c r="O669" s="8"/>
    </row>
    <row r="670" spans="1:29" x14ac:dyDescent="0.2">
      <c r="F670" s="54"/>
      <c r="G670" s="49"/>
      <c r="M670" s="54"/>
      <c r="N670" s="3"/>
      <c r="O670" s="8"/>
    </row>
    <row r="671" spans="1:29" x14ac:dyDescent="0.2">
      <c r="F671" s="54"/>
      <c r="G671" s="49"/>
      <c r="M671" s="54"/>
      <c r="N671" s="3"/>
      <c r="O671" s="8"/>
    </row>
    <row r="672" spans="1:29" x14ac:dyDescent="0.2">
      <c r="F672" s="54"/>
      <c r="G672" s="49"/>
      <c r="M672" s="54"/>
      <c r="N672" s="3"/>
      <c r="O672" s="8"/>
    </row>
    <row r="673" spans="6:15" x14ac:dyDescent="0.2">
      <c r="F673" s="54"/>
      <c r="G673" s="49"/>
      <c r="M673" s="54"/>
      <c r="N673" s="3"/>
      <c r="O673" s="8"/>
    </row>
    <row r="674" spans="6:15" x14ac:dyDescent="0.2">
      <c r="F674" s="54"/>
      <c r="G674" s="49"/>
      <c r="M674" s="54"/>
      <c r="N674" s="3"/>
      <c r="O674" s="8"/>
    </row>
    <row r="675" spans="6:15" x14ac:dyDescent="0.2">
      <c r="F675" s="54"/>
      <c r="G675" s="49"/>
      <c r="M675" s="54"/>
      <c r="O675" s="8"/>
    </row>
    <row r="676" spans="6:15" x14ac:dyDescent="0.2">
      <c r="F676" s="4"/>
      <c r="G676" s="49"/>
      <c r="M676" s="4"/>
      <c r="N676" s="3"/>
      <c r="O676" s="8"/>
    </row>
    <row r="677" spans="6:15" x14ac:dyDescent="0.2">
      <c r="F677" s="4"/>
      <c r="G677" s="11"/>
      <c r="M677" s="4"/>
      <c r="N677" s="3"/>
      <c r="O677" s="8"/>
    </row>
    <row r="678" spans="6:15" x14ac:dyDescent="0.2">
      <c r="F678" s="4"/>
      <c r="G678" s="11"/>
      <c r="M678" s="4"/>
      <c r="N678" s="3"/>
      <c r="O678" s="8"/>
    </row>
    <row r="679" spans="6:15" x14ac:dyDescent="0.2">
      <c r="F679" s="4"/>
      <c r="G679" s="11"/>
      <c r="M679" s="4"/>
      <c r="N679" s="3"/>
      <c r="O679" s="8"/>
    </row>
    <row r="680" spans="6:15" x14ac:dyDescent="0.2">
      <c r="F680" s="4"/>
      <c r="G680" s="11"/>
      <c r="M680" s="4"/>
      <c r="N680" s="3"/>
      <c r="O680" s="8"/>
    </row>
    <row r="681" spans="6:15" x14ac:dyDescent="0.2">
      <c r="F681" s="4"/>
      <c r="G681" s="11"/>
      <c r="M681" s="4"/>
      <c r="N681" s="3"/>
      <c r="O681" s="8"/>
    </row>
    <row r="682" spans="6:15" x14ac:dyDescent="0.2">
      <c r="F682" s="4"/>
      <c r="G682" s="11"/>
      <c r="M682" s="4"/>
      <c r="N682" s="17"/>
      <c r="O682" s="45"/>
    </row>
    <row r="683" spans="6:15" x14ac:dyDescent="0.2">
      <c r="F683" s="4"/>
      <c r="G683" s="11"/>
      <c r="M683" s="4"/>
      <c r="N683" s="3"/>
      <c r="O683" s="42"/>
    </row>
    <row r="684" spans="6:15" x14ac:dyDescent="0.2">
      <c r="F684" s="4"/>
      <c r="G684" s="11"/>
      <c r="M684" s="4"/>
      <c r="N684" s="3"/>
      <c r="O684" s="8"/>
    </row>
    <row r="685" spans="6:15" x14ac:dyDescent="0.2">
      <c r="F685" s="4"/>
      <c r="G685" s="11"/>
      <c r="M685" s="4"/>
      <c r="N685" s="3"/>
      <c r="O685" s="8"/>
    </row>
    <row r="686" spans="6:15" x14ac:dyDescent="0.2">
      <c r="F686" s="4"/>
      <c r="G686" s="11"/>
      <c r="M686" s="4"/>
      <c r="N686" s="3"/>
      <c r="O686" s="8"/>
    </row>
    <row r="687" spans="6:15" x14ac:dyDescent="0.2">
      <c r="F687" s="4"/>
      <c r="G687" s="11"/>
      <c r="M687" s="4"/>
      <c r="N687" s="3"/>
      <c r="O687" s="8"/>
    </row>
    <row r="688" spans="6:15" x14ac:dyDescent="0.2">
      <c r="F688" s="4"/>
      <c r="G688" s="11"/>
      <c r="M688" s="4"/>
      <c r="N688" s="3"/>
      <c r="O688" s="8"/>
    </row>
    <row r="689" spans="1:29" x14ac:dyDescent="0.2">
      <c r="F689" s="4"/>
      <c r="G689" s="11"/>
      <c r="M689" s="4"/>
      <c r="N689" s="3"/>
      <c r="O689" s="8"/>
    </row>
    <row r="690" spans="1:29" x14ac:dyDescent="0.2">
      <c r="F690" s="4"/>
      <c r="G690" s="11"/>
      <c r="M690" s="4"/>
      <c r="N690" s="3"/>
      <c r="O690" s="8"/>
    </row>
    <row r="691" spans="1:29" x14ac:dyDescent="0.2">
      <c r="F691" s="5"/>
      <c r="G691" s="11"/>
      <c r="M691" s="5"/>
      <c r="N691" s="3"/>
      <c r="O691" s="8"/>
    </row>
    <row r="692" spans="1:29" s="40" customFormat="1" x14ac:dyDescent="0.2">
      <c r="A692" s="10"/>
      <c r="B692" s="10"/>
      <c r="C692" s="10"/>
      <c r="D692" s="10"/>
      <c r="E692" s="10"/>
      <c r="F692" s="4"/>
      <c r="G692" s="12"/>
      <c r="H692" s="10"/>
      <c r="I692" s="10"/>
      <c r="J692" s="10"/>
      <c r="K692" s="10"/>
      <c r="L692" s="10"/>
      <c r="M692" s="4"/>
      <c r="N692" s="3"/>
      <c r="O692" s="8"/>
      <c r="P692" s="64"/>
      <c r="Q692" s="3"/>
      <c r="R692" s="3"/>
      <c r="S692" s="9"/>
      <c r="T692" s="9"/>
      <c r="U692" s="9"/>
      <c r="V692" s="9"/>
      <c r="W692" s="9"/>
      <c r="X692" s="3"/>
      <c r="Y692" s="3"/>
      <c r="Z692" s="3"/>
      <c r="AA692" s="3"/>
      <c r="AB692" s="3"/>
      <c r="AC692" s="41"/>
    </row>
    <row r="693" spans="1:29" x14ac:dyDescent="0.2">
      <c r="F693" s="4"/>
      <c r="G693" s="11"/>
      <c r="M693" s="4"/>
      <c r="N693" s="3"/>
      <c r="O693" s="8"/>
    </row>
    <row r="694" spans="1:29" x14ac:dyDescent="0.2">
      <c r="F694" s="4"/>
      <c r="G694" s="11"/>
      <c r="M694" s="4"/>
      <c r="N694" s="3"/>
      <c r="O694" s="8"/>
    </row>
    <row r="695" spans="1:29" x14ac:dyDescent="0.2">
      <c r="F695" s="4"/>
      <c r="G695" s="11"/>
      <c r="M695" s="4"/>
      <c r="N695" s="3"/>
      <c r="O695" s="8"/>
    </row>
    <row r="696" spans="1:29" x14ac:dyDescent="0.2">
      <c r="F696" s="4"/>
      <c r="G696" s="11"/>
      <c r="M696" s="4"/>
      <c r="N696" s="3"/>
      <c r="O696" s="8"/>
    </row>
    <row r="697" spans="1:29" x14ac:dyDescent="0.2">
      <c r="F697" s="4"/>
      <c r="G697" s="11"/>
      <c r="M697" s="4"/>
      <c r="N697" s="3"/>
      <c r="O697" s="38"/>
    </row>
    <row r="698" spans="1:29" x14ac:dyDescent="0.2">
      <c r="F698" s="4"/>
      <c r="G698" s="11"/>
      <c r="M698" s="4"/>
      <c r="N698" s="3"/>
      <c r="O698" s="8"/>
    </row>
    <row r="699" spans="1:29" x14ac:dyDescent="0.2">
      <c r="F699" s="4"/>
      <c r="G699" s="11"/>
      <c r="M699" s="4"/>
      <c r="N699" s="3"/>
      <c r="O699" s="8"/>
    </row>
    <row r="700" spans="1:29" x14ac:dyDescent="0.2">
      <c r="F700" s="4"/>
      <c r="G700" s="11"/>
      <c r="M700" s="4"/>
      <c r="N700" s="3"/>
      <c r="O700" s="8"/>
    </row>
    <row r="701" spans="1:29" x14ac:dyDescent="0.2">
      <c r="F701" s="4"/>
      <c r="G701" s="11"/>
      <c r="M701" s="4"/>
      <c r="N701" s="3"/>
      <c r="O701" s="8"/>
    </row>
    <row r="702" spans="1:29" x14ac:dyDescent="0.2">
      <c r="F702" s="4"/>
      <c r="G702" s="11"/>
      <c r="M702" s="4"/>
      <c r="N702" s="3"/>
      <c r="O702" s="8"/>
    </row>
    <row r="703" spans="1:29" x14ac:dyDescent="0.2">
      <c r="F703" s="4"/>
      <c r="G703" s="11"/>
      <c r="M703" s="4"/>
      <c r="N703" s="3"/>
      <c r="O703" s="8"/>
    </row>
    <row r="704" spans="1:29" x14ac:dyDescent="0.2">
      <c r="F704" s="4"/>
      <c r="G704" s="11"/>
      <c r="M704" s="4"/>
      <c r="N704" s="3"/>
      <c r="O704" s="38"/>
    </row>
    <row r="705" spans="6:15" x14ac:dyDescent="0.2">
      <c r="F705" s="4"/>
      <c r="G705" s="11"/>
      <c r="M705" s="4"/>
      <c r="N705" s="3"/>
      <c r="O705" s="8"/>
    </row>
    <row r="706" spans="6:15" x14ac:dyDescent="0.2">
      <c r="F706" s="4"/>
      <c r="G706" s="11"/>
      <c r="M706" s="4"/>
      <c r="N706" s="3"/>
      <c r="O706" s="8"/>
    </row>
    <row r="707" spans="6:15" x14ac:dyDescent="0.2">
      <c r="F707" s="4"/>
      <c r="G707" s="11"/>
      <c r="M707" s="4"/>
      <c r="O707" s="8"/>
    </row>
    <row r="708" spans="6:15" x14ac:dyDescent="0.2">
      <c r="F708" s="4"/>
      <c r="G708" s="11"/>
      <c r="M708" s="4"/>
      <c r="N708" s="3"/>
      <c r="O708" s="8"/>
    </row>
    <row r="709" spans="6:15" x14ac:dyDescent="0.2">
      <c r="F709" s="4"/>
      <c r="G709" s="11"/>
      <c r="M709" s="4"/>
      <c r="N709" s="3"/>
      <c r="O709" s="8"/>
    </row>
    <row r="710" spans="6:15" x14ac:dyDescent="0.2">
      <c r="F710" s="4"/>
      <c r="G710" s="11"/>
      <c r="M710" s="4"/>
      <c r="N710" s="3"/>
      <c r="O710" s="8"/>
    </row>
    <row r="711" spans="6:15" x14ac:dyDescent="0.2">
      <c r="F711" s="4"/>
      <c r="G711" s="11"/>
      <c r="M711" s="4"/>
      <c r="N711" s="3"/>
      <c r="O711" s="8"/>
    </row>
    <row r="712" spans="6:15" x14ac:dyDescent="0.2">
      <c r="F712" s="4"/>
      <c r="G712" s="11"/>
      <c r="M712" s="4"/>
      <c r="N712" s="17"/>
      <c r="O712" s="45"/>
    </row>
    <row r="713" spans="6:15" x14ac:dyDescent="0.2">
      <c r="F713" s="4"/>
      <c r="G713" s="11"/>
      <c r="M713" s="4"/>
      <c r="N713" s="3"/>
      <c r="O713" s="38"/>
    </row>
    <row r="714" spans="6:15" x14ac:dyDescent="0.2">
      <c r="F714" s="4"/>
      <c r="G714" s="11"/>
      <c r="M714" s="4"/>
      <c r="N714" s="3"/>
      <c r="O714" s="42"/>
    </row>
    <row r="715" spans="6:15" x14ac:dyDescent="0.2">
      <c r="F715" s="4"/>
      <c r="G715" s="11"/>
      <c r="M715" s="4"/>
      <c r="N715" s="3"/>
      <c r="O715" s="8"/>
    </row>
    <row r="716" spans="6:15" x14ac:dyDescent="0.2">
      <c r="F716" s="4"/>
      <c r="G716" s="11"/>
      <c r="M716" s="4"/>
      <c r="N716" s="3"/>
      <c r="O716" s="8"/>
    </row>
    <row r="717" spans="6:15" x14ac:dyDescent="0.2">
      <c r="F717" s="4"/>
      <c r="G717" s="11"/>
      <c r="M717" s="4"/>
      <c r="N717" s="3"/>
      <c r="O717" s="8"/>
    </row>
    <row r="718" spans="6:15" x14ac:dyDescent="0.2">
      <c r="F718" s="4"/>
      <c r="G718" s="11"/>
      <c r="M718" s="4"/>
      <c r="N718" s="3"/>
      <c r="O718" s="8"/>
    </row>
    <row r="719" spans="6:15" x14ac:dyDescent="0.2">
      <c r="F719" s="4"/>
      <c r="G719" s="11"/>
      <c r="M719" s="4"/>
      <c r="N719" s="3"/>
      <c r="O719" s="8"/>
    </row>
    <row r="720" spans="6:15" x14ac:dyDescent="0.2">
      <c r="F720" s="4"/>
      <c r="G720" s="11"/>
      <c r="M720" s="4"/>
      <c r="N720" s="3"/>
      <c r="O720" s="8"/>
    </row>
    <row r="721" spans="1:29" x14ac:dyDescent="0.2">
      <c r="F721" s="5"/>
      <c r="G721" s="11"/>
      <c r="M721" s="5"/>
      <c r="N721" s="3"/>
      <c r="O721" s="8"/>
    </row>
    <row r="722" spans="1:29" s="40" customFormat="1" x14ac:dyDescent="0.2">
      <c r="A722" s="10"/>
      <c r="B722" s="10"/>
      <c r="C722" s="10"/>
      <c r="D722" s="10"/>
      <c r="E722" s="10"/>
      <c r="F722" s="4"/>
      <c r="G722" s="12"/>
      <c r="H722" s="10"/>
      <c r="I722" s="10"/>
      <c r="J722" s="10"/>
      <c r="K722" s="10"/>
      <c r="L722" s="10"/>
      <c r="M722" s="4"/>
      <c r="N722" s="3"/>
      <c r="O722" s="8"/>
      <c r="P722" s="64"/>
      <c r="Q722" s="3"/>
      <c r="R722" s="3"/>
      <c r="S722" s="9"/>
      <c r="T722" s="9"/>
      <c r="U722" s="9"/>
      <c r="V722" s="9"/>
      <c r="W722" s="9"/>
      <c r="X722" s="3"/>
      <c r="Y722" s="3"/>
      <c r="Z722" s="3"/>
      <c r="AA722" s="3"/>
      <c r="AB722" s="3"/>
      <c r="AC722" s="41"/>
    </row>
    <row r="723" spans="1:29" x14ac:dyDescent="0.2">
      <c r="F723" s="4"/>
      <c r="G723" s="11"/>
      <c r="M723" s="4"/>
      <c r="O723" s="8"/>
    </row>
    <row r="724" spans="1:29" x14ac:dyDescent="0.2">
      <c r="F724" s="4"/>
      <c r="G724" s="11"/>
      <c r="M724" s="4"/>
      <c r="N724" s="3"/>
      <c r="O724" s="8"/>
    </row>
    <row r="725" spans="1:29" x14ac:dyDescent="0.2">
      <c r="F725" s="4"/>
      <c r="G725" s="11"/>
      <c r="M725" s="4"/>
      <c r="N725" s="3"/>
      <c r="O725" s="8"/>
    </row>
    <row r="726" spans="1:29" x14ac:dyDescent="0.2">
      <c r="F726" s="4"/>
      <c r="G726" s="11"/>
      <c r="M726" s="4"/>
      <c r="N726" s="3"/>
      <c r="O726" s="8"/>
    </row>
    <row r="727" spans="1:29" x14ac:dyDescent="0.2">
      <c r="F727" s="4"/>
      <c r="G727" s="11"/>
      <c r="M727" s="4"/>
      <c r="N727" s="17"/>
      <c r="O727" s="45"/>
    </row>
    <row r="728" spans="1:29" x14ac:dyDescent="0.2">
      <c r="F728" s="4"/>
      <c r="G728" s="11"/>
      <c r="M728" s="4"/>
      <c r="N728" s="3"/>
      <c r="O728" s="8"/>
    </row>
    <row r="729" spans="1:29" x14ac:dyDescent="0.2">
      <c r="F729" s="4"/>
      <c r="G729" s="11"/>
      <c r="M729" s="4"/>
      <c r="N729" s="3"/>
      <c r="O729" s="8"/>
    </row>
    <row r="730" spans="1:29" x14ac:dyDescent="0.2">
      <c r="F730" s="4"/>
      <c r="G730" s="11"/>
      <c r="M730" s="4"/>
      <c r="N730" s="3"/>
      <c r="O730" s="42"/>
    </row>
    <row r="731" spans="1:29" x14ac:dyDescent="0.2">
      <c r="F731" s="4"/>
      <c r="G731" s="11"/>
      <c r="M731" s="4"/>
      <c r="N731" s="3"/>
      <c r="O731" s="8"/>
    </row>
    <row r="732" spans="1:29" x14ac:dyDescent="0.2">
      <c r="F732" s="4"/>
      <c r="G732" s="11"/>
      <c r="M732" s="4"/>
      <c r="N732" s="3"/>
      <c r="O732" s="8"/>
    </row>
    <row r="733" spans="1:29" x14ac:dyDescent="0.2">
      <c r="F733" s="4"/>
      <c r="G733" s="11"/>
      <c r="M733" s="4"/>
      <c r="N733" s="3"/>
      <c r="O733" s="8"/>
    </row>
    <row r="734" spans="1:29" x14ac:dyDescent="0.2">
      <c r="F734" s="4"/>
      <c r="G734" s="11"/>
      <c r="M734" s="4"/>
      <c r="N734" s="3"/>
      <c r="O734" s="8"/>
    </row>
    <row r="735" spans="1:29" x14ac:dyDescent="0.2">
      <c r="F735" s="4"/>
      <c r="G735" s="11"/>
      <c r="M735" s="4"/>
      <c r="N735" s="3"/>
      <c r="O735" s="8"/>
    </row>
    <row r="736" spans="1:29" x14ac:dyDescent="0.2">
      <c r="F736" s="5"/>
      <c r="G736" s="11"/>
      <c r="M736" s="5"/>
      <c r="N736" s="3"/>
      <c r="O736" s="8"/>
    </row>
    <row r="737" spans="1:29" s="40" customFormat="1" x14ac:dyDescent="0.2">
      <c r="A737" s="10"/>
      <c r="B737" s="10"/>
      <c r="C737" s="10"/>
      <c r="D737" s="10"/>
      <c r="E737" s="10"/>
      <c r="F737" s="4"/>
      <c r="G737" s="12"/>
      <c r="H737" s="10"/>
      <c r="I737" s="10"/>
      <c r="J737" s="10"/>
      <c r="K737" s="10"/>
      <c r="L737" s="10"/>
      <c r="M737" s="4"/>
      <c r="N737" s="3"/>
      <c r="O737" s="8"/>
      <c r="P737" s="64"/>
      <c r="Q737" s="3"/>
      <c r="R737" s="3"/>
      <c r="S737" s="9"/>
      <c r="T737" s="9"/>
      <c r="U737" s="9"/>
      <c r="V737" s="9"/>
      <c r="W737" s="9"/>
      <c r="X737" s="3"/>
      <c r="Y737" s="3"/>
      <c r="Z737" s="3"/>
      <c r="AA737" s="3"/>
      <c r="AB737" s="3"/>
      <c r="AC737" s="41"/>
    </row>
    <row r="738" spans="1:29" x14ac:dyDescent="0.2">
      <c r="F738" s="4"/>
      <c r="G738" s="11"/>
      <c r="M738" s="4"/>
      <c r="N738" s="3"/>
      <c r="O738" s="8"/>
    </row>
    <row r="739" spans="1:29" x14ac:dyDescent="0.2">
      <c r="F739" s="4"/>
      <c r="G739" s="11"/>
      <c r="M739" s="4"/>
      <c r="O739" s="8"/>
    </row>
    <row r="740" spans="1:29" x14ac:dyDescent="0.2">
      <c r="F740" s="4"/>
      <c r="G740" s="11"/>
      <c r="M740" s="4"/>
      <c r="N740" s="3"/>
      <c r="O740" s="8"/>
    </row>
    <row r="741" spans="1:29" x14ac:dyDescent="0.2">
      <c r="F741" s="4"/>
      <c r="G741" s="11"/>
      <c r="M741" s="4"/>
      <c r="N741" s="3"/>
      <c r="O741" s="8"/>
    </row>
    <row r="742" spans="1:29" x14ac:dyDescent="0.2">
      <c r="F742" s="4"/>
      <c r="G742" s="11"/>
      <c r="M742" s="4"/>
      <c r="N742" s="17"/>
      <c r="O742" s="45"/>
    </row>
    <row r="743" spans="1:29" x14ac:dyDescent="0.2">
      <c r="F743" s="4"/>
      <c r="G743" s="11"/>
      <c r="M743" s="4"/>
      <c r="N743" s="3"/>
      <c r="O743" s="8"/>
    </row>
    <row r="744" spans="1:29" x14ac:dyDescent="0.2">
      <c r="F744" s="4"/>
      <c r="G744" s="11"/>
      <c r="M744" s="4"/>
      <c r="N744" s="3"/>
      <c r="O744" s="8"/>
    </row>
    <row r="745" spans="1:29" x14ac:dyDescent="0.2">
      <c r="F745" s="4"/>
      <c r="G745" s="11"/>
      <c r="M745" s="4"/>
      <c r="N745" s="3"/>
      <c r="O745" s="8"/>
    </row>
    <row r="746" spans="1:29" x14ac:dyDescent="0.2">
      <c r="F746" s="4"/>
      <c r="G746" s="11"/>
      <c r="M746" s="4"/>
      <c r="N746" s="3"/>
      <c r="O746" s="8"/>
    </row>
    <row r="747" spans="1:29" x14ac:dyDescent="0.2">
      <c r="F747" s="4"/>
      <c r="G747" s="11"/>
      <c r="M747" s="4"/>
      <c r="N747" s="3"/>
      <c r="O747" s="8"/>
    </row>
    <row r="748" spans="1:29" x14ac:dyDescent="0.2">
      <c r="F748" s="4"/>
      <c r="G748" s="11"/>
      <c r="M748" s="4"/>
      <c r="N748" s="3"/>
      <c r="O748" s="8"/>
    </row>
    <row r="749" spans="1:29" x14ac:dyDescent="0.2">
      <c r="F749" s="4"/>
      <c r="G749" s="11"/>
      <c r="M749" s="4"/>
      <c r="N749" s="3"/>
      <c r="O749" s="8"/>
    </row>
    <row r="750" spans="1:29" x14ac:dyDescent="0.2">
      <c r="F750" s="4"/>
      <c r="G750" s="11"/>
      <c r="M750" s="4"/>
      <c r="N750" s="3"/>
      <c r="O750" s="38"/>
    </row>
    <row r="751" spans="1:29" x14ac:dyDescent="0.2">
      <c r="F751" s="5"/>
      <c r="G751" s="11"/>
      <c r="M751" s="5"/>
      <c r="N751" s="3"/>
      <c r="O751" s="8"/>
    </row>
    <row r="752" spans="1:29" s="40" customFormat="1" x14ac:dyDescent="0.2">
      <c r="A752" s="10"/>
      <c r="B752" s="10"/>
      <c r="C752" s="10"/>
      <c r="D752" s="10"/>
      <c r="E752" s="10"/>
      <c r="F752" s="4"/>
      <c r="G752" s="12"/>
      <c r="H752" s="10"/>
      <c r="I752" s="10"/>
      <c r="J752" s="10"/>
      <c r="K752" s="10"/>
      <c r="L752" s="10"/>
      <c r="M752" s="4"/>
      <c r="N752" s="3"/>
      <c r="O752" s="8"/>
      <c r="P752" s="64"/>
      <c r="Q752" s="3"/>
      <c r="R752" s="3"/>
      <c r="S752" s="9"/>
      <c r="T752" s="9"/>
      <c r="U752" s="9"/>
      <c r="V752" s="9"/>
      <c r="W752" s="9"/>
      <c r="X752" s="3"/>
      <c r="Y752" s="3"/>
      <c r="Z752" s="3"/>
      <c r="AA752" s="3"/>
      <c r="AB752" s="3"/>
      <c r="AC752" s="41"/>
    </row>
    <row r="753" spans="1:29" x14ac:dyDescent="0.2">
      <c r="F753" s="4"/>
      <c r="G753" s="11"/>
      <c r="M753" s="4"/>
      <c r="N753" s="3"/>
      <c r="O753" s="38"/>
    </row>
    <row r="754" spans="1:29" x14ac:dyDescent="0.2">
      <c r="F754" s="4"/>
      <c r="G754" s="11"/>
      <c r="M754" s="4"/>
      <c r="N754" s="3"/>
      <c r="O754" s="8"/>
    </row>
    <row r="755" spans="1:29" x14ac:dyDescent="0.2">
      <c r="F755" s="4"/>
      <c r="G755" s="11"/>
      <c r="M755" s="4"/>
      <c r="O755" s="8"/>
    </row>
    <row r="756" spans="1:29" x14ac:dyDescent="0.2">
      <c r="F756" s="4"/>
      <c r="G756" s="11"/>
      <c r="M756" s="4"/>
      <c r="N756" s="3"/>
      <c r="O756" s="8"/>
    </row>
    <row r="757" spans="1:29" x14ac:dyDescent="0.2">
      <c r="F757" s="4"/>
      <c r="G757" s="11"/>
      <c r="M757" s="4"/>
      <c r="N757" s="17"/>
      <c r="O757" s="45"/>
    </row>
    <row r="758" spans="1:29" x14ac:dyDescent="0.2">
      <c r="F758" s="4"/>
      <c r="G758" s="11"/>
      <c r="M758" s="4"/>
      <c r="N758" s="3"/>
      <c r="O758" s="8"/>
    </row>
    <row r="759" spans="1:29" x14ac:dyDescent="0.2">
      <c r="F759" s="4"/>
      <c r="G759" s="11"/>
      <c r="M759" s="4"/>
      <c r="N759" s="3"/>
      <c r="O759" s="8"/>
    </row>
    <row r="760" spans="1:29" x14ac:dyDescent="0.2">
      <c r="F760" s="4"/>
      <c r="G760" s="11"/>
      <c r="M760" s="4"/>
      <c r="N760" s="3"/>
      <c r="O760" s="8"/>
    </row>
    <row r="761" spans="1:29" x14ac:dyDescent="0.2">
      <c r="F761" s="4"/>
      <c r="G761" s="11"/>
      <c r="M761" s="4"/>
      <c r="N761" s="3"/>
      <c r="O761" s="42"/>
    </row>
    <row r="762" spans="1:29" x14ac:dyDescent="0.2">
      <c r="F762" s="4"/>
      <c r="G762" s="11"/>
      <c r="M762" s="4"/>
      <c r="N762" s="3"/>
      <c r="O762" s="8"/>
    </row>
    <row r="763" spans="1:29" x14ac:dyDescent="0.2">
      <c r="F763" s="4"/>
      <c r="G763" s="11"/>
      <c r="M763" s="4"/>
      <c r="N763" s="3"/>
      <c r="O763" s="8"/>
    </row>
    <row r="764" spans="1:29" x14ac:dyDescent="0.2">
      <c r="F764" s="4"/>
      <c r="G764" s="11"/>
      <c r="M764" s="4"/>
      <c r="N764" s="3"/>
      <c r="O764" s="8"/>
    </row>
    <row r="765" spans="1:29" x14ac:dyDescent="0.2">
      <c r="F765" s="4"/>
      <c r="G765" s="11"/>
      <c r="M765" s="4"/>
      <c r="N765" s="3"/>
      <c r="O765" s="8"/>
    </row>
    <row r="766" spans="1:29" x14ac:dyDescent="0.2">
      <c r="F766" s="5"/>
      <c r="G766" s="11"/>
      <c r="M766" s="5"/>
      <c r="N766" s="3"/>
      <c r="O766" s="8"/>
    </row>
    <row r="767" spans="1:29" s="40" customFormat="1" x14ac:dyDescent="0.2">
      <c r="A767" s="10"/>
      <c r="B767" s="10"/>
      <c r="C767" s="10"/>
      <c r="D767" s="10"/>
      <c r="E767" s="10"/>
      <c r="F767" s="4"/>
      <c r="G767" s="12"/>
      <c r="H767" s="10"/>
      <c r="I767" s="10"/>
      <c r="J767" s="10"/>
      <c r="K767" s="10"/>
      <c r="L767" s="10"/>
      <c r="M767" s="4"/>
      <c r="N767" s="3"/>
      <c r="O767" s="8"/>
      <c r="P767" s="64"/>
      <c r="Q767" s="3"/>
      <c r="R767" s="3"/>
      <c r="S767" s="9"/>
      <c r="T767" s="9"/>
      <c r="U767" s="9"/>
      <c r="V767" s="9"/>
      <c r="W767" s="9"/>
      <c r="X767" s="3"/>
      <c r="Y767" s="3"/>
      <c r="Z767" s="3"/>
      <c r="AA767" s="3"/>
      <c r="AB767" s="3"/>
      <c r="AC767" s="41"/>
    </row>
    <row r="768" spans="1:29" x14ac:dyDescent="0.2">
      <c r="F768" s="4"/>
      <c r="G768" s="11"/>
      <c r="M768" s="4"/>
      <c r="N768" s="3"/>
      <c r="O768" s="8"/>
    </row>
    <row r="769" spans="1:29" x14ac:dyDescent="0.2">
      <c r="F769" s="4"/>
      <c r="G769" s="11"/>
      <c r="M769" s="4"/>
      <c r="N769" s="3"/>
      <c r="O769" s="8"/>
    </row>
    <row r="770" spans="1:29" x14ac:dyDescent="0.2">
      <c r="F770" s="4"/>
      <c r="G770" s="11"/>
      <c r="M770" s="4"/>
      <c r="N770" s="3"/>
      <c r="O770" s="8"/>
    </row>
    <row r="771" spans="1:29" x14ac:dyDescent="0.2">
      <c r="F771" s="4"/>
      <c r="G771" s="11"/>
      <c r="M771" s="4"/>
      <c r="O771" s="8"/>
    </row>
    <row r="772" spans="1:29" x14ac:dyDescent="0.2">
      <c r="F772" s="4"/>
      <c r="G772" s="11"/>
      <c r="M772" s="4"/>
      <c r="N772" s="17"/>
      <c r="O772" s="45"/>
    </row>
    <row r="773" spans="1:29" x14ac:dyDescent="0.2">
      <c r="F773" s="4"/>
      <c r="G773" s="11"/>
      <c r="M773" s="4"/>
      <c r="N773" s="3"/>
      <c r="O773" s="8"/>
    </row>
    <row r="774" spans="1:29" x14ac:dyDescent="0.2">
      <c r="F774" s="4"/>
      <c r="G774" s="11"/>
      <c r="M774" s="4"/>
      <c r="N774" s="3"/>
      <c r="O774" s="8"/>
    </row>
    <row r="775" spans="1:29" x14ac:dyDescent="0.2">
      <c r="F775" s="4"/>
      <c r="G775" s="11"/>
      <c r="M775" s="4"/>
      <c r="N775" s="3"/>
      <c r="O775" s="8"/>
    </row>
    <row r="776" spans="1:29" x14ac:dyDescent="0.2">
      <c r="F776" s="4"/>
      <c r="G776" s="11"/>
      <c r="M776" s="4"/>
      <c r="N776" s="3"/>
      <c r="O776" s="8"/>
    </row>
    <row r="777" spans="1:29" x14ac:dyDescent="0.2">
      <c r="F777" s="4"/>
      <c r="G777" s="11"/>
      <c r="M777" s="4"/>
      <c r="N777" s="3"/>
      <c r="O777" s="8"/>
    </row>
    <row r="778" spans="1:29" x14ac:dyDescent="0.2">
      <c r="F778" s="4"/>
      <c r="G778" s="11"/>
      <c r="M778" s="4"/>
      <c r="N778" s="3"/>
      <c r="O778" s="8"/>
    </row>
    <row r="779" spans="1:29" x14ac:dyDescent="0.2">
      <c r="F779" s="4"/>
      <c r="G779" s="11"/>
      <c r="M779" s="4"/>
      <c r="N779" s="3"/>
      <c r="O779" s="8"/>
    </row>
    <row r="780" spans="1:29" x14ac:dyDescent="0.2">
      <c r="F780" s="4"/>
      <c r="G780" s="11"/>
      <c r="M780" s="4"/>
      <c r="N780" s="3"/>
      <c r="O780" s="8"/>
    </row>
    <row r="781" spans="1:29" x14ac:dyDescent="0.2">
      <c r="F781" s="5"/>
      <c r="G781" s="11"/>
      <c r="M781" s="5"/>
      <c r="N781" s="3"/>
      <c r="O781" s="8"/>
    </row>
    <row r="782" spans="1:29" s="40" customFormat="1" x14ac:dyDescent="0.2">
      <c r="A782" s="10"/>
      <c r="B782" s="10"/>
      <c r="C782" s="10"/>
      <c r="D782" s="10"/>
      <c r="E782" s="10"/>
      <c r="F782" s="4"/>
      <c r="G782" s="12"/>
      <c r="H782" s="10"/>
      <c r="I782" s="10"/>
      <c r="J782" s="10"/>
      <c r="K782" s="10"/>
      <c r="L782" s="10"/>
      <c r="M782" s="4"/>
      <c r="N782" s="3"/>
      <c r="O782" s="8"/>
      <c r="P782" s="64"/>
      <c r="Q782" s="3"/>
      <c r="R782" s="3"/>
      <c r="S782" s="9"/>
      <c r="T782" s="9"/>
      <c r="U782" s="9"/>
      <c r="V782" s="9"/>
      <c r="W782" s="9"/>
      <c r="X782" s="3"/>
      <c r="Y782" s="3"/>
      <c r="Z782" s="3"/>
      <c r="AA782" s="3"/>
      <c r="AB782" s="3"/>
      <c r="AC782" s="41"/>
    </row>
    <row r="783" spans="1:29" x14ac:dyDescent="0.2">
      <c r="F783" s="4"/>
      <c r="G783" s="11"/>
      <c r="M783" s="4"/>
      <c r="N783" s="3"/>
      <c r="O783" s="8"/>
    </row>
    <row r="784" spans="1:29" x14ac:dyDescent="0.2">
      <c r="F784" s="4"/>
      <c r="G784" s="11"/>
      <c r="M784" s="4"/>
      <c r="N784" s="3"/>
      <c r="O784" s="8"/>
    </row>
    <row r="785" spans="1:29" x14ac:dyDescent="0.2">
      <c r="F785" s="4"/>
      <c r="G785" s="11"/>
      <c r="M785" s="4"/>
      <c r="N785" s="3"/>
      <c r="O785" s="8"/>
    </row>
    <row r="786" spans="1:29" x14ac:dyDescent="0.2">
      <c r="F786" s="4"/>
      <c r="G786" s="11"/>
      <c r="M786" s="4"/>
      <c r="N786" s="3"/>
      <c r="O786" s="8"/>
    </row>
    <row r="787" spans="1:29" x14ac:dyDescent="0.2">
      <c r="F787" s="4"/>
      <c r="G787" s="11"/>
      <c r="M787" s="4"/>
      <c r="N787" s="7"/>
      <c r="O787" s="45"/>
    </row>
    <row r="788" spans="1:29" x14ac:dyDescent="0.2">
      <c r="F788" s="4"/>
      <c r="G788" s="11"/>
      <c r="M788" s="4"/>
      <c r="N788" s="3"/>
      <c r="O788" s="8"/>
    </row>
    <row r="789" spans="1:29" x14ac:dyDescent="0.2">
      <c r="F789" s="4"/>
      <c r="G789" s="11"/>
      <c r="M789" s="4"/>
      <c r="N789" s="3"/>
      <c r="O789" s="8"/>
    </row>
    <row r="790" spans="1:29" x14ac:dyDescent="0.2">
      <c r="F790" s="4"/>
      <c r="G790" s="11"/>
      <c r="M790" s="4"/>
      <c r="N790" s="3"/>
      <c r="O790" s="8"/>
    </row>
    <row r="791" spans="1:29" x14ac:dyDescent="0.2">
      <c r="F791" s="4"/>
      <c r="G791" s="11"/>
      <c r="M791" s="4"/>
      <c r="N791" s="3"/>
      <c r="O791" s="8"/>
    </row>
    <row r="792" spans="1:29" x14ac:dyDescent="0.2">
      <c r="F792" s="4"/>
      <c r="G792" s="11"/>
      <c r="M792" s="4"/>
      <c r="N792" s="3"/>
      <c r="O792" s="42"/>
    </row>
    <row r="793" spans="1:29" x14ac:dyDescent="0.2">
      <c r="F793" s="4"/>
      <c r="G793" s="11"/>
      <c r="M793" s="4"/>
      <c r="N793" s="3"/>
      <c r="O793" s="8"/>
    </row>
    <row r="794" spans="1:29" x14ac:dyDescent="0.2">
      <c r="F794" s="4"/>
      <c r="G794" s="11"/>
      <c r="M794" s="4"/>
      <c r="N794" s="3"/>
      <c r="O794" s="8"/>
    </row>
    <row r="795" spans="1:29" x14ac:dyDescent="0.2">
      <c r="F795" s="4"/>
      <c r="G795" s="11"/>
      <c r="M795" s="4"/>
      <c r="N795" s="3"/>
      <c r="O795" s="8"/>
    </row>
    <row r="796" spans="1:29" x14ac:dyDescent="0.2">
      <c r="F796" s="5"/>
      <c r="G796" s="11"/>
      <c r="M796" s="5"/>
      <c r="N796" s="3"/>
      <c r="O796" s="38"/>
    </row>
    <row r="797" spans="1:29" s="40" customFormat="1" x14ac:dyDescent="0.2">
      <c r="A797" s="10"/>
      <c r="B797" s="10"/>
      <c r="C797" s="10"/>
      <c r="D797" s="10"/>
      <c r="E797" s="10"/>
      <c r="F797" s="4"/>
      <c r="G797" s="12"/>
      <c r="H797" s="10"/>
      <c r="I797" s="10"/>
      <c r="J797" s="10"/>
      <c r="K797" s="10"/>
      <c r="L797" s="10"/>
      <c r="M797" s="4"/>
      <c r="N797" s="3"/>
      <c r="O797" s="8"/>
      <c r="P797" s="64"/>
      <c r="Q797" s="3"/>
      <c r="R797" s="3"/>
      <c r="S797" s="9"/>
      <c r="T797" s="9"/>
      <c r="U797" s="9"/>
      <c r="V797" s="9"/>
      <c r="W797" s="9"/>
      <c r="X797" s="3"/>
      <c r="Y797" s="3"/>
      <c r="Z797" s="3"/>
      <c r="AA797" s="3"/>
      <c r="AB797" s="3"/>
      <c r="AC797" s="41"/>
    </row>
    <row r="798" spans="1:29" x14ac:dyDescent="0.2">
      <c r="F798" s="4"/>
      <c r="G798" s="11"/>
      <c r="M798" s="4"/>
      <c r="N798" s="3"/>
      <c r="O798" s="8"/>
    </row>
    <row r="799" spans="1:29" x14ac:dyDescent="0.2">
      <c r="F799" s="4"/>
      <c r="G799" s="11"/>
      <c r="M799" s="4"/>
      <c r="N799" s="3"/>
      <c r="O799" s="8"/>
    </row>
    <row r="800" spans="1:29" x14ac:dyDescent="0.2">
      <c r="F800" s="4"/>
      <c r="G800" s="11"/>
      <c r="M800" s="4"/>
      <c r="N800" s="3"/>
      <c r="O800" s="8"/>
    </row>
    <row r="801" spans="1:29" x14ac:dyDescent="0.2">
      <c r="F801" s="4"/>
      <c r="G801" s="11"/>
      <c r="M801" s="4"/>
      <c r="N801" s="3"/>
      <c r="O801" s="8"/>
    </row>
    <row r="802" spans="1:29" x14ac:dyDescent="0.2">
      <c r="F802" s="4"/>
      <c r="G802" s="11"/>
      <c r="M802" s="4"/>
      <c r="N802" s="17"/>
      <c r="O802" s="45"/>
    </row>
    <row r="803" spans="1:29" x14ac:dyDescent="0.2">
      <c r="F803" s="4"/>
      <c r="G803" s="11"/>
      <c r="M803" s="4"/>
      <c r="N803" s="3"/>
      <c r="O803" s="8"/>
    </row>
    <row r="804" spans="1:29" x14ac:dyDescent="0.2">
      <c r="F804" s="4"/>
      <c r="G804" s="11"/>
      <c r="M804" s="4"/>
      <c r="N804" s="3"/>
      <c r="O804" s="8"/>
    </row>
    <row r="805" spans="1:29" x14ac:dyDescent="0.2">
      <c r="F805" s="4"/>
      <c r="G805" s="11"/>
      <c r="M805" s="4"/>
      <c r="N805" s="3"/>
      <c r="O805" s="8"/>
    </row>
    <row r="806" spans="1:29" x14ac:dyDescent="0.2">
      <c r="F806" s="4"/>
      <c r="G806" s="11"/>
      <c r="M806" s="4"/>
      <c r="N806" s="3"/>
      <c r="O806" s="8"/>
    </row>
    <row r="807" spans="1:29" x14ac:dyDescent="0.2">
      <c r="F807" s="4"/>
      <c r="G807" s="11"/>
      <c r="M807" s="4"/>
      <c r="N807" s="3"/>
      <c r="O807" s="8"/>
    </row>
    <row r="808" spans="1:29" x14ac:dyDescent="0.2">
      <c r="F808" s="4"/>
      <c r="G808" s="11"/>
      <c r="M808" s="4"/>
      <c r="N808" s="3"/>
      <c r="O808" s="42"/>
    </row>
    <row r="809" spans="1:29" x14ac:dyDescent="0.2">
      <c r="F809" s="4"/>
      <c r="G809" s="11"/>
      <c r="M809" s="4"/>
    </row>
    <row r="810" spans="1:29" x14ac:dyDescent="0.2">
      <c r="F810" s="4"/>
      <c r="G810" s="11"/>
      <c r="M810" s="4"/>
    </row>
    <row r="811" spans="1:29" x14ac:dyDescent="0.2">
      <c r="F811" s="5"/>
      <c r="G811" s="11"/>
      <c r="M811" s="5"/>
    </row>
    <row r="812" spans="1:29" s="40" customFormat="1" x14ac:dyDescent="0.2">
      <c r="A812" s="10"/>
      <c r="B812" s="10"/>
      <c r="C812" s="10"/>
      <c r="D812" s="10"/>
      <c r="E812" s="10"/>
      <c r="F812" s="4"/>
      <c r="G812" s="12"/>
      <c r="H812" s="10"/>
      <c r="I812" s="10"/>
      <c r="J812" s="10"/>
      <c r="K812" s="10"/>
      <c r="L812" s="10"/>
      <c r="M812" s="4"/>
      <c r="N812" s="6"/>
      <c r="O812" s="10"/>
      <c r="P812" s="64"/>
      <c r="Q812" s="3"/>
      <c r="R812" s="3"/>
      <c r="S812" s="9"/>
      <c r="T812" s="9"/>
      <c r="U812" s="9"/>
      <c r="V812" s="9"/>
      <c r="W812" s="9"/>
      <c r="X812" s="3"/>
      <c r="Y812" s="3"/>
      <c r="Z812" s="3"/>
      <c r="AA812" s="3"/>
      <c r="AB812" s="3"/>
      <c r="AC812" s="41"/>
    </row>
    <row r="813" spans="1:29" x14ac:dyDescent="0.2">
      <c r="F813" s="4"/>
      <c r="G813" s="11"/>
      <c r="M813" s="4"/>
    </row>
    <row r="814" spans="1:29" x14ac:dyDescent="0.2">
      <c r="F814" s="4"/>
      <c r="G814" s="11"/>
      <c r="M814" s="4"/>
    </row>
    <row r="815" spans="1:29" x14ac:dyDescent="0.2">
      <c r="F815" s="4"/>
      <c r="G815" s="11"/>
      <c r="M815" s="4"/>
    </row>
    <row r="816" spans="1:29" x14ac:dyDescent="0.2">
      <c r="F816" s="4"/>
      <c r="G816" s="11"/>
      <c r="M816" s="4"/>
    </row>
    <row r="817" spans="1:29" x14ac:dyDescent="0.2">
      <c r="F817" s="4"/>
      <c r="G817" s="11"/>
      <c r="M817" s="4"/>
      <c r="N817" s="7"/>
      <c r="O817" s="40"/>
    </row>
    <row r="818" spans="1:29" x14ac:dyDescent="0.2">
      <c r="F818" s="4"/>
      <c r="G818" s="11"/>
      <c r="M818" s="4"/>
      <c r="N818" s="3"/>
    </row>
    <row r="819" spans="1:29" x14ac:dyDescent="0.2">
      <c r="F819" s="4"/>
      <c r="G819" s="11"/>
      <c r="M819" s="4"/>
      <c r="N819" s="3"/>
    </row>
    <row r="820" spans="1:29" x14ac:dyDescent="0.2">
      <c r="F820" s="4"/>
      <c r="G820" s="11"/>
      <c r="M820" s="4"/>
      <c r="N820" s="3"/>
    </row>
    <row r="821" spans="1:29" x14ac:dyDescent="0.2">
      <c r="F821" s="4"/>
      <c r="G821" s="11"/>
      <c r="M821" s="4"/>
      <c r="N821" s="3"/>
    </row>
    <row r="822" spans="1:29" x14ac:dyDescent="0.2">
      <c r="F822" s="4"/>
      <c r="G822" s="11"/>
      <c r="M822" s="4"/>
      <c r="N822" s="3"/>
    </row>
    <row r="823" spans="1:29" x14ac:dyDescent="0.2">
      <c r="F823" s="4"/>
      <c r="G823" s="11"/>
      <c r="M823" s="4"/>
    </row>
    <row r="824" spans="1:29" x14ac:dyDescent="0.2">
      <c r="F824" s="4"/>
      <c r="G824" s="11"/>
      <c r="M824" s="4"/>
    </row>
    <row r="825" spans="1:29" x14ac:dyDescent="0.2">
      <c r="F825" s="4"/>
      <c r="G825" s="11"/>
      <c r="M825" s="4"/>
    </row>
    <row r="826" spans="1:29" x14ac:dyDescent="0.2">
      <c r="F826" s="5"/>
      <c r="G826" s="11"/>
      <c r="M826" s="5"/>
    </row>
    <row r="827" spans="1:29" s="40" customFormat="1" x14ac:dyDescent="0.2">
      <c r="A827" s="10"/>
      <c r="B827" s="10"/>
      <c r="C827" s="10"/>
      <c r="D827" s="10"/>
      <c r="E827" s="10"/>
      <c r="F827" s="4"/>
      <c r="G827" s="12"/>
      <c r="H827" s="10"/>
      <c r="I827" s="10"/>
      <c r="J827" s="10"/>
      <c r="K827" s="10"/>
      <c r="L827" s="10"/>
      <c r="M827" s="4"/>
      <c r="N827" s="6"/>
      <c r="O827" s="10"/>
      <c r="P827" s="64"/>
      <c r="Q827" s="3"/>
      <c r="R827" s="3"/>
      <c r="S827" s="9"/>
      <c r="T827" s="9"/>
      <c r="U827" s="9"/>
      <c r="V827" s="9"/>
      <c r="W827" s="9"/>
      <c r="X827" s="3"/>
      <c r="Y827" s="3"/>
      <c r="Z827" s="3"/>
      <c r="AA827" s="3"/>
      <c r="AB827" s="3"/>
      <c r="AC827" s="41"/>
    </row>
    <row r="828" spans="1:29" x14ac:dyDescent="0.2">
      <c r="F828" s="4"/>
      <c r="G828" s="11"/>
      <c r="M828" s="4"/>
    </row>
    <row r="829" spans="1:29" x14ac:dyDescent="0.2">
      <c r="F829" s="4"/>
      <c r="G829" s="11"/>
      <c r="M829" s="4"/>
    </row>
    <row r="830" spans="1:29" x14ac:dyDescent="0.2">
      <c r="F830" s="4"/>
      <c r="G830" s="11"/>
      <c r="M830" s="4"/>
    </row>
    <row r="831" spans="1:29" x14ac:dyDescent="0.2">
      <c r="F831" s="4"/>
      <c r="G831" s="11"/>
      <c r="M831" s="4"/>
    </row>
    <row r="832" spans="1:29" x14ac:dyDescent="0.2">
      <c r="F832" s="4"/>
      <c r="G832" s="11"/>
      <c r="M832" s="4"/>
      <c r="N832" s="7"/>
      <c r="O832" s="40"/>
    </row>
    <row r="833" spans="1:29" x14ac:dyDescent="0.2">
      <c r="F833" s="4"/>
      <c r="G833" s="11"/>
      <c r="M833" s="4"/>
      <c r="N833" s="3"/>
    </row>
    <row r="834" spans="1:29" x14ac:dyDescent="0.2">
      <c r="F834" s="4"/>
      <c r="G834" s="11"/>
      <c r="M834" s="4"/>
      <c r="N834" s="3"/>
    </row>
    <row r="835" spans="1:29" x14ac:dyDescent="0.2">
      <c r="F835" s="4"/>
      <c r="G835" s="11"/>
      <c r="M835" s="4"/>
      <c r="N835" s="3"/>
    </row>
    <row r="836" spans="1:29" x14ac:dyDescent="0.2">
      <c r="F836" s="4"/>
      <c r="G836" s="11"/>
      <c r="M836" s="4"/>
      <c r="N836" s="3"/>
    </row>
    <row r="837" spans="1:29" x14ac:dyDescent="0.2">
      <c r="F837" s="4"/>
      <c r="G837" s="11"/>
      <c r="M837" s="4"/>
      <c r="N837" s="3"/>
    </row>
    <row r="838" spans="1:29" x14ac:dyDescent="0.2">
      <c r="G838" s="11"/>
    </row>
    <row r="841" spans="1:29" x14ac:dyDescent="0.2">
      <c r="F841" s="2"/>
      <c r="M841" s="2"/>
    </row>
    <row r="842" spans="1:29" s="40" customFormat="1" x14ac:dyDescent="0.2">
      <c r="A842" s="10"/>
      <c r="B842" s="10"/>
      <c r="C842" s="10"/>
      <c r="D842" s="10"/>
      <c r="E842" s="10"/>
      <c r="F842" s="1"/>
      <c r="G842" s="13"/>
      <c r="H842" s="10"/>
      <c r="I842" s="10"/>
      <c r="J842" s="10"/>
      <c r="K842" s="10"/>
      <c r="L842" s="10"/>
      <c r="M842" s="1"/>
      <c r="N842" s="6"/>
      <c r="O842" s="10"/>
      <c r="P842" s="64"/>
      <c r="Q842" s="3"/>
      <c r="R842" s="3"/>
      <c r="S842" s="9"/>
      <c r="T842" s="9"/>
      <c r="U842" s="9"/>
      <c r="V842" s="9"/>
      <c r="W842" s="9"/>
      <c r="X842" s="3"/>
      <c r="Y842" s="3"/>
      <c r="Z842" s="3"/>
      <c r="AA842" s="3"/>
      <c r="AB842" s="3"/>
      <c r="AC842" s="41"/>
    </row>
    <row r="847" spans="1:29" x14ac:dyDescent="0.2">
      <c r="N847" s="7"/>
      <c r="O847" s="40"/>
    </row>
    <row r="848" spans="1:29" x14ac:dyDescent="0.2">
      <c r="N848" s="3"/>
    </row>
    <row r="849" spans="1:29" x14ac:dyDescent="0.2">
      <c r="N849" s="3"/>
    </row>
    <row r="850" spans="1:29" x14ac:dyDescent="0.2">
      <c r="N850" s="3"/>
    </row>
    <row r="851" spans="1:29" x14ac:dyDescent="0.2">
      <c r="N851" s="3"/>
    </row>
    <row r="852" spans="1:29" x14ac:dyDescent="0.2">
      <c r="N852" s="3"/>
    </row>
    <row r="856" spans="1:29" x14ac:dyDescent="0.2">
      <c r="F856" s="2"/>
      <c r="M856" s="2"/>
    </row>
    <row r="857" spans="1:29" s="40" customFormat="1" x14ac:dyDescent="0.2">
      <c r="A857" s="10"/>
      <c r="B857" s="10"/>
      <c r="C857" s="10"/>
      <c r="D857" s="10"/>
      <c r="E857" s="10"/>
      <c r="F857" s="1"/>
      <c r="G857" s="13"/>
      <c r="H857" s="10"/>
      <c r="I857" s="10"/>
      <c r="J857" s="10"/>
      <c r="K857" s="10"/>
      <c r="L857" s="10"/>
      <c r="M857" s="1"/>
      <c r="N857" s="6"/>
      <c r="O857" s="10"/>
      <c r="P857" s="64"/>
      <c r="Q857" s="3"/>
      <c r="R857" s="3"/>
      <c r="S857" s="9"/>
      <c r="T857" s="9"/>
      <c r="U857" s="9"/>
      <c r="V857" s="9"/>
      <c r="W857" s="9"/>
      <c r="X857" s="3"/>
      <c r="Y857" s="3"/>
      <c r="Z857" s="3"/>
      <c r="AA857" s="3"/>
      <c r="AB857" s="3"/>
      <c r="AC857" s="41"/>
    </row>
  </sheetData>
  <mergeCells count="23">
    <mergeCell ref="AC4:AF4"/>
    <mergeCell ref="AC5:AF5"/>
    <mergeCell ref="AC6:AF6"/>
    <mergeCell ref="AC7:AF7"/>
    <mergeCell ref="AC8:AF8"/>
    <mergeCell ref="AC3:AG3"/>
    <mergeCell ref="AC20:AF20"/>
    <mergeCell ref="AC9:AF9"/>
    <mergeCell ref="AC10:AF10"/>
    <mergeCell ref="AC11:AF11"/>
    <mergeCell ref="AC12:AF12"/>
    <mergeCell ref="AC13:AF13"/>
    <mergeCell ref="AC14:AF14"/>
    <mergeCell ref="AC21:AF21"/>
    <mergeCell ref="AC24:AF24"/>
    <mergeCell ref="AC25:AF25"/>
    <mergeCell ref="AC2:AF2"/>
    <mergeCell ref="AC23:AE23"/>
    <mergeCell ref="AC15:AF15"/>
    <mergeCell ref="AC16:AF16"/>
    <mergeCell ref="AC17:AF17"/>
    <mergeCell ref="AC18:AF18"/>
    <mergeCell ref="AC19:AF19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showGridLines="0" tabSelected="1" workbookViewId="0">
      <selection activeCell="C11" sqref="C11"/>
    </sheetView>
  </sheetViews>
  <sheetFormatPr defaultRowHeight="12.75" x14ac:dyDescent="0.2"/>
  <cols>
    <col min="1" max="1" width="19.85546875" style="28" customWidth="1"/>
    <col min="2" max="2" width="23.28515625" style="28" customWidth="1"/>
    <col min="3" max="3" width="19.7109375" style="27" customWidth="1"/>
    <col min="4" max="4" width="11.7109375" style="27" customWidth="1"/>
    <col min="5" max="5" width="11.7109375" style="28" customWidth="1"/>
    <col min="6" max="6" width="9.140625" style="22"/>
    <col min="7" max="7" width="9.42578125" style="28" bestFit="1" customWidth="1"/>
    <col min="8" max="8" width="23.42578125" style="28" customWidth="1"/>
    <col min="9" max="9" width="12.7109375" style="27" customWidth="1"/>
    <col min="10" max="16384" width="9.140625" style="22"/>
  </cols>
  <sheetData>
    <row r="1" spans="1:10" ht="14.25" x14ac:dyDescent="0.2">
      <c r="A1" s="18" t="s">
        <v>24</v>
      </c>
      <c r="B1" s="19" t="s">
        <v>26</v>
      </c>
      <c r="C1" s="20" t="s">
        <v>25</v>
      </c>
      <c r="D1" s="21"/>
      <c r="E1" s="21"/>
      <c r="G1" s="18" t="str">
        <f>A1</f>
        <v>Lab code</v>
      </c>
      <c r="H1" s="18" t="str">
        <f>B1</f>
        <v>NO2 nmol/mol</v>
      </c>
      <c r="I1" s="82" t="str">
        <f>C1</f>
        <v>a (%)</v>
      </c>
      <c r="J1" s="23"/>
    </row>
    <row r="2" spans="1:10" x14ac:dyDescent="0.2">
      <c r="A2" s="65" t="str">
        <f>Input!S2</f>
        <v>L</v>
      </c>
      <c r="B2" s="55">
        <f>Input!P4</f>
        <v>110</v>
      </c>
      <c r="C2" s="57">
        <f>Input!R4</f>
        <v>100.38600500262488</v>
      </c>
      <c r="D2" s="24"/>
      <c r="E2" s="24"/>
      <c r="F2" s="22">
        <v>1</v>
      </c>
      <c r="G2" s="90" t="s">
        <v>3</v>
      </c>
      <c r="H2" s="55">
        <v>110</v>
      </c>
      <c r="I2" s="81"/>
    </row>
    <row r="3" spans="1:10" x14ac:dyDescent="0.2">
      <c r="A3" s="66"/>
      <c r="B3" s="55">
        <f>Input!P10</f>
        <v>100</v>
      </c>
      <c r="C3" s="57">
        <f>Input!R10</f>
        <v>100.04291078133384</v>
      </c>
      <c r="D3" s="24"/>
      <c r="E3" s="24"/>
      <c r="F3" s="22">
        <v>2</v>
      </c>
      <c r="G3" s="91"/>
      <c r="H3" s="55">
        <v>100</v>
      </c>
      <c r="I3" s="81"/>
    </row>
    <row r="4" spans="1:10" x14ac:dyDescent="0.2">
      <c r="A4" s="66"/>
      <c r="B4" s="55">
        <f>Input!P16</f>
        <v>40</v>
      </c>
      <c r="C4" s="57">
        <f>Input!R16</f>
        <v>99.535394492312875</v>
      </c>
      <c r="D4" s="24"/>
      <c r="E4" s="24"/>
      <c r="F4" s="22">
        <v>3</v>
      </c>
      <c r="G4" s="91"/>
      <c r="H4" s="55">
        <v>40</v>
      </c>
      <c r="I4" s="81"/>
    </row>
    <row r="5" spans="1:10" x14ac:dyDescent="0.2">
      <c r="A5" s="66"/>
      <c r="B5" s="55">
        <f>Input!P22</f>
        <v>65</v>
      </c>
      <c r="C5" s="57">
        <f>Input!R22</f>
        <v>100.46259790779581</v>
      </c>
      <c r="D5" s="24"/>
      <c r="E5" s="24"/>
      <c r="F5" s="71">
        <v>4</v>
      </c>
      <c r="G5" s="91"/>
      <c r="H5" s="55">
        <v>65</v>
      </c>
      <c r="I5" s="81"/>
    </row>
    <row r="6" spans="1:10" x14ac:dyDescent="0.2">
      <c r="A6" s="67"/>
      <c r="B6" s="55">
        <f>Input!P28</f>
        <v>25</v>
      </c>
      <c r="C6" s="57">
        <f>Input!R28</f>
        <v>99.595536959553712</v>
      </c>
      <c r="D6" s="25"/>
      <c r="E6" s="25"/>
      <c r="F6" s="71">
        <v>5</v>
      </c>
      <c r="G6" s="92"/>
      <c r="H6" s="55">
        <v>25</v>
      </c>
      <c r="I6" s="81"/>
    </row>
    <row r="7" spans="1:10" x14ac:dyDescent="0.2">
      <c r="A7" s="68" t="str">
        <f>Input!S32</f>
        <v>H</v>
      </c>
      <c r="B7" s="56">
        <f>B2</f>
        <v>110</v>
      </c>
      <c r="C7" s="58">
        <f>Input!R34</f>
        <v>101.19929560359489</v>
      </c>
      <c r="D7" s="25"/>
      <c r="E7" s="25"/>
      <c r="F7" s="22">
        <v>6</v>
      </c>
      <c r="G7" s="89" t="s">
        <v>13</v>
      </c>
      <c r="H7" s="56">
        <f>H2</f>
        <v>110</v>
      </c>
      <c r="I7" s="26">
        <v>100.80381065793389</v>
      </c>
    </row>
    <row r="8" spans="1:10" x14ac:dyDescent="0.2">
      <c r="A8" s="69"/>
      <c r="B8" s="56">
        <f>B3</f>
        <v>100</v>
      </c>
      <c r="C8" s="58">
        <f>Input!R40</f>
        <v>100.74095082780869</v>
      </c>
      <c r="D8" s="25"/>
      <c r="E8" s="25"/>
      <c r="F8" s="22">
        <v>7</v>
      </c>
      <c r="G8" s="87"/>
      <c r="H8" s="56">
        <f>H3</f>
        <v>100</v>
      </c>
      <c r="I8" s="26">
        <v>100.76896190143307</v>
      </c>
    </row>
    <row r="9" spans="1:10" x14ac:dyDescent="0.2">
      <c r="A9" s="69"/>
      <c r="B9" s="56">
        <f>B4</f>
        <v>40</v>
      </c>
      <c r="C9" s="58">
        <f>Input!R46</f>
        <v>99.908218606591518</v>
      </c>
      <c r="D9" s="25"/>
      <c r="E9" s="25"/>
      <c r="F9" s="22">
        <v>8</v>
      </c>
      <c r="G9" s="87"/>
      <c r="H9" s="56">
        <f>H4</f>
        <v>40</v>
      </c>
      <c r="I9" s="26">
        <v>99.833610648918452</v>
      </c>
    </row>
    <row r="10" spans="1:10" x14ac:dyDescent="0.2">
      <c r="A10" s="69"/>
      <c r="B10" s="56">
        <f>B5</f>
        <v>65</v>
      </c>
      <c r="C10" s="58">
        <f>Input!R52</f>
        <v>100.43894027277001</v>
      </c>
      <c r="F10" s="71">
        <v>9</v>
      </c>
      <c r="G10" s="87"/>
      <c r="H10" s="56">
        <f>H5</f>
        <v>65</v>
      </c>
      <c r="I10" s="26">
        <v>100.62176165803112</v>
      </c>
    </row>
    <row r="11" spans="1:10" x14ac:dyDescent="0.2">
      <c r="A11" s="70"/>
      <c r="B11" s="56">
        <f>B6</f>
        <v>25</v>
      </c>
      <c r="C11" s="58">
        <f>Input!R58</f>
        <v>100.44315191801691</v>
      </c>
      <c r="F11" s="71">
        <v>10</v>
      </c>
      <c r="G11" s="88"/>
      <c r="H11" s="56">
        <f>H6</f>
        <v>25</v>
      </c>
      <c r="I11" s="26">
        <v>100.13717421124828</v>
      </c>
    </row>
    <row r="12" spans="1:10" x14ac:dyDescent="0.2">
      <c r="A12" s="65" t="str">
        <f>Input!S62</f>
        <v>G</v>
      </c>
      <c r="B12" s="55">
        <f>B2</f>
        <v>110</v>
      </c>
      <c r="C12" s="57">
        <f>Input!R64</f>
        <v>100.51880285491521</v>
      </c>
      <c r="F12" s="22">
        <v>11</v>
      </c>
      <c r="G12" s="90" t="s">
        <v>6</v>
      </c>
      <c r="H12" s="55">
        <v>110</v>
      </c>
      <c r="I12" s="81">
        <v>99.644095913135274</v>
      </c>
    </row>
    <row r="13" spans="1:10" x14ac:dyDescent="0.2">
      <c r="A13" s="66"/>
      <c r="B13" s="55">
        <f>B3</f>
        <v>100</v>
      </c>
      <c r="C13" s="57">
        <f>Input!R70</f>
        <v>99.82843737964356</v>
      </c>
      <c r="F13" s="22">
        <v>12</v>
      </c>
      <c r="G13" s="91"/>
      <c r="H13" s="55">
        <v>100</v>
      </c>
      <c r="I13" s="81">
        <v>99.665951686064858</v>
      </c>
    </row>
    <row r="14" spans="1:10" x14ac:dyDescent="0.2">
      <c r="A14" s="66"/>
      <c r="B14" s="55">
        <f>B4</f>
        <v>40</v>
      </c>
      <c r="C14" s="57">
        <f>Input!R76</f>
        <v>99.74324995858872</v>
      </c>
      <c r="F14" s="22">
        <v>13</v>
      </c>
      <c r="G14" s="91"/>
      <c r="H14" s="55">
        <v>40</v>
      </c>
      <c r="I14" s="81">
        <v>99.034334763948493</v>
      </c>
    </row>
    <row r="15" spans="1:10" x14ac:dyDescent="0.2">
      <c r="A15" s="66"/>
      <c r="B15" s="55">
        <f>B5</f>
        <v>65</v>
      </c>
      <c r="C15" s="57">
        <f>Input!R82</f>
        <v>100.47373626945702</v>
      </c>
      <c r="F15" s="71">
        <v>14</v>
      </c>
      <c r="G15" s="91"/>
      <c r="H15" s="55">
        <v>65</v>
      </c>
      <c r="I15" s="81">
        <v>99.503311258278202</v>
      </c>
    </row>
    <row r="16" spans="1:10" x14ac:dyDescent="0.2">
      <c r="A16" s="67"/>
      <c r="B16" s="55">
        <f>B6</f>
        <v>25</v>
      </c>
      <c r="C16" s="57">
        <f>Input!R88</f>
        <v>99.931917211328951</v>
      </c>
      <c r="F16" s="71">
        <v>15</v>
      </c>
      <c r="G16" s="92"/>
      <c r="H16" s="55">
        <v>25</v>
      </c>
      <c r="I16" s="81">
        <v>99.399563318777311</v>
      </c>
    </row>
    <row r="17" spans="1:9" x14ac:dyDescent="0.2">
      <c r="A17" s="68" t="str">
        <f>Input!S92</f>
        <v>B</v>
      </c>
      <c r="B17" s="56">
        <f>B2</f>
        <v>110</v>
      </c>
      <c r="C17" s="58">
        <f>Input!R94</f>
        <v>100.80381065793389</v>
      </c>
      <c r="F17" s="22">
        <v>16</v>
      </c>
      <c r="G17" s="89" t="s">
        <v>15</v>
      </c>
      <c r="H17" s="56">
        <f>H12</f>
        <v>110</v>
      </c>
      <c r="I17" s="26">
        <v>100.42785136560772</v>
      </c>
    </row>
    <row r="18" spans="1:9" x14ac:dyDescent="0.2">
      <c r="A18" s="69"/>
      <c r="B18" s="56">
        <f>B3</f>
        <v>100</v>
      </c>
      <c r="C18" s="58">
        <f>Input!R100</f>
        <v>100.76896190143307</v>
      </c>
      <c r="F18" s="22">
        <v>17</v>
      </c>
      <c r="G18" s="87"/>
      <c r="H18" s="56">
        <f>H13</f>
        <v>100</v>
      </c>
      <c r="I18" s="26">
        <v>100.25359835503774</v>
      </c>
    </row>
    <row r="19" spans="1:9" x14ac:dyDescent="0.2">
      <c r="A19" s="69"/>
      <c r="B19" s="56">
        <f>B4</f>
        <v>40</v>
      </c>
      <c r="C19" s="58">
        <f>Input!R106</f>
        <v>99.833610648918452</v>
      </c>
      <c r="F19" s="22">
        <v>18</v>
      </c>
      <c r="G19" s="87"/>
      <c r="H19" s="56">
        <f>H14</f>
        <v>40</v>
      </c>
      <c r="I19" s="26">
        <v>99.755918965096427</v>
      </c>
    </row>
    <row r="20" spans="1:9" x14ac:dyDescent="0.2">
      <c r="A20" s="69"/>
      <c r="B20" s="56">
        <f>B5</f>
        <v>65</v>
      </c>
      <c r="C20" s="58">
        <f>Input!R112</f>
        <v>100.62176165803112</v>
      </c>
      <c r="F20" s="71">
        <v>19</v>
      </c>
      <c r="G20" s="87"/>
      <c r="H20" s="56">
        <f>H15</f>
        <v>65</v>
      </c>
      <c r="I20" s="26">
        <v>100.17794498957755</v>
      </c>
    </row>
    <row r="21" spans="1:9" x14ac:dyDescent="0.2">
      <c r="A21" s="70"/>
      <c r="B21" s="56">
        <f>B6</f>
        <v>25</v>
      </c>
      <c r="C21" s="58">
        <f>Input!R118</f>
        <v>100.13717421124828</v>
      </c>
      <c r="F21" s="71">
        <v>20</v>
      </c>
      <c r="G21" s="88"/>
      <c r="H21" s="56">
        <f>H16</f>
        <v>25</v>
      </c>
      <c r="I21" s="26">
        <v>99.677635997313629</v>
      </c>
    </row>
    <row r="22" spans="1:9" x14ac:dyDescent="0.2">
      <c r="A22" s="65" t="str">
        <f>Input!S122</f>
        <v>D</v>
      </c>
      <c r="B22" s="55">
        <f>B2</f>
        <v>110</v>
      </c>
      <c r="C22" s="57">
        <f>Input!R124</f>
        <v>100.42785136560772</v>
      </c>
      <c r="F22" s="71">
        <v>21</v>
      </c>
      <c r="G22" s="90" t="s">
        <v>7</v>
      </c>
      <c r="H22" s="55">
        <v>110</v>
      </c>
      <c r="I22" s="81">
        <v>100.37143288539936</v>
      </c>
    </row>
    <row r="23" spans="1:9" x14ac:dyDescent="0.2">
      <c r="A23" s="66"/>
      <c r="B23" s="55">
        <f>B3</f>
        <v>100</v>
      </c>
      <c r="C23" s="57">
        <f>Input!R130</f>
        <v>100.25359835503774</v>
      </c>
      <c r="F23" s="71">
        <v>22</v>
      </c>
      <c r="G23" s="91"/>
      <c r="H23" s="55">
        <v>100</v>
      </c>
      <c r="I23" s="81">
        <v>100.63142958495912</v>
      </c>
    </row>
    <row r="24" spans="1:9" x14ac:dyDescent="0.2">
      <c r="A24" s="66"/>
      <c r="B24" s="55">
        <f>B4</f>
        <v>40</v>
      </c>
      <c r="C24" s="57">
        <f>Input!R136</f>
        <v>99.755918965096427</v>
      </c>
      <c r="F24" s="71">
        <v>23</v>
      </c>
      <c r="G24" s="91"/>
      <c r="H24" s="55">
        <v>40</v>
      </c>
      <c r="I24" s="81">
        <v>100.01665417603465</v>
      </c>
    </row>
    <row r="25" spans="1:9" x14ac:dyDescent="0.2">
      <c r="A25" s="66"/>
      <c r="B25" s="55">
        <f>B5</f>
        <v>65</v>
      </c>
      <c r="C25" s="57">
        <f>Input!R142</f>
        <v>100.17794498957755</v>
      </c>
      <c r="F25" s="71">
        <v>24</v>
      </c>
      <c r="G25" s="91"/>
      <c r="H25" s="55">
        <v>65</v>
      </c>
      <c r="I25" s="81">
        <v>100.1612148317645</v>
      </c>
    </row>
    <row r="26" spans="1:9" x14ac:dyDescent="0.2">
      <c r="A26" s="67"/>
      <c r="B26" s="55">
        <f>B6</f>
        <v>25</v>
      </c>
      <c r="C26" s="57">
        <f>Input!R148</f>
        <v>99.677635997313629</v>
      </c>
      <c r="F26" s="71">
        <v>25</v>
      </c>
      <c r="G26" s="92"/>
      <c r="H26" s="55">
        <v>25</v>
      </c>
      <c r="I26" s="81">
        <v>100.28893780957621</v>
      </c>
    </row>
    <row r="27" spans="1:9" x14ac:dyDescent="0.2">
      <c r="A27" s="68" t="str">
        <f>Input!S153</f>
        <v>F</v>
      </c>
      <c r="B27" s="56">
        <f>B2</f>
        <v>110</v>
      </c>
      <c r="C27" s="58">
        <f>Input!R154</f>
        <v>101.3554926921264</v>
      </c>
      <c r="F27" s="22">
        <v>26</v>
      </c>
      <c r="G27" s="89" t="s">
        <v>14</v>
      </c>
      <c r="H27" s="56">
        <f>H22</f>
        <v>110</v>
      </c>
      <c r="I27" s="26">
        <v>101.3554926921264</v>
      </c>
    </row>
    <row r="28" spans="1:9" x14ac:dyDescent="0.2">
      <c r="A28" s="69"/>
      <c r="B28" s="56">
        <f>B3</f>
        <v>100</v>
      </c>
      <c r="C28" s="58">
        <f>Input!R160</f>
        <v>100.10329511414109</v>
      </c>
      <c r="F28" s="22">
        <v>27</v>
      </c>
      <c r="G28" s="87"/>
      <c r="H28" s="56">
        <f>H23</f>
        <v>100</v>
      </c>
      <c r="I28" s="26">
        <v>100.10329511414109</v>
      </c>
    </row>
    <row r="29" spans="1:9" x14ac:dyDescent="0.2">
      <c r="A29" s="69"/>
      <c r="B29" s="56">
        <f>B4</f>
        <v>40</v>
      </c>
      <c r="C29" s="58">
        <f>Input!R166</f>
        <v>100.04210526315794</v>
      </c>
      <c r="F29" s="22">
        <v>28</v>
      </c>
      <c r="G29" s="87"/>
      <c r="H29" s="56">
        <f>H24</f>
        <v>40</v>
      </c>
      <c r="I29" s="26">
        <v>100.04210526315794</v>
      </c>
    </row>
    <row r="30" spans="1:9" x14ac:dyDescent="0.2">
      <c r="A30" s="69"/>
      <c r="B30" s="56">
        <f>B5</f>
        <v>65</v>
      </c>
      <c r="C30" s="58">
        <f>Input!R172</f>
        <v>100.35561133772617</v>
      </c>
      <c r="F30" s="71">
        <v>29</v>
      </c>
      <c r="G30" s="87"/>
      <c r="H30" s="56">
        <f>H25</f>
        <v>65</v>
      </c>
      <c r="I30" s="26">
        <v>100.35561133772617</v>
      </c>
    </row>
    <row r="31" spans="1:9" x14ac:dyDescent="0.2">
      <c r="A31" s="70"/>
      <c r="B31" s="56">
        <f>B6</f>
        <v>25</v>
      </c>
      <c r="C31" s="58">
        <f>Input!R178</f>
        <v>100.14218683349918</v>
      </c>
      <c r="F31" s="71">
        <v>30</v>
      </c>
      <c r="G31" s="88"/>
      <c r="H31" s="56">
        <f>H26</f>
        <v>25</v>
      </c>
      <c r="I31" s="26">
        <v>100.14218683349918</v>
      </c>
    </row>
    <row r="32" spans="1:9" x14ac:dyDescent="0.2">
      <c r="A32" s="65" t="str">
        <f>Input!S183</f>
        <v>C</v>
      </c>
      <c r="B32" s="55">
        <f>B2</f>
        <v>110</v>
      </c>
      <c r="C32" s="57">
        <f>Input!R184</f>
        <v>99.644095913135274</v>
      </c>
      <c r="F32" s="71">
        <v>31</v>
      </c>
      <c r="G32" s="90" t="s">
        <v>8</v>
      </c>
      <c r="H32" s="55">
        <v>110</v>
      </c>
      <c r="I32" s="81">
        <v>100.51880285491521</v>
      </c>
    </row>
    <row r="33" spans="1:9" x14ac:dyDescent="0.2">
      <c r="A33" s="66"/>
      <c r="B33" s="55">
        <f>B3</f>
        <v>100</v>
      </c>
      <c r="C33" s="57">
        <f>Input!R190</f>
        <v>99.665951686064858</v>
      </c>
      <c r="F33" s="71">
        <v>32</v>
      </c>
      <c r="G33" s="91"/>
      <c r="H33" s="55">
        <v>100</v>
      </c>
      <c r="I33" s="81">
        <v>99.82843737964356</v>
      </c>
    </row>
    <row r="34" spans="1:9" x14ac:dyDescent="0.2">
      <c r="A34" s="66"/>
      <c r="B34" s="55">
        <f>B4</f>
        <v>40</v>
      </c>
      <c r="C34" s="57">
        <f>Input!R196</f>
        <v>99.034334763948493</v>
      </c>
      <c r="F34" s="71">
        <v>33</v>
      </c>
      <c r="G34" s="91"/>
      <c r="H34" s="55">
        <v>40</v>
      </c>
      <c r="I34" s="81">
        <v>99.74324995858872</v>
      </c>
    </row>
    <row r="35" spans="1:9" x14ac:dyDescent="0.2">
      <c r="A35" s="66"/>
      <c r="B35" s="55">
        <f>B5</f>
        <v>65</v>
      </c>
      <c r="C35" s="57">
        <f>Input!R202</f>
        <v>99.503311258278202</v>
      </c>
      <c r="F35" s="71">
        <v>34</v>
      </c>
      <c r="G35" s="91"/>
      <c r="H35" s="55">
        <v>65</v>
      </c>
      <c r="I35" s="81">
        <v>100.47373626945702</v>
      </c>
    </row>
    <row r="36" spans="1:9" x14ac:dyDescent="0.2">
      <c r="A36" s="67"/>
      <c r="B36" s="55">
        <f>B6</f>
        <v>25</v>
      </c>
      <c r="C36" s="57">
        <f>Input!R208</f>
        <v>99.399563318777311</v>
      </c>
      <c r="F36" s="71">
        <v>35</v>
      </c>
      <c r="G36" s="92"/>
      <c r="H36" s="55">
        <v>25</v>
      </c>
      <c r="I36" s="81">
        <v>99.931917211328951</v>
      </c>
    </row>
    <row r="37" spans="1:9" x14ac:dyDescent="0.2">
      <c r="A37" s="68" t="str">
        <f>Input!S212</f>
        <v>I</v>
      </c>
      <c r="B37" s="56">
        <f>B2</f>
        <v>110</v>
      </c>
      <c r="C37" s="58">
        <f>Input!R214</f>
        <v>101.57509382883165</v>
      </c>
      <c r="F37" s="22">
        <v>36</v>
      </c>
      <c r="G37" s="89" t="s">
        <v>9</v>
      </c>
      <c r="H37" s="56">
        <f>H32</f>
        <v>110</v>
      </c>
      <c r="I37" s="26">
        <v>101.19929560359489</v>
      </c>
    </row>
    <row r="38" spans="1:9" x14ac:dyDescent="0.2">
      <c r="A38" s="69"/>
      <c r="B38" s="56">
        <f>B3</f>
        <v>100</v>
      </c>
      <c r="C38" s="58">
        <f>Input!R220</f>
        <v>100.52239074827969</v>
      </c>
      <c r="F38" s="22">
        <v>37</v>
      </c>
      <c r="G38" s="87"/>
      <c r="H38" s="56">
        <f>H33</f>
        <v>100</v>
      </c>
      <c r="I38" s="26">
        <v>100.74095082780869</v>
      </c>
    </row>
    <row r="39" spans="1:9" x14ac:dyDescent="0.2">
      <c r="A39" s="69"/>
      <c r="B39" s="56">
        <f>B4</f>
        <v>40</v>
      </c>
      <c r="C39" s="58">
        <f>Input!R226</f>
        <v>100.40044304336718</v>
      </c>
      <c r="F39" s="22">
        <v>38</v>
      </c>
      <c r="G39" s="87"/>
      <c r="H39" s="56">
        <f>H34</f>
        <v>40</v>
      </c>
      <c r="I39" s="26">
        <v>99.908218606591518</v>
      </c>
    </row>
    <row r="40" spans="1:9" x14ac:dyDescent="0.2">
      <c r="A40" s="69"/>
      <c r="B40" s="56">
        <f>B5</f>
        <v>65</v>
      </c>
      <c r="C40" s="58">
        <f>Input!R232</f>
        <v>100.29690896559038</v>
      </c>
      <c r="F40" s="72">
        <v>39</v>
      </c>
      <c r="G40" s="87"/>
      <c r="H40" s="56">
        <f>H35</f>
        <v>65</v>
      </c>
      <c r="I40" s="26">
        <v>100.43894027277001</v>
      </c>
    </row>
    <row r="41" spans="1:9" x14ac:dyDescent="0.2">
      <c r="A41" s="70"/>
      <c r="B41" s="56">
        <f>B6</f>
        <v>25</v>
      </c>
      <c r="C41" s="58">
        <f>Input!R238</f>
        <v>101.22531353611069</v>
      </c>
      <c r="F41" s="72">
        <v>40</v>
      </c>
      <c r="G41" s="88"/>
      <c r="H41" s="56">
        <f>H36</f>
        <v>25</v>
      </c>
      <c r="I41" s="26">
        <v>100.44315191801691</v>
      </c>
    </row>
    <row r="42" spans="1:9" x14ac:dyDescent="0.2">
      <c r="A42" s="65" t="str">
        <f>Input!S242</f>
        <v>E</v>
      </c>
      <c r="B42" s="55">
        <f>B2</f>
        <v>110</v>
      </c>
      <c r="C42" s="57">
        <f>Input!R244</f>
        <v>100.37143288539936</v>
      </c>
      <c r="F42" s="71">
        <v>41</v>
      </c>
      <c r="G42" s="90" t="s">
        <v>18</v>
      </c>
      <c r="H42" s="55">
        <v>110</v>
      </c>
      <c r="I42" s="81">
        <v>101.57509382883165</v>
      </c>
    </row>
    <row r="43" spans="1:9" x14ac:dyDescent="0.2">
      <c r="A43" s="66"/>
      <c r="B43" s="55">
        <f>B3</f>
        <v>100</v>
      </c>
      <c r="C43" s="57">
        <f>Input!R250</f>
        <v>100.63142958495912</v>
      </c>
      <c r="F43" s="71">
        <v>42</v>
      </c>
      <c r="G43" s="91"/>
      <c r="H43" s="55">
        <v>100</v>
      </c>
      <c r="I43" s="81">
        <v>100.52239074827969</v>
      </c>
    </row>
    <row r="44" spans="1:9" x14ac:dyDescent="0.2">
      <c r="A44" s="66"/>
      <c r="B44" s="55">
        <f>B4</f>
        <v>40</v>
      </c>
      <c r="C44" s="57">
        <f>Input!R256</f>
        <v>100.01665417603465</v>
      </c>
      <c r="F44" s="71">
        <v>43</v>
      </c>
      <c r="G44" s="91"/>
      <c r="H44" s="55">
        <v>40</v>
      </c>
      <c r="I44" s="81">
        <v>100.40044304336718</v>
      </c>
    </row>
    <row r="45" spans="1:9" x14ac:dyDescent="0.2">
      <c r="A45" s="66"/>
      <c r="B45" s="55">
        <f>B5</f>
        <v>65</v>
      </c>
      <c r="C45" s="57">
        <f>Input!R262</f>
        <v>100.1612148317645</v>
      </c>
      <c r="F45" s="71">
        <v>44</v>
      </c>
      <c r="G45" s="91"/>
      <c r="H45" s="55">
        <v>65</v>
      </c>
      <c r="I45" s="81">
        <v>100.29690896559038</v>
      </c>
    </row>
    <row r="46" spans="1:9" x14ac:dyDescent="0.2">
      <c r="A46" s="67"/>
      <c r="B46" s="55">
        <f>B6</f>
        <v>25</v>
      </c>
      <c r="C46" s="57">
        <f>Input!R268</f>
        <v>100.28893780957621</v>
      </c>
      <c r="F46" s="71">
        <v>45</v>
      </c>
      <c r="G46" s="92"/>
      <c r="H46" s="55">
        <v>25</v>
      </c>
      <c r="I46" s="81">
        <v>101.22531353611069</v>
      </c>
    </row>
    <row r="47" spans="1:9" x14ac:dyDescent="0.2">
      <c r="A47" s="89" t="e">
        <f>#REF!</f>
        <v>#REF!</v>
      </c>
      <c r="B47" s="56">
        <f>B2</f>
        <v>110</v>
      </c>
      <c r="C47" s="58" t="e">
        <f>Input!R274</f>
        <v>#DIV/0!</v>
      </c>
      <c r="G47" s="86" t="s">
        <v>36</v>
      </c>
      <c r="H47" s="56">
        <f>H42</f>
        <v>110</v>
      </c>
      <c r="I47" s="26">
        <v>100.38600500262488</v>
      </c>
    </row>
    <row r="48" spans="1:9" x14ac:dyDescent="0.2">
      <c r="A48" s="87"/>
      <c r="B48" s="56">
        <f>B3</f>
        <v>100</v>
      </c>
      <c r="C48" s="58" t="e">
        <f>Input!R280</f>
        <v>#DIV/0!</v>
      </c>
      <c r="G48" s="87"/>
      <c r="H48" s="56">
        <f>H43</f>
        <v>100</v>
      </c>
      <c r="I48" s="26">
        <v>100.04291078133384</v>
      </c>
    </row>
    <row r="49" spans="1:9" x14ac:dyDescent="0.2">
      <c r="A49" s="87"/>
      <c r="B49" s="56">
        <f>B4</f>
        <v>40</v>
      </c>
      <c r="C49" s="58" t="e">
        <f>Input!R286</f>
        <v>#DIV/0!</v>
      </c>
      <c r="G49" s="87"/>
      <c r="H49" s="56">
        <f>H44</f>
        <v>40</v>
      </c>
      <c r="I49" s="26">
        <v>99.535394492312875</v>
      </c>
    </row>
    <row r="50" spans="1:9" x14ac:dyDescent="0.2">
      <c r="A50" s="87"/>
      <c r="B50" s="56">
        <f>B5</f>
        <v>65</v>
      </c>
      <c r="C50" s="58">
        <f>Input!R294</f>
        <v>0</v>
      </c>
      <c r="G50" s="87"/>
      <c r="H50" s="56">
        <f>H45</f>
        <v>65</v>
      </c>
      <c r="I50" s="26">
        <v>100.46259790779581</v>
      </c>
    </row>
    <row r="51" spans="1:9" x14ac:dyDescent="0.2">
      <c r="A51" s="88"/>
      <c r="B51" s="56">
        <f>B6</f>
        <v>25</v>
      </c>
      <c r="C51" s="58">
        <f>Input!R300</f>
        <v>0</v>
      </c>
      <c r="G51" s="88"/>
      <c r="H51" s="83">
        <f>H46</f>
        <v>25</v>
      </c>
      <c r="I51" s="29">
        <v>99.595536959553712</v>
      </c>
    </row>
  </sheetData>
  <mergeCells count="11">
    <mergeCell ref="G42:G46"/>
    <mergeCell ref="G47:G51"/>
    <mergeCell ref="A47:A51"/>
    <mergeCell ref="G2:G6"/>
    <mergeCell ref="G7:G11"/>
    <mergeCell ref="G12:G16"/>
    <mergeCell ref="G17:G21"/>
    <mergeCell ref="G22:G26"/>
    <mergeCell ref="G27:G31"/>
    <mergeCell ref="G32:G36"/>
    <mergeCell ref="G37:G4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1"/>
  <sheetViews>
    <sheetView topLeftCell="A268" workbookViewId="0">
      <selection activeCell="B279" sqref="B279"/>
    </sheetView>
  </sheetViews>
  <sheetFormatPr defaultColWidth="19.7109375" defaultRowHeight="12.75" x14ac:dyDescent="0.2"/>
  <cols>
    <col min="1" max="16384" width="19.7109375" style="10"/>
  </cols>
  <sheetData>
    <row r="1" spans="1:5" ht="15" x14ac:dyDescent="0.2">
      <c r="A1" s="73" t="s">
        <v>1</v>
      </c>
      <c r="B1" s="73" t="s">
        <v>0</v>
      </c>
      <c r="C1" s="73" t="s">
        <v>2</v>
      </c>
      <c r="D1" s="73" t="s">
        <v>11</v>
      </c>
      <c r="E1" s="73" t="s">
        <v>16</v>
      </c>
    </row>
    <row r="2" spans="1:5" ht="15" x14ac:dyDescent="0.2">
      <c r="A2" s="74" t="s">
        <v>4</v>
      </c>
      <c r="B2" s="74">
        <v>1</v>
      </c>
      <c r="C2" s="74">
        <v>1</v>
      </c>
      <c r="D2" s="74" t="s">
        <v>28</v>
      </c>
      <c r="E2" s="75">
        <v>492.26</v>
      </c>
    </row>
    <row r="3" spans="1:5" ht="15" x14ac:dyDescent="0.2">
      <c r="A3" s="74" t="s">
        <v>4</v>
      </c>
      <c r="B3" s="74">
        <v>1</v>
      </c>
      <c r="C3" s="74">
        <v>1</v>
      </c>
      <c r="D3" s="74" t="s">
        <v>28</v>
      </c>
      <c r="E3" s="75">
        <v>492.07</v>
      </c>
    </row>
    <row r="4" spans="1:5" ht="15" x14ac:dyDescent="0.2">
      <c r="A4" s="74" t="s">
        <v>4</v>
      </c>
      <c r="B4" s="74">
        <v>1</v>
      </c>
      <c r="C4" s="74">
        <v>1</v>
      </c>
      <c r="D4" s="74" t="s">
        <v>28</v>
      </c>
      <c r="E4" s="75">
        <v>493.09</v>
      </c>
    </row>
    <row r="5" spans="1:5" ht="15" x14ac:dyDescent="0.2">
      <c r="A5" s="74" t="s">
        <v>4</v>
      </c>
      <c r="B5" s="74">
        <v>2</v>
      </c>
      <c r="C5" s="74">
        <v>2</v>
      </c>
      <c r="D5" s="74" t="s">
        <v>28</v>
      </c>
      <c r="E5" s="75">
        <v>384.74</v>
      </c>
    </row>
    <row r="6" spans="1:5" ht="15" x14ac:dyDescent="0.2">
      <c r="A6" s="74" t="s">
        <v>4</v>
      </c>
      <c r="B6" s="74">
        <v>2</v>
      </c>
      <c r="C6" s="74">
        <v>2</v>
      </c>
      <c r="D6" s="74" t="s">
        <v>28</v>
      </c>
      <c r="E6" s="75">
        <v>384.68</v>
      </c>
    </row>
    <row r="7" spans="1:5" ht="15" x14ac:dyDescent="0.2">
      <c r="A7" s="74" t="s">
        <v>4</v>
      </c>
      <c r="B7" s="74">
        <v>2</v>
      </c>
      <c r="C7" s="74">
        <v>2</v>
      </c>
      <c r="D7" s="74" t="s">
        <v>28</v>
      </c>
      <c r="E7" s="75">
        <v>384.17</v>
      </c>
    </row>
    <row r="8" spans="1:5" ht="15" x14ac:dyDescent="0.2">
      <c r="A8" s="74" t="s">
        <v>4</v>
      </c>
      <c r="B8" s="74">
        <v>3</v>
      </c>
      <c r="C8" s="74">
        <v>3</v>
      </c>
      <c r="D8" s="74" t="s">
        <v>28</v>
      </c>
      <c r="E8" s="75">
        <v>304.55</v>
      </c>
    </row>
    <row r="9" spans="1:5" ht="15" x14ac:dyDescent="0.2">
      <c r="A9" s="74" t="s">
        <v>4</v>
      </c>
      <c r="B9" s="74">
        <v>3</v>
      </c>
      <c r="C9" s="74">
        <v>3</v>
      </c>
      <c r="D9" s="74" t="s">
        <v>28</v>
      </c>
      <c r="E9" s="75">
        <v>304.58999999999997</v>
      </c>
    </row>
    <row r="10" spans="1:5" ht="15" x14ac:dyDescent="0.2">
      <c r="A10" s="74" t="s">
        <v>4</v>
      </c>
      <c r="B10" s="74">
        <v>3</v>
      </c>
      <c r="C10" s="74">
        <v>3</v>
      </c>
      <c r="D10" s="74" t="s">
        <v>28</v>
      </c>
      <c r="E10" s="75">
        <v>304.95999999999998</v>
      </c>
    </row>
    <row r="11" spans="1:5" ht="15" x14ac:dyDescent="0.2">
      <c r="A11" s="74" t="s">
        <v>4</v>
      </c>
      <c r="B11" s="74">
        <v>4</v>
      </c>
      <c r="C11" s="74">
        <v>4</v>
      </c>
      <c r="D11" s="74" t="s">
        <v>28</v>
      </c>
      <c r="E11" s="75">
        <v>211.73</v>
      </c>
    </row>
    <row r="12" spans="1:5" ht="15" x14ac:dyDescent="0.2">
      <c r="A12" s="74" t="s">
        <v>4</v>
      </c>
      <c r="B12" s="74">
        <v>4</v>
      </c>
      <c r="C12" s="74">
        <v>4</v>
      </c>
      <c r="D12" s="74" t="s">
        <v>28</v>
      </c>
      <c r="E12" s="75">
        <v>211.48</v>
      </c>
    </row>
    <row r="13" spans="1:5" ht="15" x14ac:dyDescent="0.2">
      <c r="A13" s="74" t="s">
        <v>4</v>
      </c>
      <c r="B13" s="74">
        <v>4</v>
      </c>
      <c r="C13" s="74">
        <v>4</v>
      </c>
      <c r="D13" s="74" t="s">
        <v>28</v>
      </c>
      <c r="E13" s="75">
        <v>211.24</v>
      </c>
    </row>
    <row r="14" spans="1:5" ht="15" x14ac:dyDescent="0.2">
      <c r="A14" s="74" t="s">
        <v>4</v>
      </c>
      <c r="B14" s="74">
        <v>5</v>
      </c>
      <c r="C14" s="74">
        <v>5</v>
      </c>
      <c r="D14" s="74" t="s">
        <v>28</v>
      </c>
      <c r="E14" s="75">
        <v>65.290000000000006</v>
      </c>
    </row>
    <row r="15" spans="1:5" ht="15" x14ac:dyDescent="0.2">
      <c r="A15" s="74" t="s">
        <v>4</v>
      </c>
      <c r="B15" s="74">
        <v>5</v>
      </c>
      <c r="C15" s="74">
        <v>5</v>
      </c>
      <c r="D15" s="74" t="s">
        <v>28</v>
      </c>
      <c r="E15" s="75">
        <v>65.44</v>
      </c>
    </row>
    <row r="16" spans="1:5" ht="15" x14ac:dyDescent="0.2">
      <c r="A16" s="74" t="s">
        <v>4</v>
      </c>
      <c r="B16" s="74">
        <v>5</v>
      </c>
      <c r="C16" s="74">
        <v>5</v>
      </c>
      <c r="D16" s="74" t="s">
        <v>28</v>
      </c>
      <c r="E16" s="75">
        <v>65.430000000000007</v>
      </c>
    </row>
    <row r="17" spans="1:5" ht="15" x14ac:dyDescent="0.2">
      <c r="A17" s="74" t="s">
        <v>4</v>
      </c>
      <c r="B17" s="74">
        <v>6</v>
      </c>
      <c r="C17" s="74">
        <v>6</v>
      </c>
      <c r="D17" s="74" t="s">
        <v>28</v>
      </c>
      <c r="E17" s="75">
        <v>25.96</v>
      </c>
    </row>
    <row r="18" spans="1:5" ht="15" x14ac:dyDescent="0.2">
      <c r="A18" s="74" t="s">
        <v>4</v>
      </c>
      <c r="B18" s="74">
        <v>6</v>
      </c>
      <c r="C18" s="74">
        <v>6</v>
      </c>
      <c r="D18" s="74" t="s">
        <v>28</v>
      </c>
      <c r="E18" s="75">
        <v>25.92</v>
      </c>
    </row>
    <row r="19" spans="1:5" ht="15" x14ac:dyDescent="0.2">
      <c r="A19" s="74" t="s">
        <v>4</v>
      </c>
      <c r="B19" s="74">
        <v>6</v>
      </c>
      <c r="C19" s="74">
        <v>6</v>
      </c>
      <c r="D19" s="74" t="s">
        <v>28</v>
      </c>
      <c r="E19" s="75">
        <v>25.9</v>
      </c>
    </row>
    <row r="20" spans="1:5" ht="15" x14ac:dyDescent="0.2">
      <c r="A20" s="74" t="s">
        <v>4</v>
      </c>
      <c r="B20" s="74">
        <v>7</v>
      </c>
      <c r="C20" s="74">
        <v>7</v>
      </c>
      <c r="D20" s="74" t="s">
        <v>28</v>
      </c>
      <c r="E20" s="75">
        <v>135.49</v>
      </c>
    </row>
    <row r="21" spans="1:5" ht="15" x14ac:dyDescent="0.2">
      <c r="A21" s="74" t="s">
        <v>4</v>
      </c>
      <c r="B21" s="74">
        <v>7</v>
      </c>
      <c r="C21" s="74">
        <v>7</v>
      </c>
      <c r="D21" s="74" t="s">
        <v>28</v>
      </c>
      <c r="E21" s="75">
        <v>136.22</v>
      </c>
    </row>
    <row r="22" spans="1:5" ht="15" x14ac:dyDescent="0.2">
      <c r="A22" s="74" t="s">
        <v>4</v>
      </c>
      <c r="B22" s="74">
        <v>7</v>
      </c>
      <c r="C22" s="74">
        <v>7</v>
      </c>
      <c r="D22" s="74" t="s">
        <v>28</v>
      </c>
      <c r="E22" s="75">
        <v>136.27000000000001</v>
      </c>
    </row>
    <row r="23" spans="1:5" ht="15" x14ac:dyDescent="0.2">
      <c r="A23" s="74" t="s">
        <v>4</v>
      </c>
      <c r="B23" s="74">
        <v>8</v>
      </c>
      <c r="C23" s="74">
        <v>8</v>
      </c>
      <c r="D23" s="74" t="s">
        <v>28</v>
      </c>
      <c r="E23" s="75">
        <v>72.75</v>
      </c>
    </row>
    <row r="24" spans="1:5" ht="15" x14ac:dyDescent="0.2">
      <c r="A24" s="74" t="s">
        <v>4</v>
      </c>
      <c r="B24" s="74">
        <v>8</v>
      </c>
      <c r="C24" s="74">
        <v>8</v>
      </c>
      <c r="D24" s="74" t="s">
        <v>28</v>
      </c>
      <c r="E24" s="75">
        <v>72.66</v>
      </c>
    </row>
    <row r="25" spans="1:5" ht="15" x14ac:dyDescent="0.2">
      <c r="A25" s="74" t="s">
        <v>4</v>
      </c>
      <c r="B25" s="74">
        <v>8</v>
      </c>
      <c r="C25" s="74">
        <v>8</v>
      </c>
      <c r="D25" s="74" t="s">
        <v>28</v>
      </c>
      <c r="E25" s="75">
        <v>72.34</v>
      </c>
    </row>
    <row r="26" spans="1:5" ht="15" x14ac:dyDescent="0.2">
      <c r="A26" s="74" t="s">
        <v>4</v>
      </c>
      <c r="B26" s="74">
        <v>9</v>
      </c>
      <c r="C26" s="74">
        <v>9</v>
      </c>
      <c r="D26" s="74" t="s">
        <v>28</v>
      </c>
      <c r="E26" s="75">
        <v>39.96</v>
      </c>
    </row>
    <row r="27" spans="1:5" ht="15" x14ac:dyDescent="0.2">
      <c r="A27" s="74" t="s">
        <v>4</v>
      </c>
      <c r="B27" s="74">
        <v>9</v>
      </c>
      <c r="C27" s="74">
        <v>9</v>
      </c>
      <c r="D27" s="74" t="s">
        <v>28</v>
      </c>
      <c r="E27" s="75">
        <v>40.229999999999997</v>
      </c>
    </row>
    <row r="28" spans="1:5" ht="15" x14ac:dyDescent="0.2">
      <c r="A28" s="74" t="s">
        <v>4</v>
      </c>
      <c r="B28" s="74">
        <v>9</v>
      </c>
      <c r="C28" s="74">
        <v>9</v>
      </c>
      <c r="D28" s="74" t="s">
        <v>28</v>
      </c>
      <c r="E28" s="75">
        <v>40.299999999999997</v>
      </c>
    </row>
    <row r="29" spans="1:5" ht="15" x14ac:dyDescent="0.2">
      <c r="A29" s="74" t="s">
        <v>4</v>
      </c>
      <c r="B29" s="74">
        <v>10</v>
      </c>
      <c r="C29" s="74">
        <v>10</v>
      </c>
      <c r="D29" s="74" t="s">
        <v>28</v>
      </c>
      <c r="E29" s="75">
        <v>16.350000000000001</v>
      </c>
    </row>
    <row r="30" spans="1:5" ht="15" x14ac:dyDescent="0.2">
      <c r="A30" s="74" t="s">
        <v>4</v>
      </c>
      <c r="B30" s="74">
        <v>10</v>
      </c>
      <c r="C30" s="74">
        <v>10</v>
      </c>
      <c r="D30" s="74" t="s">
        <v>28</v>
      </c>
      <c r="E30" s="75">
        <v>16.239999999999998</v>
      </c>
    </row>
    <row r="31" spans="1:5" ht="15" x14ac:dyDescent="0.2">
      <c r="A31" s="74" t="s">
        <v>4</v>
      </c>
      <c r="B31" s="74">
        <v>10</v>
      </c>
      <c r="C31" s="74">
        <v>10</v>
      </c>
      <c r="D31" s="74" t="s">
        <v>28</v>
      </c>
      <c r="E31" s="75">
        <v>16.2</v>
      </c>
    </row>
    <row r="32" spans="1:5" ht="15" x14ac:dyDescent="0.2">
      <c r="A32" s="74" t="s">
        <v>4</v>
      </c>
      <c r="B32" s="74">
        <v>1</v>
      </c>
      <c r="C32" s="74">
        <v>1</v>
      </c>
      <c r="D32" s="74" t="s">
        <v>29</v>
      </c>
      <c r="E32" s="75">
        <v>494.15</v>
      </c>
    </row>
    <row r="33" spans="1:5" ht="15" x14ac:dyDescent="0.2">
      <c r="A33" s="74" t="s">
        <v>4</v>
      </c>
      <c r="B33" s="74">
        <v>1</v>
      </c>
      <c r="C33" s="74">
        <v>1</v>
      </c>
      <c r="D33" s="74" t="s">
        <v>29</v>
      </c>
      <c r="E33" s="75">
        <v>494.2</v>
      </c>
    </row>
    <row r="34" spans="1:5" ht="15" x14ac:dyDescent="0.2">
      <c r="A34" s="74" t="s">
        <v>4</v>
      </c>
      <c r="B34" s="74">
        <v>1</v>
      </c>
      <c r="C34" s="74">
        <v>1</v>
      </c>
      <c r="D34" s="74" t="s">
        <v>29</v>
      </c>
      <c r="E34" s="75">
        <v>494.51</v>
      </c>
    </row>
    <row r="35" spans="1:5" ht="15" x14ac:dyDescent="0.2">
      <c r="A35" s="74" t="s">
        <v>4</v>
      </c>
      <c r="B35" s="74">
        <v>2</v>
      </c>
      <c r="C35" s="74">
        <v>2</v>
      </c>
      <c r="D35" s="74" t="s">
        <v>29</v>
      </c>
      <c r="E35" s="75">
        <v>384.92</v>
      </c>
    </row>
    <row r="36" spans="1:5" ht="15" x14ac:dyDescent="0.2">
      <c r="A36" s="74" t="s">
        <v>4</v>
      </c>
      <c r="B36" s="74">
        <v>2</v>
      </c>
      <c r="C36" s="74">
        <v>2</v>
      </c>
      <c r="D36" s="74" t="s">
        <v>29</v>
      </c>
      <c r="E36" s="75">
        <v>384.46</v>
      </c>
    </row>
    <row r="37" spans="1:5" ht="15" x14ac:dyDescent="0.2">
      <c r="A37" s="74" t="s">
        <v>4</v>
      </c>
      <c r="B37" s="74">
        <v>2</v>
      </c>
      <c r="C37" s="74">
        <v>2</v>
      </c>
      <c r="D37" s="74" t="s">
        <v>29</v>
      </c>
      <c r="E37" s="75">
        <v>384.12</v>
      </c>
    </row>
    <row r="38" spans="1:5" ht="15" x14ac:dyDescent="0.2">
      <c r="A38" s="74" t="s">
        <v>4</v>
      </c>
      <c r="B38" s="74">
        <v>3</v>
      </c>
      <c r="C38" s="74">
        <v>3</v>
      </c>
      <c r="D38" s="74" t="s">
        <v>29</v>
      </c>
      <c r="E38" s="75">
        <v>305.83</v>
      </c>
    </row>
    <row r="39" spans="1:5" ht="15" x14ac:dyDescent="0.2">
      <c r="A39" s="74" t="s">
        <v>4</v>
      </c>
      <c r="B39" s="74">
        <v>3</v>
      </c>
      <c r="C39" s="74">
        <v>3</v>
      </c>
      <c r="D39" s="74" t="s">
        <v>29</v>
      </c>
      <c r="E39" s="75">
        <v>305.56</v>
      </c>
    </row>
    <row r="40" spans="1:5" ht="15" x14ac:dyDescent="0.2">
      <c r="A40" s="74" t="s">
        <v>4</v>
      </c>
      <c r="B40" s="74">
        <v>3</v>
      </c>
      <c r="C40" s="74">
        <v>3</v>
      </c>
      <c r="D40" s="74" t="s">
        <v>29</v>
      </c>
      <c r="E40" s="75">
        <v>305.74</v>
      </c>
    </row>
    <row r="41" spans="1:5" ht="15" x14ac:dyDescent="0.2">
      <c r="A41" s="74" t="s">
        <v>4</v>
      </c>
      <c r="B41" s="74">
        <v>4</v>
      </c>
      <c r="C41" s="74">
        <v>4</v>
      </c>
      <c r="D41" s="74" t="s">
        <v>29</v>
      </c>
      <c r="E41" s="75">
        <v>211.57</v>
      </c>
    </row>
    <row r="42" spans="1:5" ht="15" x14ac:dyDescent="0.2">
      <c r="A42" s="74" t="s">
        <v>4</v>
      </c>
      <c r="B42" s="74">
        <v>4</v>
      </c>
      <c r="C42" s="74">
        <v>4</v>
      </c>
      <c r="D42" s="74" t="s">
        <v>29</v>
      </c>
      <c r="E42" s="75">
        <v>211.74</v>
      </c>
    </row>
    <row r="43" spans="1:5" ht="15" x14ac:dyDescent="0.2">
      <c r="A43" s="74" t="s">
        <v>4</v>
      </c>
      <c r="B43" s="74">
        <v>4</v>
      </c>
      <c r="C43" s="74">
        <v>4</v>
      </c>
      <c r="D43" s="74" t="s">
        <v>29</v>
      </c>
      <c r="E43" s="75">
        <v>211.75</v>
      </c>
    </row>
    <row r="44" spans="1:5" ht="15" x14ac:dyDescent="0.2">
      <c r="A44" s="74" t="s">
        <v>4</v>
      </c>
      <c r="B44" s="74">
        <v>5</v>
      </c>
      <c r="C44" s="74">
        <v>5</v>
      </c>
      <c r="D44" s="74" t="s">
        <v>29</v>
      </c>
      <c r="E44" s="75">
        <v>65.13</v>
      </c>
    </row>
    <row r="45" spans="1:5" ht="15" x14ac:dyDescent="0.2">
      <c r="A45" s="74" t="s">
        <v>4</v>
      </c>
      <c r="B45" s="74">
        <v>5</v>
      </c>
      <c r="C45" s="74">
        <v>5</v>
      </c>
      <c r="D45" s="74" t="s">
        <v>29</v>
      </c>
      <c r="E45" s="75">
        <v>65.23</v>
      </c>
    </row>
    <row r="46" spans="1:5" ht="15" x14ac:dyDescent="0.2">
      <c r="A46" s="74" t="s">
        <v>4</v>
      </c>
      <c r="B46" s="74">
        <v>5</v>
      </c>
      <c r="C46" s="74">
        <v>5</v>
      </c>
      <c r="D46" s="74" t="s">
        <v>29</v>
      </c>
      <c r="E46" s="75">
        <v>65.22</v>
      </c>
    </row>
    <row r="47" spans="1:5" ht="15" x14ac:dyDescent="0.2">
      <c r="A47" s="74" t="s">
        <v>4</v>
      </c>
      <c r="B47" s="74">
        <v>6</v>
      </c>
      <c r="C47" s="74">
        <v>6</v>
      </c>
      <c r="D47" s="74" t="s">
        <v>29</v>
      </c>
      <c r="E47" s="75">
        <v>25.27</v>
      </c>
    </row>
    <row r="48" spans="1:5" ht="15" x14ac:dyDescent="0.2">
      <c r="A48" s="74" t="s">
        <v>4</v>
      </c>
      <c r="B48" s="74">
        <v>6</v>
      </c>
      <c r="C48" s="74">
        <v>6</v>
      </c>
      <c r="D48" s="74" t="s">
        <v>29</v>
      </c>
      <c r="E48" s="75">
        <v>25.28</v>
      </c>
    </row>
    <row r="49" spans="1:5" ht="15" x14ac:dyDescent="0.2">
      <c r="A49" s="74" t="s">
        <v>4</v>
      </c>
      <c r="B49" s="74">
        <v>6</v>
      </c>
      <c r="C49" s="74">
        <v>6</v>
      </c>
      <c r="D49" s="74" t="s">
        <v>29</v>
      </c>
      <c r="E49" s="75">
        <v>25.18</v>
      </c>
    </row>
    <row r="50" spans="1:5" ht="15" x14ac:dyDescent="0.2">
      <c r="A50" s="74" t="s">
        <v>4</v>
      </c>
      <c r="B50" s="74">
        <v>7</v>
      </c>
      <c r="C50" s="74">
        <v>7</v>
      </c>
      <c r="D50" s="74" t="s">
        <v>29</v>
      </c>
      <c r="E50" s="75">
        <v>135.55000000000001</v>
      </c>
    </row>
    <row r="51" spans="1:5" ht="15" x14ac:dyDescent="0.2">
      <c r="A51" s="74" t="s">
        <v>4</v>
      </c>
      <c r="B51" s="74">
        <v>7</v>
      </c>
      <c r="C51" s="74">
        <v>7</v>
      </c>
      <c r="D51" s="74" t="s">
        <v>29</v>
      </c>
      <c r="E51" s="75">
        <v>135.44999999999999</v>
      </c>
    </row>
    <row r="52" spans="1:5" ht="15" x14ac:dyDescent="0.2">
      <c r="A52" s="74" t="s">
        <v>4</v>
      </c>
      <c r="B52" s="74">
        <v>7</v>
      </c>
      <c r="C52" s="74">
        <v>7</v>
      </c>
      <c r="D52" s="74" t="s">
        <v>29</v>
      </c>
      <c r="E52" s="75">
        <v>135.71</v>
      </c>
    </row>
    <row r="53" spans="1:5" ht="15" x14ac:dyDescent="0.2">
      <c r="A53" s="74" t="s">
        <v>4</v>
      </c>
      <c r="B53" s="74">
        <v>8</v>
      </c>
      <c r="C53" s="74">
        <v>8</v>
      </c>
      <c r="D53" s="74" t="s">
        <v>29</v>
      </c>
      <c r="E53" s="75">
        <v>71.97</v>
      </c>
    </row>
    <row r="54" spans="1:5" ht="15" x14ac:dyDescent="0.2">
      <c r="A54" s="74" t="s">
        <v>4</v>
      </c>
      <c r="B54" s="74">
        <v>8</v>
      </c>
      <c r="C54" s="74">
        <v>8</v>
      </c>
      <c r="D54" s="74" t="s">
        <v>29</v>
      </c>
      <c r="E54" s="75">
        <v>71.75</v>
      </c>
    </row>
    <row r="55" spans="1:5" ht="15" x14ac:dyDescent="0.2">
      <c r="A55" s="74" t="s">
        <v>4</v>
      </c>
      <c r="B55" s="74">
        <v>8</v>
      </c>
      <c r="C55" s="74">
        <v>8</v>
      </c>
      <c r="D55" s="74" t="s">
        <v>29</v>
      </c>
      <c r="E55" s="75">
        <v>71.62</v>
      </c>
    </row>
    <row r="56" spans="1:5" ht="15" x14ac:dyDescent="0.2">
      <c r="A56" s="74" t="s">
        <v>4</v>
      </c>
      <c r="B56" s="74">
        <v>9</v>
      </c>
      <c r="C56" s="74">
        <v>9</v>
      </c>
      <c r="D56" s="74" t="s">
        <v>29</v>
      </c>
      <c r="E56" s="75">
        <v>39.68</v>
      </c>
    </row>
    <row r="57" spans="1:5" ht="15" x14ac:dyDescent="0.2">
      <c r="A57" s="74" t="s">
        <v>4</v>
      </c>
      <c r="B57" s="74">
        <v>9</v>
      </c>
      <c r="C57" s="74">
        <v>9</v>
      </c>
      <c r="D57" s="74" t="s">
        <v>29</v>
      </c>
      <c r="E57" s="75">
        <v>39.71</v>
      </c>
    </row>
    <row r="58" spans="1:5" ht="15" x14ac:dyDescent="0.2">
      <c r="A58" s="74" t="s">
        <v>4</v>
      </c>
      <c r="B58" s="74">
        <v>9</v>
      </c>
      <c r="C58" s="74">
        <v>9</v>
      </c>
      <c r="D58" s="74" t="s">
        <v>29</v>
      </c>
      <c r="E58" s="75">
        <v>39.61</v>
      </c>
    </row>
    <row r="59" spans="1:5" ht="15" x14ac:dyDescent="0.2">
      <c r="A59" s="74" t="s">
        <v>4</v>
      </c>
      <c r="B59" s="74">
        <v>10</v>
      </c>
      <c r="C59" s="74">
        <v>10</v>
      </c>
      <c r="D59" s="74" t="s">
        <v>29</v>
      </c>
      <c r="E59" s="75">
        <v>15.62</v>
      </c>
    </row>
    <row r="60" spans="1:5" ht="15" x14ac:dyDescent="0.2">
      <c r="A60" s="74" t="s">
        <v>4</v>
      </c>
      <c r="B60" s="74">
        <v>10</v>
      </c>
      <c r="C60" s="74">
        <v>10</v>
      </c>
      <c r="D60" s="74" t="s">
        <v>29</v>
      </c>
      <c r="E60" s="75">
        <v>15.58</v>
      </c>
    </row>
    <row r="61" spans="1:5" ht="15" x14ac:dyDescent="0.2">
      <c r="A61" s="74" t="s">
        <v>4</v>
      </c>
      <c r="B61" s="74">
        <v>10</v>
      </c>
      <c r="C61" s="74">
        <v>10</v>
      </c>
      <c r="D61" s="74" t="s">
        <v>29</v>
      </c>
      <c r="E61" s="75">
        <v>15.59</v>
      </c>
    </row>
    <row r="62" spans="1:5" ht="15" x14ac:dyDescent="0.2">
      <c r="A62" s="74" t="s">
        <v>4</v>
      </c>
      <c r="B62" s="74">
        <v>1</v>
      </c>
      <c r="C62" s="74">
        <v>1</v>
      </c>
      <c r="D62" s="74" t="s">
        <v>12</v>
      </c>
      <c r="E62" s="75">
        <v>496.57</v>
      </c>
    </row>
    <row r="63" spans="1:5" ht="15" x14ac:dyDescent="0.2">
      <c r="A63" s="74" t="s">
        <v>4</v>
      </c>
      <c r="B63" s="74">
        <v>1</v>
      </c>
      <c r="C63" s="74">
        <v>1</v>
      </c>
      <c r="D63" s="74" t="s">
        <v>12</v>
      </c>
      <c r="E63" s="75">
        <v>496.48</v>
      </c>
    </row>
    <row r="64" spans="1:5" ht="15" x14ac:dyDescent="0.2">
      <c r="A64" s="74" t="s">
        <v>4</v>
      </c>
      <c r="B64" s="74">
        <v>1</v>
      </c>
      <c r="C64" s="74">
        <v>1</v>
      </c>
      <c r="D64" s="74" t="s">
        <v>12</v>
      </c>
      <c r="E64" s="75">
        <v>496.86</v>
      </c>
    </row>
    <row r="65" spans="1:5" ht="15" x14ac:dyDescent="0.2">
      <c r="A65" s="74" t="s">
        <v>4</v>
      </c>
      <c r="B65" s="74">
        <v>2</v>
      </c>
      <c r="C65" s="74">
        <v>2</v>
      </c>
      <c r="D65" s="74" t="s">
        <v>12</v>
      </c>
      <c r="E65" s="75">
        <v>385.47</v>
      </c>
    </row>
    <row r="66" spans="1:5" ht="15" x14ac:dyDescent="0.2">
      <c r="A66" s="74" t="s">
        <v>4</v>
      </c>
      <c r="B66" s="74">
        <v>2</v>
      </c>
      <c r="C66" s="74">
        <v>2</v>
      </c>
      <c r="D66" s="74" t="s">
        <v>12</v>
      </c>
      <c r="E66" s="75">
        <v>385.25</v>
      </c>
    </row>
    <row r="67" spans="1:5" ht="15" x14ac:dyDescent="0.2">
      <c r="A67" s="74" t="s">
        <v>4</v>
      </c>
      <c r="B67" s="74">
        <v>2</v>
      </c>
      <c r="C67" s="74">
        <v>2</v>
      </c>
      <c r="D67" s="74" t="s">
        <v>12</v>
      </c>
      <c r="E67" s="75">
        <v>385.73</v>
      </c>
    </row>
    <row r="68" spans="1:5" ht="15" x14ac:dyDescent="0.2">
      <c r="A68" s="74" t="s">
        <v>4</v>
      </c>
      <c r="B68" s="74">
        <v>3</v>
      </c>
      <c r="C68" s="74">
        <v>3</v>
      </c>
      <c r="D68" s="74" t="s">
        <v>12</v>
      </c>
      <c r="E68" s="75">
        <v>306.61</v>
      </c>
    </row>
    <row r="69" spans="1:5" ht="15" x14ac:dyDescent="0.2">
      <c r="A69" s="74" t="s">
        <v>4</v>
      </c>
      <c r="B69" s="74">
        <v>3</v>
      </c>
      <c r="C69" s="74">
        <v>3</v>
      </c>
      <c r="D69" s="74" t="s">
        <v>12</v>
      </c>
      <c r="E69" s="75">
        <v>306.33999999999997</v>
      </c>
    </row>
    <row r="70" spans="1:5" ht="15" x14ac:dyDescent="0.2">
      <c r="A70" s="74" t="s">
        <v>4</v>
      </c>
      <c r="B70" s="74">
        <v>3</v>
      </c>
      <c r="C70" s="74">
        <v>3</v>
      </c>
      <c r="D70" s="74" t="s">
        <v>12</v>
      </c>
      <c r="E70" s="75">
        <v>306.10000000000002</v>
      </c>
    </row>
    <row r="71" spans="1:5" ht="15" x14ac:dyDescent="0.2">
      <c r="A71" s="74" t="s">
        <v>4</v>
      </c>
      <c r="B71" s="74">
        <v>4</v>
      </c>
      <c r="C71" s="74">
        <v>4</v>
      </c>
      <c r="D71" s="74" t="s">
        <v>12</v>
      </c>
      <c r="E71" s="75">
        <v>211.06</v>
      </c>
    </row>
    <row r="72" spans="1:5" ht="15" x14ac:dyDescent="0.2">
      <c r="A72" s="74" t="s">
        <v>4</v>
      </c>
      <c r="B72" s="74">
        <v>4</v>
      </c>
      <c r="C72" s="74">
        <v>4</v>
      </c>
      <c r="D72" s="74" t="s">
        <v>12</v>
      </c>
      <c r="E72" s="75">
        <v>211.17</v>
      </c>
    </row>
    <row r="73" spans="1:5" ht="15" x14ac:dyDescent="0.2">
      <c r="A73" s="74" t="s">
        <v>4</v>
      </c>
      <c r="B73" s="74">
        <v>4</v>
      </c>
      <c r="C73" s="74">
        <v>4</v>
      </c>
      <c r="D73" s="74" t="s">
        <v>12</v>
      </c>
      <c r="E73" s="75">
        <v>211.21</v>
      </c>
    </row>
    <row r="74" spans="1:5" ht="15" x14ac:dyDescent="0.2">
      <c r="A74" s="74" t="s">
        <v>4</v>
      </c>
      <c r="B74" s="74">
        <v>5</v>
      </c>
      <c r="C74" s="74">
        <v>5</v>
      </c>
      <c r="D74" s="74" t="s">
        <v>12</v>
      </c>
      <c r="E74" s="75">
        <v>65.290000000000006</v>
      </c>
    </row>
    <row r="75" spans="1:5" ht="15" x14ac:dyDescent="0.2">
      <c r="A75" s="74" t="s">
        <v>4</v>
      </c>
      <c r="B75" s="74">
        <v>5</v>
      </c>
      <c r="C75" s="74">
        <v>5</v>
      </c>
      <c r="D75" s="74" t="s">
        <v>12</v>
      </c>
      <c r="E75" s="75">
        <v>65.34</v>
      </c>
    </row>
    <row r="76" spans="1:5" ht="15" x14ac:dyDescent="0.2">
      <c r="A76" s="74" t="s">
        <v>4</v>
      </c>
      <c r="B76" s="74">
        <v>5</v>
      </c>
      <c r="C76" s="74">
        <v>5</v>
      </c>
      <c r="D76" s="74" t="s">
        <v>12</v>
      </c>
      <c r="E76" s="75">
        <v>65.33</v>
      </c>
    </row>
    <row r="77" spans="1:5" ht="15" x14ac:dyDescent="0.2">
      <c r="A77" s="74" t="s">
        <v>4</v>
      </c>
      <c r="B77" s="74">
        <v>6</v>
      </c>
      <c r="C77" s="74">
        <v>6</v>
      </c>
      <c r="D77" s="74" t="s">
        <v>12</v>
      </c>
      <c r="E77" s="75">
        <v>25.11</v>
      </c>
    </row>
    <row r="78" spans="1:5" ht="15" x14ac:dyDescent="0.2">
      <c r="A78" s="74" t="s">
        <v>4</v>
      </c>
      <c r="B78" s="74">
        <v>6</v>
      </c>
      <c r="C78" s="74">
        <v>6</v>
      </c>
      <c r="D78" s="74" t="s">
        <v>12</v>
      </c>
      <c r="E78" s="75">
        <v>25.15</v>
      </c>
    </row>
    <row r="79" spans="1:5" ht="15" x14ac:dyDescent="0.2">
      <c r="A79" s="74" t="s">
        <v>4</v>
      </c>
      <c r="B79" s="74">
        <v>6</v>
      </c>
      <c r="C79" s="74">
        <v>6</v>
      </c>
      <c r="D79" s="74" t="s">
        <v>12</v>
      </c>
      <c r="E79" s="75">
        <v>24.96</v>
      </c>
    </row>
    <row r="80" spans="1:5" ht="15" x14ac:dyDescent="0.2">
      <c r="A80" s="74" t="s">
        <v>4</v>
      </c>
      <c r="B80" s="74">
        <v>7</v>
      </c>
      <c r="C80" s="74">
        <v>7</v>
      </c>
      <c r="D80" s="74" t="s">
        <v>12</v>
      </c>
      <c r="E80" s="75">
        <v>135.53</v>
      </c>
    </row>
    <row r="81" spans="1:5" ht="15" x14ac:dyDescent="0.2">
      <c r="A81" s="74" t="s">
        <v>4</v>
      </c>
      <c r="B81" s="74">
        <v>7</v>
      </c>
      <c r="C81" s="74">
        <v>7</v>
      </c>
      <c r="D81" s="74" t="s">
        <v>12</v>
      </c>
      <c r="E81" s="75">
        <v>135.6</v>
      </c>
    </row>
    <row r="82" spans="1:5" ht="15" x14ac:dyDescent="0.2">
      <c r="A82" s="74" t="s">
        <v>4</v>
      </c>
      <c r="B82" s="74">
        <v>7</v>
      </c>
      <c r="C82" s="74">
        <v>7</v>
      </c>
      <c r="D82" s="74" t="s">
        <v>12</v>
      </c>
      <c r="E82" s="75">
        <v>135.59</v>
      </c>
    </row>
    <row r="83" spans="1:5" ht="15" x14ac:dyDescent="0.2">
      <c r="A83" s="74" t="s">
        <v>4</v>
      </c>
      <c r="B83" s="74">
        <v>8</v>
      </c>
      <c r="C83" s="74">
        <v>8</v>
      </c>
      <c r="D83" s="74" t="s">
        <v>12</v>
      </c>
      <c r="E83" s="75">
        <v>71.61</v>
      </c>
    </row>
    <row r="84" spans="1:5" ht="15" x14ac:dyDescent="0.2">
      <c r="A84" s="74" t="s">
        <v>4</v>
      </c>
      <c r="B84" s="74">
        <v>8</v>
      </c>
      <c r="C84" s="74">
        <v>8</v>
      </c>
      <c r="D84" s="74" t="s">
        <v>12</v>
      </c>
      <c r="E84" s="75">
        <v>71.540000000000006</v>
      </c>
    </row>
    <row r="85" spans="1:5" ht="15" x14ac:dyDescent="0.2">
      <c r="A85" s="74" t="s">
        <v>4</v>
      </c>
      <c r="B85" s="74">
        <v>8</v>
      </c>
      <c r="C85" s="74">
        <v>8</v>
      </c>
      <c r="D85" s="74" t="s">
        <v>12</v>
      </c>
      <c r="E85" s="75">
        <v>71.48</v>
      </c>
    </row>
    <row r="86" spans="1:5" ht="15" x14ac:dyDescent="0.2">
      <c r="A86" s="74" t="s">
        <v>4</v>
      </c>
      <c r="B86" s="74">
        <v>9</v>
      </c>
      <c r="C86" s="74">
        <v>9</v>
      </c>
      <c r="D86" s="74" t="s">
        <v>12</v>
      </c>
      <c r="E86" s="75">
        <v>39.99</v>
      </c>
    </row>
    <row r="87" spans="1:5" ht="15" x14ac:dyDescent="0.2">
      <c r="A87" s="74" t="s">
        <v>4</v>
      </c>
      <c r="B87" s="74">
        <v>9</v>
      </c>
      <c r="C87" s="74">
        <v>9</v>
      </c>
      <c r="D87" s="74" t="s">
        <v>12</v>
      </c>
      <c r="E87" s="75">
        <v>39.96</v>
      </c>
    </row>
    <row r="88" spans="1:5" ht="15" x14ac:dyDescent="0.2">
      <c r="A88" s="74" t="s">
        <v>4</v>
      </c>
      <c r="B88" s="74">
        <v>9</v>
      </c>
      <c r="C88" s="74">
        <v>9</v>
      </c>
      <c r="D88" s="74" t="s">
        <v>12</v>
      </c>
      <c r="E88" s="75">
        <v>40</v>
      </c>
    </row>
    <row r="89" spans="1:5" ht="15" x14ac:dyDescent="0.2">
      <c r="A89" s="74" t="s">
        <v>4</v>
      </c>
      <c r="B89" s="74">
        <v>10</v>
      </c>
      <c r="C89" s="74">
        <v>10</v>
      </c>
      <c r="D89" s="74" t="s">
        <v>12</v>
      </c>
      <c r="E89" s="75">
        <v>15.52</v>
      </c>
    </row>
    <row r="90" spans="1:5" ht="15" x14ac:dyDescent="0.2">
      <c r="A90" s="74" t="s">
        <v>4</v>
      </c>
      <c r="B90" s="74">
        <v>10</v>
      </c>
      <c r="C90" s="74">
        <v>10</v>
      </c>
      <c r="D90" s="74" t="s">
        <v>12</v>
      </c>
      <c r="E90" s="75">
        <v>15.49</v>
      </c>
    </row>
    <row r="91" spans="1:5" ht="15" x14ac:dyDescent="0.2">
      <c r="A91" s="74" t="s">
        <v>4</v>
      </c>
      <c r="B91" s="74">
        <v>10</v>
      </c>
      <c r="C91" s="74">
        <v>10</v>
      </c>
      <c r="D91" s="74" t="s">
        <v>12</v>
      </c>
      <c r="E91" s="75">
        <v>15.5</v>
      </c>
    </row>
    <row r="92" spans="1:5" ht="15" x14ac:dyDescent="0.2">
      <c r="A92" s="74" t="s">
        <v>4</v>
      </c>
      <c r="B92" s="74">
        <v>1</v>
      </c>
      <c r="C92" s="74">
        <v>1</v>
      </c>
      <c r="D92" s="74" t="s">
        <v>30</v>
      </c>
      <c r="E92" s="75">
        <v>496.5</v>
      </c>
    </row>
    <row r="93" spans="1:5" ht="15" x14ac:dyDescent="0.2">
      <c r="A93" s="74" t="s">
        <v>4</v>
      </c>
      <c r="B93" s="74">
        <v>1</v>
      </c>
      <c r="C93" s="74">
        <v>1</v>
      </c>
      <c r="D93" s="74" t="s">
        <v>30</v>
      </c>
      <c r="E93" s="75">
        <v>495.9</v>
      </c>
    </row>
    <row r="94" spans="1:5" ht="15" x14ac:dyDescent="0.2">
      <c r="A94" s="74" t="s">
        <v>4</v>
      </c>
      <c r="B94" s="74">
        <v>1</v>
      </c>
      <c r="C94" s="74">
        <v>1</v>
      </c>
      <c r="D94" s="74" t="s">
        <v>30</v>
      </c>
      <c r="E94" s="75">
        <v>496.8</v>
      </c>
    </row>
    <row r="95" spans="1:5" ht="15" x14ac:dyDescent="0.2">
      <c r="A95" s="74" t="s">
        <v>4</v>
      </c>
      <c r="B95" s="74">
        <v>2</v>
      </c>
      <c r="C95" s="74">
        <v>2</v>
      </c>
      <c r="D95" s="74" t="s">
        <v>30</v>
      </c>
      <c r="E95" s="75">
        <v>384.7</v>
      </c>
    </row>
    <row r="96" spans="1:5" ht="15" x14ac:dyDescent="0.2">
      <c r="A96" s="74" t="s">
        <v>4</v>
      </c>
      <c r="B96" s="74">
        <v>2</v>
      </c>
      <c r="C96" s="74">
        <v>2</v>
      </c>
      <c r="D96" s="74" t="s">
        <v>30</v>
      </c>
      <c r="E96" s="75">
        <v>384.4</v>
      </c>
    </row>
    <row r="97" spans="1:5" ht="15" x14ac:dyDescent="0.2">
      <c r="A97" s="74" t="s">
        <v>4</v>
      </c>
      <c r="B97" s="74">
        <v>2</v>
      </c>
      <c r="C97" s="74">
        <v>2</v>
      </c>
      <c r="D97" s="74" t="s">
        <v>30</v>
      </c>
      <c r="E97" s="75">
        <v>384.2</v>
      </c>
    </row>
    <row r="98" spans="1:5" ht="15" x14ac:dyDescent="0.2">
      <c r="A98" s="74" t="s">
        <v>4</v>
      </c>
      <c r="B98" s="74">
        <v>3</v>
      </c>
      <c r="C98" s="74">
        <v>3</v>
      </c>
      <c r="D98" s="74" t="s">
        <v>30</v>
      </c>
      <c r="E98" s="75">
        <v>306.5</v>
      </c>
    </row>
    <row r="99" spans="1:5" ht="15" x14ac:dyDescent="0.2">
      <c r="A99" s="74" t="s">
        <v>4</v>
      </c>
      <c r="B99" s="74">
        <v>3</v>
      </c>
      <c r="C99" s="74">
        <v>3</v>
      </c>
      <c r="D99" s="74" t="s">
        <v>30</v>
      </c>
      <c r="E99" s="75">
        <v>306.39999999999998</v>
      </c>
    </row>
    <row r="100" spans="1:5" ht="15" x14ac:dyDescent="0.2">
      <c r="A100" s="74" t="s">
        <v>4</v>
      </c>
      <c r="B100" s="74">
        <v>3</v>
      </c>
      <c r="C100" s="74">
        <v>3</v>
      </c>
      <c r="D100" s="74" t="s">
        <v>30</v>
      </c>
      <c r="E100" s="75">
        <v>306.5</v>
      </c>
    </row>
    <row r="101" spans="1:5" ht="15" x14ac:dyDescent="0.2">
      <c r="A101" s="74" t="s">
        <v>4</v>
      </c>
      <c r="B101" s="74">
        <v>4</v>
      </c>
      <c r="C101" s="74">
        <v>4</v>
      </c>
      <c r="D101" s="74" t="s">
        <v>30</v>
      </c>
      <c r="E101" s="75">
        <v>211</v>
      </c>
    </row>
    <row r="102" spans="1:5" ht="15" x14ac:dyDescent="0.2">
      <c r="A102" s="74" t="s">
        <v>4</v>
      </c>
      <c r="B102" s="74">
        <v>4</v>
      </c>
      <c r="C102" s="74">
        <v>4</v>
      </c>
      <c r="D102" s="74" t="s">
        <v>30</v>
      </c>
      <c r="E102" s="75">
        <v>211.1</v>
      </c>
    </row>
    <row r="103" spans="1:5" ht="15" x14ac:dyDescent="0.2">
      <c r="A103" s="74" t="s">
        <v>4</v>
      </c>
      <c r="B103" s="74">
        <v>4</v>
      </c>
      <c r="C103" s="74">
        <v>4</v>
      </c>
      <c r="D103" s="74" t="s">
        <v>30</v>
      </c>
      <c r="E103" s="75">
        <v>211.2</v>
      </c>
    </row>
    <row r="104" spans="1:5" ht="15" x14ac:dyDescent="0.2">
      <c r="A104" s="74" t="s">
        <v>4</v>
      </c>
      <c r="B104" s="74">
        <v>5</v>
      </c>
      <c r="C104" s="74">
        <v>5</v>
      </c>
      <c r="D104" s="74" t="s">
        <v>30</v>
      </c>
      <c r="E104" s="75">
        <v>64.900000000000006</v>
      </c>
    </row>
    <row r="105" spans="1:5" ht="15" x14ac:dyDescent="0.2">
      <c r="A105" s="74" t="s">
        <v>4</v>
      </c>
      <c r="B105" s="74">
        <v>5</v>
      </c>
      <c r="C105" s="74">
        <v>5</v>
      </c>
      <c r="D105" s="74" t="s">
        <v>30</v>
      </c>
      <c r="E105" s="75">
        <v>64.900000000000006</v>
      </c>
    </row>
    <row r="106" spans="1:5" ht="15" x14ac:dyDescent="0.2">
      <c r="A106" s="74" t="s">
        <v>4</v>
      </c>
      <c r="B106" s="74">
        <v>5</v>
      </c>
      <c r="C106" s="74">
        <v>5</v>
      </c>
      <c r="D106" s="74" t="s">
        <v>30</v>
      </c>
      <c r="E106" s="75">
        <v>65</v>
      </c>
    </row>
    <row r="107" spans="1:5" ht="15" x14ac:dyDescent="0.2">
      <c r="A107" s="74" t="s">
        <v>4</v>
      </c>
      <c r="B107" s="74">
        <v>6</v>
      </c>
      <c r="C107" s="74">
        <v>6</v>
      </c>
      <c r="D107" s="74" t="s">
        <v>30</v>
      </c>
      <c r="E107" s="75">
        <v>24.9</v>
      </c>
    </row>
    <row r="108" spans="1:5" ht="15" x14ac:dyDescent="0.2">
      <c r="A108" s="74" t="s">
        <v>4</v>
      </c>
      <c r="B108" s="74">
        <v>6</v>
      </c>
      <c r="C108" s="74">
        <v>6</v>
      </c>
      <c r="D108" s="74" t="s">
        <v>30</v>
      </c>
      <c r="E108" s="75">
        <v>24.9</v>
      </c>
    </row>
    <row r="109" spans="1:5" ht="15" x14ac:dyDescent="0.2">
      <c r="A109" s="74" t="s">
        <v>4</v>
      </c>
      <c r="B109" s="74">
        <v>6</v>
      </c>
      <c r="C109" s="74">
        <v>6</v>
      </c>
      <c r="D109" s="74" t="s">
        <v>30</v>
      </c>
      <c r="E109" s="75">
        <v>24.8</v>
      </c>
    </row>
    <row r="110" spans="1:5" ht="15" x14ac:dyDescent="0.2">
      <c r="A110" s="74" t="s">
        <v>4</v>
      </c>
      <c r="B110" s="74">
        <v>7</v>
      </c>
      <c r="C110" s="74">
        <v>7</v>
      </c>
      <c r="D110" s="74" t="s">
        <v>30</v>
      </c>
      <c r="E110" s="75">
        <v>135.6</v>
      </c>
    </row>
    <row r="111" spans="1:5" ht="15" x14ac:dyDescent="0.2">
      <c r="A111" s="74" t="s">
        <v>4</v>
      </c>
      <c r="B111" s="74">
        <v>7</v>
      </c>
      <c r="C111" s="74">
        <v>7</v>
      </c>
      <c r="D111" s="74" t="s">
        <v>30</v>
      </c>
      <c r="E111" s="75">
        <v>135.69999999999999</v>
      </c>
    </row>
    <row r="112" spans="1:5" ht="15" x14ac:dyDescent="0.2">
      <c r="A112" s="74" t="s">
        <v>4</v>
      </c>
      <c r="B112" s="74">
        <v>7</v>
      </c>
      <c r="C112" s="74">
        <v>7</v>
      </c>
      <c r="D112" s="74" t="s">
        <v>30</v>
      </c>
      <c r="E112" s="75">
        <v>135.80000000000001</v>
      </c>
    </row>
    <row r="113" spans="1:5" ht="15" x14ac:dyDescent="0.2">
      <c r="A113" s="74" t="s">
        <v>4</v>
      </c>
      <c r="B113" s="74">
        <v>8</v>
      </c>
      <c r="C113" s="74">
        <v>8</v>
      </c>
      <c r="D113" s="74" t="s">
        <v>30</v>
      </c>
      <c r="E113" s="75">
        <v>71.5</v>
      </c>
    </row>
    <row r="114" spans="1:5" ht="15" x14ac:dyDescent="0.2">
      <c r="A114" s="74" t="s">
        <v>4</v>
      </c>
      <c r="B114" s="74">
        <v>8</v>
      </c>
      <c r="C114" s="74">
        <v>8</v>
      </c>
      <c r="D114" s="74" t="s">
        <v>30</v>
      </c>
      <c r="E114" s="75">
        <v>71.3</v>
      </c>
    </row>
    <row r="115" spans="1:5" ht="15" x14ac:dyDescent="0.2">
      <c r="A115" s="74" t="s">
        <v>4</v>
      </c>
      <c r="B115" s="74">
        <v>8</v>
      </c>
      <c r="C115" s="74">
        <v>8</v>
      </c>
      <c r="D115" s="74" t="s">
        <v>30</v>
      </c>
      <c r="E115" s="75">
        <v>71.3</v>
      </c>
    </row>
    <row r="116" spans="1:5" ht="15" x14ac:dyDescent="0.2">
      <c r="A116" s="74" t="s">
        <v>4</v>
      </c>
      <c r="B116" s="74">
        <v>9</v>
      </c>
      <c r="C116" s="74">
        <v>9</v>
      </c>
      <c r="D116" s="74" t="s">
        <v>30</v>
      </c>
      <c r="E116" s="75">
        <v>39.6</v>
      </c>
    </row>
    <row r="117" spans="1:5" ht="15" x14ac:dyDescent="0.2">
      <c r="A117" s="74" t="s">
        <v>4</v>
      </c>
      <c r="B117" s="74">
        <v>9</v>
      </c>
      <c r="C117" s="74">
        <v>9</v>
      </c>
      <c r="D117" s="74" t="s">
        <v>30</v>
      </c>
      <c r="E117" s="75">
        <v>39.700000000000003</v>
      </c>
    </row>
    <row r="118" spans="1:5" ht="15" x14ac:dyDescent="0.2">
      <c r="A118" s="74" t="s">
        <v>4</v>
      </c>
      <c r="B118" s="74">
        <v>9</v>
      </c>
      <c r="C118" s="74">
        <v>9</v>
      </c>
      <c r="D118" s="74" t="s">
        <v>30</v>
      </c>
      <c r="E118" s="75">
        <v>39.6</v>
      </c>
    </row>
    <row r="119" spans="1:5" ht="15" x14ac:dyDescent="0.2">
      <c r="A119" s="74" t="s">
        <v>4</v>
      </c>
      <c r="B119" s="74">
        <v>10</v>
      </c>
      <c r="C119" s="74">
        <v>10</v>
      </c>
      <c r="D119" s="74" t="s">
        <v>30</v>
      </c>
      <c r="E119" s="75">
        <v>15.3</v>
      </c>
    </row>
    <row r="120" spans="1:5" ht="15" x14ac:dyDescent="0.2">
      <c r="A120" s="74" t="s">
        <v>4</v>
      </c>
      <c r="B120" s="74">
        <v>10</v>
      </c>
      <c r="C120" s="74">
        <v>10</v>
      </c>
      <c r="D120" s="74" t="s">
        <v>30</v>
      </c>
      <c r="E120" s="75">
        <v>15.4</v>
      </c>
    </row>
    <row r="121" spans="1:5" ht="15" x14ac:dyDescent="0.2">
      <c r="A121" s="74" t="s">
        <v>4</v>
      </c>
      <c r="B121" s="74">
        <v>10</v>
      </c>
      <c r="C121" s="74">
        <v>10</v>
      </c>
      <c r="D121" s="74" t="s">
        <v>30</v>
      </c>
      <c r="E121" s="75">
        <v>15.3</v>
      </c>
    </row>
    <row r="122" spans="1:5" ht="15" x14ac:dyDescent="0.2">
      <c r="A122" s="74" t="s">
        <v>4</v>
      </c>
      <c r="B122" s="74">
        <v>1</v>
      </c>
      <c r="C122" s="74">
        <v>1</v>
      </c>
      <c r="D122" s="74" t="s">
        <v>31</v>
      </c>
      <c r="E122" s="75">
        <v>508.42</v>
      </c>
    </row>
    <row r="123" spans="1:5" ht="15" x14ac:dyDescent="0.2">
      <c r="A123" s="74" t="s">
        <v>4</v>
      </c>
      <c r="B123" s="74">
        <v>1</v>
      </c>
      <c r="C123" s="74">
        <v>1</v>
      </c>
      <c r="D123" s="74" t="s">
        <v>31</v>
      </c>
      <c r="E123" s="75">
        <v>508.72</v>
      </c>
    </row>
    <row r="124" spans="1:5" ht="15" x14ac:dyDescent="0.2">
      <c r="A124" s="74" t="s">
        <v>4</v>
      </c>
      <c r="B124" s="74">
        <v>1</v>
      </c>
      <c r="C124" s="74">
        <v>1</v>
      </c>
      <c r="D124" s="74" t="s">
        <v>31</v>
      </c>
      <c r="E124" s="75">
        <v>509.2</v>
      </c>
    </row>
    <row r="125" spans="1:5" ht="15" x14ac:dyDescent="0.2">
      <c r="A125" s="74" t="s">
        <v>4</v>
      </c>
      <c r="B125" s="74">
        <v>2</v>
      </c>
      <c r="C125" s="74">
        <v>2</v>
      </c>
      <c r="D125" s="74" t="s">
        <v>31</v>
      </c>
      <c r="E125" s="75">
        <v>395.27</v>
      </c>
    </row>
    <row r="126" spans="1:5" ht="15" x14ac:dyDescent="0.2">
      <c r="A126" s="74" t="s">
        <v>4</v>
      </c>
      <c r="B126" s="74">
        <v>2</v>
      </c>
      <c r="C126" s="74">
        <v>2</v>
      </c>
      <c r="D126" s="74" t="s">
        <v>31</v>
      </c>
      <c r="E126" s="75">
        <v>395.06</v>
      </c>
    </row>
    <row r="127" spans="1:5" ht="15" x14ac:dyDescent="0.2">
      <c r="A127" s="74" t="s">
        <v>4</v>
      </c>
      <c r="B127" s="74">
        <v>2</v>
      </c>
      <c r="C127" s="74">
        <v>2</v>
      </c>
      <c r="D127" s="74" t="s">
        <v>31</v>
      </c>
      <c r="E127" s="75">
        <v>394.77</v>
      </c>
    </row>
    <row r="128" spans="1:5" ht="15" x14ac:dyDescent="0.2">
      <c r="A128" s="74" t="s">
        <v>4</v>
      </c>
      <c r="B128" s="74">
        <v>3</v>
      </c>
      <c r="C128" s="74">
        <v>3</v>
      </c>
      <c r="D128" s="74" t="s">
        <v>31</v>
      </c>
      <c r="E128" s="75">
        <v>314.68</v>
      </c>
    </row>
    <row r="129" spans="1:5" ht="15" x14ac:dyDescent="0.2">
      <c r="A129" s="74" t="s">
        <v>4</v>
      </c>
      <c r="B129" s="74">
        <v>3</v>
      </c>
      <c r="C129" s="74">
        <v>3</v>
      </c>
      <c r="D129" s="74" t="s">
        <v>31</v>
      </c>
      <c r="E129" s="75">
        <v>314.57</v>
      </c>
    </row>
    <row r="130" spans="1:5" ht="15" x14ac:dyDescent="0.2">
      <c r="A130" s="74" t="s">
        <v>4</v>
      </c>
      <c r="B130" s="74">
        <v>3</v>
      </c>
      <c r="C130" s="74">
        <v>3</v>
      </c>
      <c r="D130" s="74" t="s">
        <v>31</v>
      </c>
      <c r="E130" s="75">
        <v>314.56</v>
      </c>
    </row>
    <row r="131" spans="1:5" ht="15" x14ac:dyDescent="0.2">
      <c r="A131" s="74" t="s">
        <v>4</v>
      </c>
      <c r="B131" s="74">
        <v>4</v>
      </c>
      <c r="C131" s="74">
        <v>4</v>
      </c>
      <c r="D131" s="74" t="s">
        <v>31</v>
      </c>
      <c r="E131" s="75">
        <v>217.28</v>
      </c>
    </row>
    <row r="132" spans="1:5" ht="15" x14ac:dyDescent="0.2">
      <c r="A132" s="74" t="s">
        <v>4</v>
      </c>
      <c r="B132" s="74">
        <v>4</v>
      </c>
      <c r="C132" s="74">
        <v>4</v>
      </c>
      <c r="D132" s="74" t="s">
        <v>31</v>
      </c>
      <c r="E132" s="75">
        <v>217.37</v>
      </c>
    </row>
    <row r="133" spans="1:5" ht="15" x14ac:dyDescent="0.2">
      <c r="A133" s="74" t="s">
        <v>4</v>
      </c>
      <c r="B133" s="74">
        <v>4</v>
      </c>
      <c r="C133" s="74">
        <v>4</v>
      </c>
      <c r="D133" s="74" t="s">
        <v>31</v>
      </c>
      <c r="E133" s="75">
        <v>217.36</v>
      </c>
    </row>
    <row r="134" spans="1:5" ht="15" x14ac:dyDescent="0.2">
      <c r="A134" s="74" t="s">
        <v>4</v>
      </c>
      <c r="B134" s="74">
        <v>5</v>
      </c>
      <c r="C134" s="74">
        <v>5</v>
      </c>
      <c r="D134" s="74" t="s">
        <v>31</v>
      </c>
      <c r="E134" s="75">
        <v>66.849999999999994</v>
      </c>
    </row>
    <row r="135" spans="1:5" ht="15" x14ac:dyDescent="0.2">
      <c r="A135" s="74" t="s">
        <v>4</v>
      </c>
      <c r="B135" s="74">
        <v>5</v>
      </c>
      <c r="C135" s="74">
        <v>5</v>
      </c>
      <c r="D135" s="74" t="s">
        <v>31</v>
      </c>
      <c r="E135" s="75">
        <v>66.88</v>
      </c>
    </row>
    <row r="136" spans="1:5" ht="15" x14ac:dyDescent="0.2">
      <c r="A136" s="74" t="s">
        <v>4</v>
      </c>
      <c r="B136" s="74">
        <v>5</v>
      </c>
      <c r="C136" s="74">
        <v>5</v>
      </c>
      <c r="D136" s="74" t="s">
        <v>31</v>
      </c>
      <c r="E136" s="75">
        <v>66.819999999999993</v>
      </c>
    </row>
    <row r="137" spans="1:5" ht="15" x14ac:dyDescent="0.2">
      <c r="A137" s="74" t="s">
        <v>4</v>
      </c>
      <c r="B137" s="74">
        <v>6</v>
      </c>
      <c r="C137" s="74">
        <v>6</v>
      </c>
      <c r="D137" s="74" t="s">
        <v>31</v>
      </c>
      <c r="E137" s="75">
        <v>25.95</v>
      </c>
    </row>
    <row r="138" spans="1:5" ht="15" x14ac:dyDescent="0.2">
      <c r="A138" s="74" t="s">
        <v>4</v>
      </c>
      <c r="B138" s="74">
        <v>6</v>
      </c>
      <c r="C138" s="74">
        <v>6</v>
      </c>
      <c r="D138" s="74" t="s">
        <v>31</v>
      </c>
      <c r="E138" s="75">
        <v>25.92</v>
      </c>
    </row>
    <row r="139" spans="1:5" ht="15" x14ac:dyDescent="0.2">
      <c r="A139" s="74" t="s">
        <v>4</v>
      </c>
      <c r="B139" s="74">
        <v>6</v>
      </c>
      <c r="C139" s="74">
        <v>6</v>
      </c>
      <c r="D139" s="74" t="s">
        <v>31</v>
      </c>
      <c r="E139" s="75">
        <v>25.77</v>
      </c>
    </row>
    <row r="140" spans="1:5" ht="15" x14ac:dyDescent="0.2">
      <c r="A140" s="74" t="s">
        <v>4</v>
      </c>
      <c r="B140" s="74">
        <v>7</v>
      </c>
      <c r="C140" s="74">
        <v>7</v>
      </c>
      <c r="D140" s="74" t="s">
        <v>31</v>
      </c>
      <c r="E140" s="75">
        <v>139</v>
      </c>
    </row>
    <row r="141" spans="1:5" ht="15" x14ac:dyDescent="0.2">
      <c r="A141" s="74" t="s">
        <v>4</v>
      </c>
      <c r="B141" s="74">
        <v>7</v>
      </c>
      <c r="C141" s="74">
        <v>7</v>
      </c>
      <c r="D141" s="74" t="s">
        <v>31</v>
      </c>
      <c r="E141" s="75">
        <v>139.07</v>
      </c>
    </row>
    <row r="142" spans="1:5" ht="15" x14ac:dyDescent="0.2">
      <c r="A142" s="74" t="s">
        <v>4</v>
      </c>
      <c r="B142" s="74">
        <v>7</v>
      </c>
      <c r="C142" s="74">
        <v>7</v>
      </c>
      <c r="D142" s="74" t="s">
        <v>31</v>
      </c>
      <c r="E142" s="75">
        <v>139.22</v>
      </c>
    </row>
    <row r="143" spans="1:5" ht="15" x14ac:dyDescent="0.2">
      <c r="A143" s="74" t="s">
        <v>4</v>
      </c>
      <c r="B143" s="74">
        <v>8</v>
      </c>
      <c r="C143" s="74">
        <v>8</v>
      </c>
      <c r="D143" s="74" t="s">
        <v>31</v>
      </c>
      <c r="E143" s="75">
        <v>73.73</v>
      </c>
    </row>
    <row r="144" spans="1:5" ht="15" x14ac:dyDescent="0.2">
      <c r="A144" s="74" t="s">
        <v>4</v>
      </c>
      <c r="B144" s="74">
        <v>8</v>
      </c>
      <c r="C144" s="74">
        <v>8</v>
      </c>
      <c r="D144" s="74" t="s">
        <v>31</v>
      </c>
      <c r="E144" s="75">
        <v>73.45</v>
      </c>
    </row>
    <row r="145" spans="1:5" ht="15" x14ac:dyDescent="0.2">
      <c r="A145" s="74" t="s">
        <v>4</v>
      </c>
      <c r="B145" s="74">
        <v>8</v>
      </c>
      <c r="C145" s="74">
        <v>8</v>
      </c>
      <c r="D145" s="74" t="s">
        <v>31</v>
      </c>
      <c r="E145" s="75">
        <v>73.42</v>
      </c>
    </row>
    <row r="146" spans="1:5" ht="15" x14ac:dyDescent="0.2">
      <c r="A146" s="74" t="s">
        <v>4</v>
      </c>
      <c r="B146" s="74">
        <v>9</v>
      </c>
      <c r="C146" s="74">
        <v>9</v>
      </c>
      <c r="D146" s="74" t="s">
        <v>31</v>
      </c>
      <c r="E146" s="75">
        <v>40.83</v>
      </c>
    </row>
    <row r="147" spans="1:5" ht="15" x14ac:dyDescent="0.2">
      <c r="A147" s="74" t="s">
        <v>4</v>
      </c>
      <c r="B147" s="74">
        <v>9</v>
      </c>
      <c r="C147" s="74">
        <v>9</v>
      </c>
      <c r="D147" s="74" t="s">
        <v>31</v>
      </c>
      <c r="E147" s="75">
        <v>40.82</v>
      </c>
    </row>
    <row r="148" spans="1:5" ht="15" x14ac:dyDescent="0.2">
      <c r="A148" s="74" t="s">
        <v>4</v>
      </c>
      <c r="B148" s="74">
        <v>9</v>
      </c>
      <c r="C148" s="74">
        <v>9</v>
      </c>
      <c r="D148" s="74" t="s">
        <v>31</v>
      </c>
      <c r="E148" s="75">
        <v>40.85</v>
      </c>
    </row>
    <row r="149" spans="1:5" ht="15" x14ac:dyDescent="0.2">
      <c r="A149" s="74" t="s">
        <v>4</v>
      </c>
      <c r="B149" s="74">
        <v>10</v>
      </c>
      <c r="C149" s="74">
        <v>10</v>
      </c>
      <c r="D149" s="74" t="s">
        <v>31</v>
      </c>
      <c r="E149" s="75">
        <v>16.079999999999998</v>
      </c>
    </row>
    <row r="150" spans="1:5" ht="15" x14ac:dyDescent="0.2">
      <c r="A150" s="74" t="s">
        <v>4</v>
      </c>
      <c r="B150" s="74">
        <v>10</v>
      </c>
      <c r="C150" s="74">
        <v>10</v>
      </c>
      <c r="D150" s="74" t="s">
        <v>31</v>
      </c>
      <c r="E150" s="75">
        <v>15.96</v>
      </c>
    </row>
    <row r="151" spans="1:5" ht="15" x14ac:dyDescent="0.2">
      <c r="A151" s="74" t="s">
        <v>4</v>
      </c>
      <c r="B151" s="74">
        <v>10</v>
      </c>
      <c r="C151" s="74">
        <v>10</v>
      </c>
      <c r="D151" s="74" t="s">
        <v>31</v>
      </c>
      <c r="E151" s="75">
        <v>16.010000000000002</v>
      </c>
    </row>
    <row r="152" spans="1:5" ht="15" x14ac:dyDescent="0.2">
      <c r="A152" s="74" t="s">
        <v>4</v>
      </c>
      <c r="B152" s="74">
        <v>1</v>
      </c>
      <c r="C152" s="74">
        <v>1</v>
      </c>
      <c r="D152" s="74" t="s">
        <v>32</v>
      </c>
      <c r="E152" s="75">
        <v>500.27</v>
      </c>
    </row>
    <row r="153" spans="1:5" ht="15" x14ac:dyDescent="0.2">
      <c r="A153" s="74" t="s">
        <v>4</v>
      </c>
      <c r="B153" s="74">
        <v>1</v>
      </c>
      <c r="C153" s="74">
        <v>1</v>
      </c>
      <c r="D153" s="74" t="s">
        <v>32</v>
      </c>
      <c r="E153" s="75">
        <v>500.9</v>
      </c>
    </row>
    <row r="154" spans="1:5" ht="15" x14ac:dyDescent="0.2">
      <c r="A154" s="74" t="s">
        <v>4</v>
      </c>
      <c r="B154" s="74">
        <v>1</v>
      </c>
      <c r="C154" s="74">
        <v>1</v>
      </c>
      <c r="D154" s="74" t="s">
        <v>32</v>
      </c>
      <c r="E154" s="75">
        <v>501.93</v>
      </c>
    </row>
    <row r="155" spans="1:5" ht="15" x14ac:dyDescent="0.2">
      <c r="A155" s="74" t="s">
        <v>4</v>
      </c>
      <c r="B155" s="74">
        <v>2</v>
      </c>
      <c r="C155" s="74">
        <v>2</v>
      </c>
      <c r="D155" s="74" t="s">
        <v>32</v>
      </c>
      <c r="E155" s="75">
        <v>388.41</v>
      </c>
    </row>
    <row r="156" spans="1:5" ht="15" x14ac:dyDescent="0.2">
      <c r="A156" s="74" t="s">
        <v>4</v>
      </c>
      <c r="B156" s="74">
        <v>2</v>
      </c>
      <c r="C156" s="74">
        <v>2</v>
      </c>
      <c r="D156" s="74" t="s">
        <v>32</v>
      </c>
      <c r="E156" s="75">
        <v>387.9</v>
      </c>
    </row>
    <row r="157" spans="1:5" ht="15" x14ac:dyDescent="0.2">
      <c r="A157" s="74" t="s">
        <v>4</v>
      </c>
      <c r="B157" s="74">
        <v>2</v>
      </c>
      <c r="C157" s="74">
        <v>2</v>
      </c>
      <c r="D157" s="74" t="s">
        <v>32</v>
      </c>
      <c r="E157" s="75">
        <v>387.43</v>
      </c>
    </row>
    <row r="158" spans="1:5" ht="15" x14ac:dyDescent="0.2">
      <c r="A158" s="74" t="s">
        <v>4</v>
      </c>
      <c r="B158" s="74">
        <v>3</v>
      </c>
      <c r="C158" s="74">
        <v>3</v>
      </c>
      <c r="D158" s="74" t="s">
        <v>32</v>
      </c>
      <c r="E158" s="75">
        <v>307.89</v>
      </c>
    </row>
    <row r="159" spans="1:5" ht="15" x14ac:dyDescent="0.2">
      <c r="A159" s="74" t="s">
        <v>4</v>
      </c>
      <c r="B159" s="74">
        <v>3</v>
      </c>
      <c r="C159" s="74">
        <v>3</v>
      </c>
      <c r="D159" s="74" t="s">
        <v>32</v>
      </c>
      <c r="E159" s="75">
        <v>307.58</v>
      </c>
    </row>
    <row r="160" spans="1:5" ht="15" x14ac:dyDescent="0.2">
      <c r="A160" s="74" t="s">
        <v>4</v>
      </c>
      <c r="B160" s="74">
        <v>3</v>
      </c>
      <c r="C160" s="74">
        <v>3</v>
      </c>
      <c r="D160" s="74" t="s">
        <v>32</v>
      </c>
      <c r="E160" s="75">
        <v>307.43</v>
      </c>
    </row>
    <row r="161" spans="1:5" ht="15" x14ac:dyDescent="0.2">
      <c r="A161" s="74" t="s">
        <v>4</v>
      </c>
      <c r="B161" s="74">
        <v>4</v>
      </c>
      <c r="C161" s="74">
        <v>4</v>
      </c>
      <c r="D161" s="74" t="s">
        <v>32</v>
      </c>
      <c r="E161" s="75">
        <v>210.88</v>
      </c>
    </row>
    <row r="162" spans="1:5" ht="15" x14ac:dyDescent="0.2">
      <c r="A162" s="74" t="s">
        <v>4</v>
      </c>
      <c r="B162" s="74">
        <v>4</v>
      </c>
      <c r="C162" s="74">
        <v>4</v>
      </c>
      <c r="D162" s="74" t="s">
        <v>32</v>
      </c>
      <c r="E162" s="75">
        <v>210.75</v>
      </c>
    </row>
    <row r="163" spans="1:5" ht="15" x14ac:dyDescent="0.2">
      <c r="A163" s="74" t="s">
        <v>4</v>
      </c>
      <c r="B163" s="74">
        <v>4</v>
      </c>
      <c r="C163" s="74">
        <v>4</v>
      </c>
      <c r="D163" s="74" t="s">
        <v>32</v>
      </c>
      <c r="E163" s="75">
        <v>210.84</v>
      </c>
    </row>
    <row r="164" spans="1:5" ht="15" x14ac:dyDescent="0.2">
      <c r="A164" s="74" t="s">
        <v>4</v>
      </c>
      <c r="B164" s="74">
        <v>5</v>
      </c>
      <c r="C164" s="74">
        <v>5</v>
      </c>
      <c r="D164" s="74" t="s">
        <v>32</v>
      </c>
      <c r="E164" s="75">
        <v>63.97</v>
      </c>
    </row>
    <row r="165" spans="1:5" ht="15" x14ac:dyDescent="0.2">
      <c r="A165" s="74" t="s">
        <v>4</v>
      </c>
      <c r="B165" s="74">
        <v>5</v>
      </c>
      <c r="C165" s="74">
        <v>5</v>
      </c>
      <c r="D165" s="74" t="s">
        <v>32</v>
      </c>
      <c r="E165" s="75">
        <v>63.95</v>
      </c>
    </row>
    <row r="166" spans="1:5" ht="15" x14ac:dyDescent="0.2">
      <c r="A166" s="74" t="s">
        <v>4</v>
      </c>
      <c r="B166" s="74">
        <v>5</v>
      </c>
      <c r="C166" s="74">
        <v>5</v>
      </c>
      <c r="D166" s="74" t="s">
        <v>32</v>
      </c>
      <c r="E166" s="75">
        <v>63.89</v>
      </c>
    </row>
    <row r="167" spans="1:5" ht="15" x14ac:dyDescent="0.2">
      <c r="A167" s="74" t="s">
        <v>4</v>
      </c>
      <c r="B167" s="74">
        <v>6</v>
      </c>
      <c r="C167" s="74">
        <v>6</v>
      </c>
      <c r="D167" s="74" t="s">
        <v>32</v>
      </c>
      <c r="E167" s="75">
        <v>24.41</v>
      </c>
    </row>
    <row r="168" spans="1:5" ht="15" x14ac:dyDescent="0.2">
      <c r="A168" s="74" t="s">
        <v>4</v>
      </c>
      <c r="B168" s="74">
        <v>6</v>
      </c>
      <c r="C168" s="74">
        <v>6</v>
      </c>
      <c r="D168" s="74" t="s">
        <v>32</v>
      </c>
      <c r="E168" s="75">
        <v>24.43</v>
      </c>
    </row>
    <row r="169" spans="1:5" ht="15" x14ac:dyDescent="0.2">
      <c r="A169" s="74" t="s">
        <v>4</v>
      </c>
      <c r="B169" s="74">
        <v>6</v>
      </c>
      <c r="C169" s="74">
        <v>6</v>
      </c>
      <c r="D169" s="74" t="s">
        <v>32</v>
      </c>
      <c r="E169" s="75">
        <v>24.22</v>
      </c>
    </row>
    <row r="170" spans="1:5" ht="15" x14ac:dyDescent="0.2">
      <c r="A170" s="74" t="s">
        <v>4</v>
      </c>
      <c r="B170" s="74">
        <v>7</v>
      </c>
      <c r="C170" s="74">
        <v>7</v>
      </c>
      <c r="D170" s="74" t="s">
        <v>32</v>
      </c>
      <c r="E170" s="75">
        <v>133.21</v>
      </c>
    </row>
    <row r="171" spans="1:5" ht="15" x14ac:dyDescent="0.2">
      <c r="A171" s="74" t="s">
        <v>4</v>
      </c>
      <c r="B171" s="74">
        <v>7</v>
      </c>
      <c r="C171" s="74">
        <v>7</v>
      </c>
      <c r="D171" s="74" t="s">
        <v>32</v>
      </c>
      <c r="E171" s="75">
        <v>133.32</v>
      </c>
    </row>
    <row r="172" spans="1:5" ht="15" x14ac:dyDescent="0.2">
      <c r="A172" s="74" t="s">
        <v>4</v>
      </c>
      <c r="B172" s="74">
        <v>7</v>
      </c>
      <c r="C172" s="74">
        <v>7</v>
      </c>
      <c r="D172" s="74" t="s">
        <v>32</v>
      </c>
      <c r="E172" s="75">
        <v>133.21</v>
      </c>
    </row>
    <row r="173" spans="1:5" ht="15" x14ac:dyDescent="0.2">
      <c r="A173" s="74" t="s">
        <v>4</v>
      </c>
      <c r="B173" s="74">
        <v>8</v>
      </c>
      <c r="C173" s="74">
        <v>8</v>
      </c>
      <c r="D173" s="74" t="s">
        <v>32</v>
      </c>
      <c r="E173" s="75">
        <v>69.73</v>
      </c>
    </row>
    <row r="174" spans="1:5" ht="15" x14ac:dyDescent="0.2">
      <c r="A174" s="74" t="s">
        <v>4</v>
      </c>
      <c r="B174" s="74">
        <v>8</v>
      </c>
      <c r="C174" s="74">
        <v>8</v>
      </c>
      <c r="D174" s="74" t="s">
        <v>32</v>
      </c>
      <c r="E174" s="75">
        <v>69.459999999999994</v>
      </c>
    </row>
    <row r="175" spans="1:5" ht="15" x14ac:dyDescent="0.2">
      <c r="A175" s="74" t="s">
        <v>4</v>
      </c>
      <c r="B175" s="74">
        <v>8</v>
      </c>
      <c r="C175" s="74">
        <v>8</v>
      </c>
      <c r="D175" s="74" t="s">
        <v>32</v>
      </c>
      <c r="E175" s="75">
        <v>69.33</v>
      </c>
    </row>
    <row r="176" spans="1:5" ht="15" x14ac:dyDescent="0.2">
      <c r="A176" s="74" t="s">
        <v>4</v>
      </c>
      <c r="B176" s="74">
        <v>9</v>
      </c>
      <c r="C176" s="74">
        <v>9</v>
      </c>
      <c r="D176" s="74" t="s">
        <v>32</v>
      </c>
      <c r="E176" s="75">
        <v>38.24</v>
      </c>
    </row>
    <row r="177" spans="1:5" ht="15" x14ac:dyDescent="0.2">
      <c r="A177" s="74" t="s">
        <v>4</v>
      </c>
      <c r="B177" s="74">
        <v>9</v>
      </c>
      <c r="C177" s="74">
        <v>9</v>
      </c>
      <c r="D177" s="74" t="s">
        <v>32</v>
      </c>
      <c r="E177" s="75">
        <v>38.159999999999997</v>
      </c>
    </row>
    <row r="178" spans="1:5" ht="15" x14ac:dyDescent="0.2">
      <c r="A178" s="74" t="s">
        <v>4</v>
      </c>
      <c r="B178" s="74">
        <v>9</v>
      </c>
      <c r="C178" s="74">
        <v>9</v>
      </c>
      <c r="D178" s="74" t="s">
        <v>32</v>
      </c>
      <c r="E178" s="75">
        <v>38.119999999999997</v>
      </c>
    </row>
    <row r="179" spans="1:5" ht="15" x14ac:dyDescent="0.2">
      <c r="A179" s="74" t="s">
        <v>4</v>
      </c>
      <c r="B179" s="74">
        <v>10</v>
      </c>
      <c r="C179" s="74">
        <v>10</v>
      </c>
      <c r="D179" s="74" t="s">
        <v>32</v>
      </c>
      <c r="E179" s="75">
        <v>14.76</v>
      </c>
    </row>
    <row r="180" spans="1:5" ht="15" x14ac:dyDescent="0.2">
      <c r="A180" s="74" t="s">
        <v>4</v>
      </c>
      <c r="B180" s="74">
        <v>10</v>
      </c>
      <c r="C180" s="74">
        <v>10</v>
      </c>
      <c r="D180" s="74" t="s">
        <v>32</v>
      </c>
      <c r="E180" s="75">
        <v>14.72</v>
      </c>
    </row>
    <row r="181" spans="1:5" ht="15" x14ac:dyDescent="0.2">
      <c r="A181" s="74" t="s">
        <v>4</v>
      </c>
      <c r="B181" s="74">
        <v>10</v>
      </c>
      <c r="C181" s="74">
        <v>10</v>
      </c>
      <c r="D181" s="74" t="s">
        <v>32</v>
      </c>
      <c r="E181" s="75">
        <v>14.71</v>
      </c>
    </row>
    <row r="182" spans="1:5" ht="15" x14ac:dyDescent="0.2">
      <c r="A182" s="74" t="s">
        <v>4</v>
      </c>
      <c r="B182" s="74">
        <v>1</v>
      </c>
      <c r="C182" s="74">
        <v>1</v>
      </c>
      <c r="D182" s="74" t="s">
        <v>33</v>
      </c>
      <c r="E182" s="75">
        <v>495.78</v>
      </c>
    </row>
    <row r="183" spans="1:5" ht="15" x14ac:dyDescent="0.2">
      <c r="A183" s="74" t="s">
        <v>4</v>
      </c>
      <c r="B183" s="74">
        <v>1</v>
      </c>
      <c r="C183" s="74">
        <v>1</v>
      </c>
      <c r="D183" s="74" t="s">
        <v>33</v>
      </c>
      <c r="E183" s="75">
        <v>496.1</v>
      </c>
    </row>
    <row r="184" spans="1:5" ht="15" x14ac:dyDescent="0.2">
      <c r="A184" s="74" t="s">
        <v>4</v>
      </c>
      <c r="B184" s="74">
        <v>1</v>
      </c>
      <c r="C184" s="74">
        <v>1</v>
      </c>
      <c r="D184" s="74" t="s">
        <v>33</v>
      </c>
      <c r="E184" s="75">
        <v>496.58</v>
      </c>
    </row>
    <row r="185" spans="1:5" ht="15" x14ac:dyDescent="0.2">
      <c r="A185" s="74" t="s">
        <v>4</v>
      </c>
      <c r="B185" s="74">
        <v>2</v>
      </c>
      <c r="C185" s="74">
        <v>2</v>
      </c>
      <c r="D185" s="74" t="s">
        <v>33</v>
      </c>
      <c r="E185" s="75">
        <v>385.92</v>
      </c>
    </row>
    <row r="186" spans="1:5" ht="15" x14ac:dyDescent="0.2">
      <c r="A186" s="74" t="s">
        <v>4</v>
      </c>
      <c r="B186" s="74">
        <v>2</v>
      </c>
      <c r="C186" s="74">
        <v>2</v>
      </c>
      <c r="D186" s="74" t="s">
        <v>33</v>
      </c>
      <c r="E186" s="75">
        <v>385.66</v>
      </c>
    </row>
    <row r="187" spans="1:5" ht="15" x14ac:dyDescent="0.2">
      <c r="A187" s="74" t="s">
        <v>4</v>
      </c>
      <c r="B187" s="74">
        <v>2</v>
      </c>
      <c r="C187" s="74">
        <v>2</v>
      </c>
      <c r="D187" s="74" t="s">
        <v>33</v>
      </c>
      <c r="E187" s="75">
        <v>385.33</v>
      </c>
    </row>
    <row r="188" spans="1:5" ht="15" x14ac:dyDescent="0.2">
      <c r="A188" s="74" t="s">
        <v>4</v>
      </c>
      <c r="B188" s="74">
        <v>3</v>
      </c>
      <c r="C188" s="74">
        <v>3</v>
      </c>
      <c r="D188" s="74" t="s">
        <v>33</v>
      </c>
      <c r="E188" s="75">
        <v>307.52999999999997</v>
      </c>
    </row>
    <row r="189" spans="1:5" ht="15" x14ac:dyDescent="0.2">
      <c r="A189" s="74" t="s">
        <v>4</v>
      </c>
      <c r="B189" s="74">
        <v>3</v>
      </c>
      <c r="C189" s="74">
        <v>3</v>
      </c>
      <c r="D189" s="74" t="s">
        <v>33</v>
      </c>
      <c r="E189" s="75">
        <v>307.18</v>
      </c>
    </row>
    <row r="190" spans="1:5" ht="15" x14ac:dyDescent="0.2">
      <c r="A190" s="74" t="s">
        <v>4</v>
      </c>
      <c r="B190" s="74">
        <v>3</v>
      </c>
      <c r="C190" s="74">
        <v>3</v>
      </c>
      <c r="D190" s="74" t="s">
        <v>33</v>
      </c>
      <c r="E190" s="75">
        <v>307.45999999999998</v>
      </c>
    </row>
    <row r="191" spans="1:5" ht="15" x14ac:dyDescent="0.2">
      <c r="A191" s="74" t="s">
        <v>4</v>
      </c>
      <c r="B191" s="74">
        <v>4</v>
      </c>
      <c r="C191" s="74">
        <v>4</v>
      </c>
      <c r="D191" s="74" t="s">
        <v>33</v>
      </c>
      <c r="E191" s="75">
        <v>212.51</v>
      </c>
    </row>
    <row r="192" spans="1:5" ht="15" x14ac:dyDescent="0.2">
      <c r="A192" s="74" t="s">
        <v>4</v>
      </c>
      <c r="B192" s="74">
        <v>4</v>
      </c>
      <c r="C192" s="74">
        <v>4</v>
      </c>
      <c r="D192" s="74" t="s">
        <v>33</v>
      </c>
      <c r="E192" s="75">
        <v>212.64</v>
      </c>
    </row>
    <row r="193" spans="1:5" ht="15" x14ac:dyDescent="0.2">
      <c r="A193" s="74" t="s">
        <v>4</v>
      </c>
      <c r="B193" s="74">
        <v>4</v>
      </c>
      <c r="C193" s="74">
        <v>4</v>
      </c>
      <c r="D193" s="74" t="s">
        <v>33</v>
      </c>
      <c r="E193" s="75">
        <v>212.63</v>
      </c>
    </row>
    <row r="194" spans="1:5" ht="15" x14ac:dyDescent="0.2">
      <c r="A194" s="74" t="s">
        <v>4</v>
      </c>
      <c r="B194" s="74">
        <v>5</v>
      </c>
      <c r="C194" s="74">
        <v>5</v>
      </c>
      <c r="D194" s="74" t="s">
        <v>33</v>
      </c>
      <c r="E194" s="75">
        <v>65.84</v>
      </c>
    </row>
    <row r="195" spans="1:5" ht="15" x14ac:dyDescent="0.2">
      <c r="A195" s="74" t="s">
        <v>4</v>
      </c>
      <c r="B195" s="74">
        <v>5</v>
      </c>
      <c r="C195" s="74">
        <v>5</v>
      </c>
      <c r="D195" s="74" t="s">
        <v>33</v>
      </c>
      <c r="E195" s="75">
        <v>65.83</v>
      </c>
    </row>
    <row r="196" spans="1:5" ht="15" x14ac:dyDescent="0.2">
      <c r="A196" s="74" t="s">
        <v>4</v>
      </c>
      <c r="B196" s="74">
        <v>5</v>
      </c>
      <c r="C196" s="74">
        <v>5</v>
      </c>
      <c r="D196" s="74" t="s">
        <v>33</v>
      </c>
      <c r="E196" s="75">
        <v>65.959999999999994</v>
      </c>
    </row>
    <row r="197" spans="1:5" ht="15" x14ac:dyDescent="0.2">
      <c r="A197" s="74" t="s">
        <v>4</v>
      </c>
      <c r="B197" s="74">
        <v>6</v>
      </c>
      <c r="C197" s="74">
        <v>6</v>
      </c>
      <c r="D197" s="74" t="s">
        <v>33</v>
      </c>
      <c r="E197" s="75">
        <v>25.57</v>
      </c>
    </row>
    <row r="198" spans="1:5" ht="15" x14ac:dyDescent="0.2">
      <c r="A198" s="74" t="s">
        <v>4</v>
      </c>
      <c r="B198" s="74">
        <v>6</v>
      </c>
      <c r="C198" s="74">
        <v>6</v>
      </c>
      <c r="D198" s="74" t="s">
        <v>33</v>
      </c>
      <c r="E198" s="75">
        <v>25.6</v>
      </c>
    </row>
    <row r="199" spans="1:5" ht="15" x14ac:dyDescent="0.2">
      <c r="A199" s="74" t="s">
        <v>4</v>
      </c>
      <c r="B199" s="74">
        <v>6</v>
      </c>
      <c r="C199" s="74">
        <v>6</v>
      </c>
      <c r="D199" s="74" t="s">
        <v>33</v>
      </c>
      <c r="E199" s="75">
        <v>25.3</v>
      </c>
    </row>
    <row r="200" spans="1:5" ht="15" x14ac:dyDescent="0.2">
      <c r="A200" s="74" t="s">
        <v>4</v>
      </c>
      <c r="B200" s="74">
        <v>7</v>
      </c>
      <c r="C200" s="74">
        <v>7</v>
      </c>
      <c r="D200" s="74" t="s">
        <v>33</v>
      </c>
      <c r="E200" s="75">
        <v>136.53</v>
      </c>
    </row>
    <row r="201" spans="1:5" ht="15" x14ac:dyDescent="0.2">
      <c r="A201" s="74" t="s">
        <v>4</v>
      </c>
      <c r="B201" s="74">
        <v>7</v>
      </c>
      <c r="C201" s="74">
        <v>7</v>
      </c>
      <c r="D201" s="74" t="s">
        <v>33</v>
      </c>
      <c r="E201" s="75">
        <v>136.66</v>
      </c>
    </row>
    <row r="202" spans="1:5" ht="15" x14ac:dyDescent="0.2">
      <c r="A202" s="74" t="s">
        <v>4</v>
      </c>
      <c r="B202" s="74">
        <v>7</v>
      </c>
      <c r="C202" s="74">
        <v>7</v>
      </c>
      <c r="D202" s="74" t="s">
        <v>33</v>
      </c>
      <c r="E202" s="75">
        <v>136.63</v>
      </c>
    </row>
    <row r="203" spans="1:5" ht="15" x14ac:dyDescent="0.2">
      <c r="A203" s="74" t="s">
        <v>4</v>
      </c>
      <c r="B203" s="74">
        <v>8</v>
      </c>
      <c r="C203" s="74">
        <v>8</v>
      </c>
      <c r="D203" s="74" t="s">
        <v>33</v>
      </c>
      <c r="E203" s="75">
        <v>72.42</v>
      </c>
    </row>
    <row r="204" spans="1:5" ht="15" x14ac:dyDescent="0.2">
      <c r="A204" s="74" t="s">
        <v>4</v>
      </c>
      <c r="B204" s="74">
        <v>8</v>
      </c>
      <c r="C204" s="74">
        <v>8</v>
      </c>
      <c r="D204" s="74" t="s">
        <v>33</v>
      </c>
      <c r="E204" s="75">
        <v>72.12</v>
      </c>
    </row>
    <row r="205" spans="1:5" ht="15" x14ac:dyDescent="0.2">
      <c r="A205" s="74" t="s">
        <v>4</v>
      </c>
      <c r="B205" s="74">
        <v>8</v>
      </c>
      <c r="C205" s="74">
        <v>8</v>
      </c>
      <c r="D205" s="74" t="s">
        <v>33</v>
      </c>
      <c r="E205" s="75">
        <v>72</v>
      </c>
    </row>
    <row r="206" spans="1:5" ht="15" x14ac:dyDescent="0.2">
      <c r="A206" s="74" t="s">
        <v>4</v>
      </c>
      <c r="B206" s="74">
        <v>9</v>
      </c>
      <c r="C206" s="74">
        <v>9</v>
      </c>
      <c r="D206" s="74" t="s">
        <v>33</v>
      </c>
      <c r="E206" s="75">
        <v>40.19</v>
      </c>
    </row>
    <row r="207" spans="1:5" ht="15" x14ac:dyDescent="0.2">
      <c r="A207" s="74" t="s">
        <v>4</v>
      </c>
      <c r="B207" s="74">
        <v>9</v>
      </c>
      <c r="C207" s="74">
        <v>9</v>
      </c>
      <c r="D207" s="74" t="s">
        <v>33</v>
      </c>
      <c r="E207" s="75">
        <v>40.15</v>
      </c>
    </row>
    <row r="208" spans="1:5" ht="15" x14ac:dyDescent="0.2">
      <c r="A208" s="74" t="s">
        <v>4</v>
      </c>
      <c r="B208" s="74">
        <v>9</v>
      </c>
      <c r="C208" s="74">
        <v>9</v>
      </c>
      <c r="D208" s="74" t="s">
        <v>33</v>
      </c>
      <c r="E208" s="75">
        <v>40.159999999999997</v>
      </c>
    </row>
    <row r="209" spans="1:5" ht="15" x14ac:dyDescent="0.2">
      <c r="A209" s="74" t="s">
        <v>4</v>
      </c>
      <c r="B209" s="74">
        <v>10</v>
      </c>
      <c r="C209" s="74">
        <v>10</v>
      </c>
      <c r="D209" s="74" t="s">
        <v>33</v>
      </c>
      <c r="E209" s="75">
        <v>15.81</v>
      </c>
    </row>
    <row r="210" spans="1:5" ht="15" x14ac:dyDescent="0.2">
      <c r="A210" s="74" t="s">
        <v>4</v>
      </c>
      <c r="B210" s="74">
        <v>10</v>
      </c>
      <c r="C210" s="74">
        <v>10</v>
      </c>
      <c r="D210" s="74" t="s">
        <v>33</v>
      </c>
      <c r="E210" s="75">
        <v>15.7</v>
      </c>
    </row>
    <row r="211" spans="1:5" ht="15" x14ac:dyDescent="0.2">
      <c r="A211" s="74" t="s">
        <v>4</v>
      </c>
      <c r="B211" s="74">
        <v>10</v>
      </c>
      <c r="C211" s="74">
        <v>10</v>
      </c>
      <c r="D211" s="74" t="s">
        <v>33</v>
      </c>
      <c r="E211" s="75">
        <v>15.71</v>
      </c>
    </row>
    <row r="212" spans="1:5" ht="15" x14ac:dyDescent="0.2">
      <c r="A212" s="74" t="s">
        <v>4</v>
      </c>
      <c r="B212" s="74">
        <v>1</v>
      </c>
      <c r="C212" s="74">
        <v>1</v>
      </c>
      <c r="D212" s="74" t="s">
        <v>34</v>
      </c>
      <c r="E212" s="75">
        <v>499.21</v>
      </c>
    </row>
    <row r="213" spans="1:5" ht="15" x14ac:dyDescent="0.2">
      <c r="A213" s="74" t="s">
        <v>4</v>
      </c>
      <c r="B213" s="74">
        <v>1</v>
      </c>
      <c r="C213" s="74">
        <v>1</v>
      </c>
      <c r="D213" s="74" t="s">
        <v>34</v>
      </c>
      <c r="E213" s="75">
        <v>500.08</v>
      </c>
    </row>
    <row r="214" spans="1:5" ht="15" x14ac:dyDescent="0.2">
      <c r="A214" s="74" t="s">
        <v>4</v>
      </c>
      <c r="B214" s="74">
        <v>1</v>
      </c>
      <c r="C214" s="74">
        <v>1</v>
      </c>
      <c r="D214" s="74" t="s">
        <v>34</v>
      </c>
      <c r="E214" s="75">
        <v>499.32</v>
      </c>
    </row>
    <row r="215" spans="1:5" ht="15" x14ac:dyDescent="0.2">
      <c r="A215" s="74" t="s">
        <v>4</v>
      </c>
      <c r="B215" s="74">
        <v>2</v>
      </c>
      <c r="C215" s="74">
        <v>2</v>
      </c>
      <c r="D215" s="74" t="s">
        <v>34</v>
      </c>
      <c r="E215" s="75">
        <v>391.83</v>
      </c>
    </row>
    <row r="216" spans="1:5" ht="15" x14ac:dyDescent="0.2">
      <c r="A216" s="74" t="s">
        <v>4</v>
      </c>
      <c r="B216" s="74">
        <v>2</v>
      </c>
      <c r="C216" s="74">
        <v>2</v>
      </c>
      <c r="D216" s="74" t="s">
        <v>34</v>
      </c>
      <c r="E216" s="75">
        <v>390.92</v>
      </c>
    </row>
    <row r="217" spans="1:5" ht="15" x14ac:dyDescent="0.2">
      <c r="A217" s="74" t="s">
        <v>4</v>
      </c>
      <c r="B217" s="74">
        <v>2</v>
      </c>
      <c r="C217" s="74">
        <v>2</v>
      </c>
      <c r="D217" s="74" t="s">
        <v>34</v>
      </c>
      <c r="E217" s="75">
        <v>390.8</v>
      </c>
    </row>
    <row r="218" spans="1:5" ht="15" x14ac:dyDescent="0.2">
      <c r="A218" s="74" t="s">
        <v>4</v>
      </c>
      <c r="B218" s="74">
        <v>3</v>
      </c>
      <c r="C218" s="74">
        <v>3</v>
      </c>
      <c r="D218" s="74" t="s">
        <v>34</v>
      </c>
      <c r="E218" s="75">
        <v>309.33</v>
      </c>
    </row>
    <row r="219" spans="1:5" ht="15" x14ac:dyDescent="0.2">
      <c r="A219" s="74" t="s">
        <v>4</v>
      </c>
      <c r="B219" s="74">
        <v>3</v>
      </c>
      <c r="C219" s="74">
        <v>3</v>
      </c>
      <c r="D219" s="74" t="s">
        <v>34</v>
      </c>
      <c r="E219" s="75">
        <v>308.79000000000002</v>
      </c>
    </row>
    <row r="220" spans="1:5" ht="15" x14ac:dyDescent="0.2">
      <c r="A220" s="74" t="s">
        <v>4</v>
      </c>
      <c r="B220" s="74">
        <v>3</v>
      </c>
      <c r="C220" s="74">
        <v>3</v>
      </c>
      <c r="D220" s="74" t="s">
        <v>34</v>
      </c>
      <c r="E220" s="75">
        <v>309.43</v>
      </c>
    </row>
    <row r="221" spans="1:5" ht="15" x14ac:dyDescent="0.2">
      <c r="A221" s="74" t="s">
        <v>4</v>
      </c>
      <c r="B221" s="74">
        <v>4</v>
      </c>
      <c r="C221" s="74">
        <v>4</v>
      </c>
      <c r="D221" s="74" t="s">
        <v>34</v>
      </c>
      <c r="E221" s="75">
        <v>216.07</v>
      </c>
    </row>
    <row r="222" spans="1:5" ht="15" x14ac:dyDescent="0.2">
      <c r="A222" s="74" t="s">
        <v>4</v>
      </c>
      <c r="B222" s="74">
        <v>4</v>
      </c>
      <c r="C222" s="74">
        <v>4</v>
      </c>
      <c r="D222" s="74" t="s">
        <v>34</v>
      </c>
      <c r="E222" s="75">
        <v>216.69</v>
      </c>
    </row>
    <row r="223" spans="1:5" ht="15" x14ac:dyDescent="0.2">
      <c r="A223" s="74" t="s">
        <v>4</v>
      </c>
      <c r="B223" s="74">
        <v>4</v>
      </c>
      <c r="C223" s="74">
        <v>4</v>
      </c>
      <c r="D223" s="74" t="s">
        <v>34</v>
      </c>
      <c r="E223" s="75">
        <v>217.22</v>
      </c>
    </row>
    <row r="224" spans="1:5" ht="15" x14ac:dyDescent="0.2">
      <c r="A224" s="74" t="s">
        <v>4</v>
      </c>
      <c r="B224" s="74">
        <v>5</v>
      </c>
      <c r="C224" s="74">
        <v>5</v>
      </c>
      <c r="D224" s="74" t="s">
        <v>34</v>
      </c>
      <c r="E224" s="75">
        <v>66.45</v>
      </c>
    </row>
    <row r="225" spans="1:5" ht="15" x14ac:dyDescent="0.2">
      <c r="A225" s="74" t="s">
        <v>4</v>
      </c>
      <c r="B225" s="74">
        <v>5</v>
      </c>
      <c r="C225" s="74">
        <v>5</v>
      </c>
      <c r="D225" s="74" t="s">
        <v>34</v>
      </c>
      <c r="E225" s="75">
        <v>66.239999999999995</v>
      </c>
    </row>
    <row r="226" spans="1:5" ht="15" x14ac:dyDescent="0.2">
      <c r="A226" s="74" t="s">
        <v>4</v>
      </c>
      <c r="B226" s="74">
        <v>5</v>
      </c>
      <c r="C226" s="74">
        <v>5</v>
      </c>
      <c r="D226" s="74" t="s">
        <v>34</v>
      </c>
      <c r="E226" s="75">
        <v>66.319999999999993</v>
      </c>
    </row>
    <row r="227" spans="1:5" ht="15" x14ac:dyDescent="0.2">
      <c r="A227" s="74" t="s">
        <v>4</v>
      </c>
      <c r="B227" s="74">
        <v>6</v>
      </c>
      <c r="C227" s="74">
        <v>6</v>
      </c>
      <c r="D227" s="74" t="s">
        <v>34</v>
      </c>
      <c r="E227" s="75">
        <v>27.32</v>
      </c>
    </row>
    <row r="228" spans="1:5" ht="15" x14ac:dyDescent="0.2">
      <c r="A228" s="74" t="s">
        <v>4</v>
      </c>
      <c r="B228" s="74">
        <v>6</v>
      </c>
      <c r="C228" s="74">
        <v>6</v>
      </c>
      <c r="D228" s="74" t="s">
        <v>34</v>
      </c>
      <c r="E228" s="75">
        <v>27.25</v>
      </c>
    </row>
    <row r="229" spans="1:5" ht="15" x14ac:dyDescent="0.2">
      <c r="A229" s="74" t="s">
        <v>4</v>
      </c>
      <c r="B229" s="74">
        <v>6</v>
      </c>
      <c r="C229" s="74">
        <v>6</v>
      </c>
      <c r="D229" s="74" t="s">
        <v>34</v>
      </c>
      <c r="E229" s="75">
        <v>27.07</v>
      </c>
    </row>
    <row r="230" spans="1:5" ht="15" x14ac:dyDescent="0.2">
      <c r="A230" s="74" t="s">
        <v>4</v>
      </c>
      <c r="B230" s="74">
        <v>7</v>
      </c>
      <c r="C230" s="74">
        <v>7</v>
      </c>
      <c r="D230" s="74" t="s">
        <v>34</v>
      </c>
      <c r="E230" s="75">
        <v>136.84</v>
      </c>
    </row>
    <row r="231" spans="1:5" ht="15" x14ac:dyDescent="0.2">
      <c r="A231" s="74" t="s">
        <v>4</v>
      </c>
      <c r="B231" s="74">
        <v>7</v>
      </c>
      <c r="C231" s="74">
        <v>7</v>
      </c>
      <c r="D231" s="74" t="s">
        <v>34</v>
      </c>
      <c r="E231" s="75">
        <v>137.63</v>
      </c>
    </row>
    <row r="232" spans="1:5" ht="15" x14ac:dyDescent="0.2">
      <c r="A232" s="74" t="s">
        <v>4</v>
      </c>
      <c r="B232" s="74">
        <v>7</v>
      </c>
      <c r="C232" s="74">
        <v>7</v>
      </c>
      <c r="D232" s="74" t="s">
        <v>34</v>
      </c>
      <c r="E232" s="75">
        <v>137.56</v>
      </c>
    </row>
    <row r="233" spans="1:5" ht="15" x14ac:dyDescent="0.2">
      <c r="A233" s="74" t="s">
        <v>4</v>
      </c>
      <c r="B233" s="74">
        <v>8</v>
      </c>
      <c r="C233" s="74">
        <v>8</v>
      </c>
      <c r="D233" s="74" t="s">
        <v>34</v>
      </c>
      <c r="E233" s="75">
        <v>74.62</v>
      </c>
    </row>
    <row r="234" spans="1:5" ht="15" x14ac:dyDescent="0.2">
      <c r="A234" s="74" t="s">
        <v>4</v>
      </c>
      <c r="B234" s="74">
        <v>8</v>
      </c>
      <c r="C234" s="74">
        <v>8</v>
      </c>
      <c r="D234" s="74" t="s">
        <v>34</v>
      </c>
      <c r="E234" s="75">
        <v>74.59</v>
      </c>
    </row>
    <row r="235" spans="1:5" ht="15" x14ac:dyDescent="0.2">
      <c r="A235" s="74" t="s">
        <v>4</v>
      </c>
      <c r="B235" s="74">
        <v>8</v>
      </c>
      <c r="C235" s="74">
        <v>8</v>
      </c>
      <c r="D235" s="74" t="s">
        <v>34</v>
      </c>
      <c r="E235" s="75">
        <v>74.209999999999994</v>
      </c>
    </row>
    <row r="236" spans="1:5" ht="15" x14ac:dyDescent="0.2">
      <c r="A236" s="74" t="s">
        <v>4</v>
      </c>
      <c r="B236" s="74">
        <v>9</v>
      </c>
      <c r="C236" s="74">
        <v>9</v>
      </c>
      <c r="D236" s="74" t="s">
        <v>34</v>
      </c>
      <c r="E236" s="75">
        <v>40.24</v>
      </c>
    </row>
    <row r="237" spans="1:5" ht="15" x14ac:dyDescent="0.2">
      <c r="A237" s="74" t="s">
        <v>4</v>
      </c>
      <c r="B237" s="74">
        <v>9</v>
      </c>
      <c r="C237" s="74">
        <v>9</v>
      </c>
      <c r="D237" s="74" t="s">
        <v>34</v>
      </c>
      <c r="E237" s="75">
        <v>39.840000000000003</v>
      </c>
    </row>
    <row r="238" spans="1:5" ht="15" x14ac:dyDescent="0.2">
      <c r="A238" s="74" t="s">
        <v>4</v>
      </c>
      <c r="B238" s="74">
        <v>9</v>
      </c>
      <c r="C238" s="74">
        <v>9</v>
      </c>
      <c r="D238" s="74" t="s">
        <v>34</v>
      </c>
      <c r="E238" s="75">
        <v>40.26</v>
      </c>
    </row>
    <row r="239" spans="1:5" ht="15" x14ac:dyDescent="0.2">
      <c r="A239" s="74" t="s">
        <v>4</v>
      </c>
      <c r="B239" s="74">
        <v>10</v>
      </c>
      <c r="C239" s="74">
        <v>10</v>
      </c>
      <c r="D239" s="74" t="s">
        <v>34</v>
      </c>
      <c r="E239" s="75">
        <v>17.02</v>
      </c>
    </row>
    <row r="240" spans="1:5" ht="15" x14ac:dyDescent="0.2">
      <c r="A240" s="74" t="s">
        <v>4</v>
      </c>
      <c r="B240" s="74">
        <v>10</v>
      </c>
      <c r="C240" s="74">
        <v>10</v>
      </c>
      <c r="D240" s="74" t="s">
        <v>34</v>
      </c>
      <c r="E240" s="75">
        <v>17.03</v>
      </c>
    </row>
    <row r="241" spans="1:5" ht="15" x14ac:dyDescent="0.2">
      <c r="A241" s="74" t="s">
        <v>4</v>
      </c>
      <c r="B241" s="74">
        <v>10</v>
      </c>
      <c r="C241" s="74">
        <v>10</v>
      </c>
      <c r="D241" s="74" t="s">
        <v>34</v>
      </c>
      <c r="E241" s="75">
        <v>16.920000000000002</v>
      </c>
    </row>
    <row r="242" spans="1:5" ht="15" x14ac:dyDescent="0.2">
      <c r="A242" s="74" t="s">
        <v>4</v>
      </c>
      <c r="B242" s="74">
        <v>1</v>
      </c>
      <c r="C242" s="74">
        <v>1</v>
      </c>
      <c r="D242" s="74" t="s">
        <v>35</v>
      </c>
      <c r="E242" s="75">
        <v>495.48</v>
      </c>
    </row>
    <row r="243" spans="1:5" ht="15" x14ac:dyDescent="0.2">
      <c r="A243" s="74" t="s">
        <v>4</v>
      </c>
      <c r="B243" s="74">
        <v>1</v>
      </c>
      <c r="C243" s="74">
        <v>1</v>
      </c>
      <c r="D243" s="74" t="s">
        <v>35</v>
      </c>
      <c r="E243" s="75">
        <v>495.72</v>
      </c>
    </row>
    <row r="244" spans="1:5" ht="15" x14ac:dyDescent="0.2">
      <c r="A244" s="74" t="s">
        <v>4</v>
      </c>
      <c r="B244" s="74">
        <v>1</v>
      </c>
      <c r="C244" s="74">
        <v>1</v>
      </c>
      <c r="D244" s="74" t="s">
        <v>35</v>
      </c>
      <c r="E244" s="75">
        <v>495.58</v>
      </c>
    </row>
    <row r="245" spans="1:5" ht="15" x14ac:dyDescent="0.2">
      <c r="A245" s="74" t="s">
        <v>4</v>
      </c>
      <c r="B245" s="74">
        <v>2</v>
      </c>
      <c r="C245" s="74">
        <v>2</v>
      </c>
      <c r="D245" s="74" t="s">
        <v>35</v>
      </c>
      <c r="E245" s="75">
        <v>385.41</v>
      </c>
    </row>
    <row r="246" spans="1:5" ht="15" x14ac:dyDescent="0.2">
      <c r="A246" s="74" t="s">
        <v>4</v>
      </c>
      <c r="B246" s="74">
        <v>2</v>
      </c>
      <c r="C246" s="74">
        <v>2</v>
      </c>
      <c r="D246" s="74" t="s">
        <v>35</v>
      </c>
      <c r="E246" s="75">
        <v>385.15</v>
      </c>
    </row>
    <row r="247" spans="1:5" ht="15" x14ac:dyDescent="0.2">
      <c r="A247" s="74" t="s">
        <v>4</v>
      </c>
      <c r="B247" s="74">
        <v>2</v>
      </c>
      <c r="C247" s="74">
        <v>2</v>
      </c>
      <c r="D247" s="74" t="s">
        <v>35</v>
      </c>
      <c r="E247" s="75">
        <v>385.07</v>
      </c>
    </row>
    <row r="248" spans="1:5" ht="15" x14ac:dyDescent="0.2">
      <c r="A248" s="74" t="s">
        <v>4</v>
      </c>
      <c r="B248" s="74">
        <v>3</v>
      </c>
      <c r="C248" s="74">
        <v>3</v>
      </c>
      <c r="D248" s="74" t="s">
        <v>35</v>
      </c>
      <c r="E248" s="75">
        <v>306.16000000000003</v>
      </c>
    </row>
    <row r="249" spans="1:5" ht="15" x14ac:dyDescent="0.2">
      <c r="A249" s="74" t="s">
        <v>4</v>
      </c>
      <c r="B249" s="74">
        <v>3</v>
      </c>
      <c r="C249" s="74">
        <v>3</v>
      </c>
      <c r="D249" s="74" t="s">
        <v>35</v>
      </c>
      <c r="E249" s="75">
        <v>305.99</v>
      </c>
    </row>
    <row r="250" spans="1:5" ht="15" x14ac:dyDescent="0.2">
      <c r="A250" s="74" t="s">
        <v>4</v>
      </c>
      <c r="B250" s="74">
        <v>3</v>
      </c>
      <c r="C250" s="74">
        <v>3</v>
      </c>
      <c r="D250" s="74" t="s">
        <v>35</v>
      </c>
      <c r="E250" s="75">
        <v>306.18</v>
      </c>
    </row>
    <row r="251" spans="1:5" ht="15" x14ac:dyDescent="0.2">
      <c r="A251" s="74" t="s">
        <v>4</v>
      </c>
      <c r="B251" s="74">
        <v>4</v>
      </c>
      <c r="C251" s="74">
        <v>4</v>
      </c>
      <c r="D251" s="74" t="s">
        <v>35</v>
      </c>
      <c r="E251" s="75">
        <v>212</v>
      </c>
    </row>
    <row r="252" spans="1:5" ht="15" x14ac:dyDescent="0.2">
      <c r="A252" s="74" t="s">
        <v>4</v>
      </c>
      <c r="B252" s="74">
        <v>4</v>
      </c>
      <c r="C252" s="74">
        <v>4</v>
      </c>
      <c r="D252" s="74" t="s">
        <v>35</v>
      </c>
      <c r="E252" s="75">
        <v>212.16</v>
      </c>
    </row>
    <row r="253" spans="1:5" ht="15" x14ac:dyDescent="0.2">
      <c r="A253" s="74" t="s">
        <v>4</v>
      </c>
      <c r="B253" s="74">
        <v>4</v>
      </c>
      <c r="C253" s="74">
        <v>4</v>
      </c>
      <c r="D253" s="74" t="s">
        <v>35</v>
      </c>
      <c r="E253" s="75">
        <v>212.27</v>
      </c>
    </row>
    <row r="254" spans="1:5" ht="15" x14ac:dyDescent="0.2">
      <c r="A254" s="74" t="s">
        <v>4</v>
      </c>
      <c r="B254" s="74">
        <v>5</v>
      </c>
      <c r="C254" s="74">
        <v>5</v>
      </c>
      <c r="D254" s="74" t="s">
        <v>35</v>
      </c>
      <c r="E254" s="75">
        <v>65.41</v>
      </c>
    </row>
    <row r="255" spans="1:5" ht="15" x14ac:dyDescent="0.2">
      <c r="A255" s="74" t="s">
        <v>4</v>
      </c>
      <c r="B255" s="74">
        <v>5</v>
      </c>
      <c r="C255" s="74">
        <v>5</v>
      </c>
      <c r="D255" s="74" t="s">
        <v>35</v>
      </c>
      <c r="E255" s="75">
        <v>65.239999999999995</v>
      </c>
    </row>
    <row r="256" spans="1:5" ht="15" x14ac:dyDescent="0.2">
      <c r="A256" s="74" t="s">
        <v>4</v>
      </c>
      <c r="B256" s="74">
        <v>5</v>
      </c>
      <c r="C256" s="74">
        <v>5</v>
      </c>
      <c r="D256" s="74" t="s">
        <v>35</v>
      </c>
      <c r="E256" s="75">
        <v>65.430000000000007</v>
      </c>
    </row>
    <row r="257" spans="1:5" ht="15" x14ac:dyDescent="0.2">
      <c r="A257" s="74" t="s">
        <v>4</v>
      </c>
      <c r="B257" s="74">
        <v>6</v>
      </c>
      <c r="C257" s="74">
        <v>6</v>
      </c>
      <c r="D257" s="74" t="s">
        <v>35</v>
      </c>
      <c r="E257" s="75">
        <v>25.33</v>
      </c>
    </row>
    <row r="258" spans="1:5" ht="15" x14ac:dyDescent="0.2">
      <c r="A258" s="74" t="s">
        <v>4</v>
      </c>
      <c r="B258" s="74">
        <v>6</v>
      </c>
      <c r="C258" s="74">
        <v>6</v>
      </c>
      <c r="D258" s="74" t="s">
        <v>35</v>
      </c>
      <c r="E258" s="75">
        <v>25.41</v>
      </c>
    </row>
    <row r="259" spans="1:5" ht="15" x14ac:dyDescent="0.2">
      <c r="A259" s="74" t="s">
        <v>4</v>
      </c>
      <c r="B259" s="74">
        <v>6</v>
      </c>
      <c r="C259" s="74">
        <v>6</v>
      </c>
      <c r="D259" s="74" t="s">
        <v>35</v>
      </c>
      <c r="E259" s="75">
        <v>25.25</v>
      </c>
    </row>
    <row r="260" spans="1:5" ht="15" x14ac:dyDescent="0.2">
      <c r="A260" s="74" t="s">
        <v>4</v>
      </c>
      <c r="B260" s="74">
        <v>7</v>
      </c>
      <c r="C260" s="74">
        <v>7</v>
      </c>
      <c r="D260" s="74" t="s">
        <v>35</v>
      </c>
      <c r="E260" s="75">
        <v>135.94999999999999</v>
      </c>
    </row>
    <row r="261" spans="1:5" ht="15" x14ac:dyDescent="0.2">
      <c r="A261" s="74" t="s">
        <v>4</v>
      </c>
      <c r="B261" s="74">
        <v>7</v>
      </c>
      <c r="C261" s="74">
        <v>7</v>
      </c>
      <c r="D261" s="74" t="s">
        <v>35</v>
      </c>
      <c r="E261" s="75">
        <v>136.01</v>
      </c>
    </row>
    <row r="262" spans="1:5" ht="15" x14ac:dyDescent="0.2">
      <c r="A262" s="74" t="s">
        <v>4</v>
      </c>
      <c r="B262" s="74">
        <v>7</v>
      </c>
      <c r="C262" s="74">
        <v>7</v>
      </c>
      <c r="D262" s="74" t="s">
        <v>35</v>
      </c>
      <c r="E262" s="75">
        <v>136.28</v>
      </c>
    </row>
    <row r="263" spans="1:5" ht="15" x14ac:dyDescent="0.2">
      <c r="A263" s="74" t="s">
        <v>4</v>
      </c>
      <c r="B263" s="74">
        <v>8</v>
      </c>
      <c r="C263" s="74">
        <v>8</v>
      </c>
      <c r="D263" s="74" t="s">
        <v>35</v>
      </c>
      <c r="E263" s="75">
        <v>72.08</v>
      </c>
    </row>
    <row r="264" spans="1:5" ht="15" x14ac:dyDescent="0.2">
      <c r="A264" s="74" t="s">
        <v>4</v>
      </c>
      <c r="B264" s="74">
        <v>8</v>
      </c>
      <c r="C264" s="74">
        <v>8</v>
      </c>
      <c r="D264" s="74" t="s">
        <v>35</v>
      </c>
      <c r="E264" s="75">
        <v>71.959999999999994</v>
      </c>
    </row>
    <row r="265" spans="1:5" ht="15" x14ac:dyDescent="0.2">
      <c r="A265" s="74" t="s">
        <v>4</v>
      </c>
      <c r="B265" s="74">
        <v>8</v>
      </c>
      <c r="C265" s="74">
        <v>8</v>
      </c>
      <c r="D265" s="74" t="s">
        <v>35</v>
      </c>
      <c r="E265" s="75">
        <v>71.91</v>
      </c>
    </row>
    <row r="266" spans="1:5" ht="15" x14ac:dyDescent="0.2">
      <c r="A266" s="74" t="s">
        <v>4</v>
      </c>
      <c r="B266" s="74">
        <v>9</v>
      </c>
      <c r="C266" s="74">
        <v>9</v>
      </c>
      <c r="D266" s="74" t="s">
        <v>35</v>
      </c>
      <c r="E266" s="75">
        <v>39.76</v>
      </c>
    </row>
    <row r="267" spans="1:5" ht="15" x14ac:dyDescent="0.2">
      <c r="A267" s="74" t="s">
        <v>4</v>
      </c>
      <c r="B267" s="74">
        <v>9</v>
      </c>
      <c r="C267" s="74">
        <v>9</v>
      </c>
      <c r="D267" s="74" t="s">
        <v>35</v>
      </c>
      <c r="E267" s="75">
        <v>39.64</v>
      </c>
    </row>
    <row r="268" spans="1:5" ht="15" x14ac:dyDescent="0.2">
      <c r="A268" s="74" t="s">
        <v>4</v>
      </c>
      <c r="B268" s="74">
        <v>9</v>
      </c>
      <c r="C268" s="74">
        <v>9</v>
      </c>
      <c r="D268" s="74" t="s">
        <v>35</v>
      </c>
      <c r="E268" s="75">
        <v>39.729999999999997</v>
      </c>
    </row>
    <row r="269" spans="1:5" ht="15" x14ac:dyDescent="0.2">
      <c r="A269" s="74" t="s">
        <v>4</v>
      </c>
      <c r="B269" s="74">
        <v>10</v>
      </c>
      <c r="C269" s="74">
        <v>10</v>
      </c>
      <c r="D269" s="74" t="s">
        <v>35</v>
      </c>
      <c r="E269" s="75">
        <v>15.46</v>
      </c>
    </row>
    <row r="270" spans="1:5" ht="15" x14ac:dyDescent="0.2">
      <c r="A270" s="74" t="s">
        <v>4</v>
      </c>
      <c r="B270" s="74">
        <v>10</v>
      </c>
      <c r="C270" s="74">
        <v>10</v>
      </c>
      <c r="D270" s="74" t="s">
        <v>35</v>
      </c>
      <c r="E270" s="75">
        <v>15.46</v>
      </c>
    </row>
    <row r="271" spans="1:5" ht="15" x14ac:dyDescent="0.2">
      <c r="A271" s="74" t="s">
        <v>4</v>
      </c>
      <c r="B271" s="74">
        <v>10</v>
      </c>
      <c r="C271" s="74">
        <v>10</v>
      </c>
      <c r="D271" s="74" t="s">
        <v>35</v>
      </c>
      <c r="E271" s="75">
        <v>15.53</v>
      </c>
    </row>
    <row r="272" spans="1:5" ht="15" x14ac:dyDescent="0.2">
      <c r="A272" s="74" t="s">
        <v>5</v>
      </c>
      <c r="B272" s="74">
        <v>1</v>
      </c>
      <c r="C272" s="74">
        <v>1</v>
      </c>
      <c r="D272" s="74" t="s">
        <v>28</v>
      </c>
      <c r="E272" s="75">
        <v>2.37</v>
      </c>
    </row>
    <row r="273" spans="1:5" ht="15" x14ac:dyDescent="0.2">
      <c r="A273" s="74" t="s">
        <v>5</v>
      </c>
      <c r="B273" s="74">
        <v>1</v>
      </c>
      <c r="C273" s="74">
        <v>1</v>
      </c>
      <c r="D273" s="74" t="s">
        <v>28</v>
      </c>
      <c r="E273" s="75">
        <v>3.34</v>
      </c>
    </row>
    <row r="274" spans="1:5" ht="15" x14ac:dyDescent="0.2">
      <c r="A274" s="74" t="s">
        <v>5</v>
      </c>
      <c r="B274" s="74">
        <v>1</v>
      </c>
      <c r="C274" s="74">
        <v>1</v>
      </c>
      <c r="D274" s="74" t="s">
        <v>28</v>
      </c>
      <c r="E274" s="75">
        <v>3.17</v>
      </c>
    </row>
    <row r="275" spans="1:5" ht="15" x14ac:dyDescent="0.2">
      <c r="A275" s="74" t="s">
        <v>5</v>
      </c>
      <c r="B275" s="74">
        <v>2</v>
      </c>
      <c r="C275" s="74">
        <v>2</v>
      </c>
      <c r="D275" s="74" t="s">
        <v>28</v>
      </c>
      <c r="E275" s="75">
        <v>111.08</v>
      </c>
    </row>
    <row r="276" spans="1:5" ht="15" x14ac:dyDescent="0.2">
      <c r="A276" s="74" t="s">
        <v>5</v>
      </c>
      <c r="B276" s="74">
        <v>2</v>
      </c>
      <c r="C276" s="74">
        <v>2</v>
      </c>
      <c r="D276" s="74" t="s">
        <v>28</v>
      </c>
      <c r="E276" s="75">
        <v>111.17</v>
      </c>
    </row>
    <row r="277" spans="1:5" ht="15" x14ac:dyDescent="0.2">
      <c r="A277" s="74" t="s">
        <v>5</v>
      </c>
      <c r="B277" s="74">
        <v>2</v>
      </c>
      <c r="C277" s="74">
        <v>2</v>
      </c>
      <c r="D277" s="74" t="s">
        <v>28</v>
      </c>
      <c r="E277" s="75">
        <v>111.71</v>
      </c>
    </row>
    <row r="278" spans="1:5" ht="15" x14ac:dyDescent="0.2">
      <c r="A278" s="74" t="s">
        <v>5</v>
      </c>
      <c r="B278" s="74">
        <v>3</v>
      </c>
      <c r="C278" s="74">
        <v>3</v>
      </c>
      <c r="D278" s="74" t="s">
        <v>28</v>
      </c>
      <c r="E278" s="75">
        <v>1.86</v>
      </c>
    </row>
    <row r="279" spans="1:5" ht="15" x14ac:dyDescent="0.2">
      <c r="A279" s="74" t="s">
        <v>5</v>
      </c>
      <c r="B279" s="74">
        <v>3</v>
      </c>
      <c r="C279" s="74">
        <v>3</v>
      </c>
      <c r="D279" s="74" t="s">
        <v>28</v>
      </c>
      <c r="E279" s="75">
        <v>2.38</v>
      </c>
    </row>
    <row r="280" spans="1:5" ht="15" x14ac:dyDescent="0.2">
      <c r="A280" s="74" t="s">
        <v>5</v>
      </c>
      <c r="B280" s="74">
        <v>3</v>
      </c>
      <c r="C280" s="74">
        <v>3</v>
      </c>
      <c r="D280" s="74" t="s">
        <v>28</v>
      </c>
      <c r="E280" s="75">
        <v>2.15</v>
      </c>
    </row>
    <row r="281" spans="1:5" ht="15" x14ac:dyDescent="0.2">
      <c r="A281" s="74" t="s">
        <v>5</v>
      </c>
      <c r="B281" s="74">
        <v>4</v>
      </c>
      <c r="C281" s="74">
        <v>4</v>
      </c>
      <c r="D281" s="74" t="s">
        <v>28</v>
      </c>
      <c r="E281" s="75">
        <v>95.03</v>
      </c>
    </row>
    <row r="282" spans="1:5" ht="15" x14ac:dyDescent="0.2">
      <c r="A282" s="74" t="s">
        <v>5</v>
      </c>
      <c r="B282" s="74">
        <v>4</v>
      </c>
      <c r="C282" s="74">
        <v>4</v>
      </c>
      <c r="D282" s="74" t="s">
        <v>28</v>
      </c>
      <c r="E282" s="75">
        <v>95.62</v>
      </c>
    </row>
    <row r="283" spans="1:5" ht="15" x14ac:dyDescent="0.2">
      <c r="A283" s="74" t="s">
        <v>5</v>
      </c>
      <c r="B283" s="74">
        <v>4</v>
      </c>
      <c r="C283" s="74">
        <v>4</v>
      </c>
      <c r="D283" s="74" t="s">
        <v>28</v>
      </c>
      <c r="E283" s="75">
        <v>95.51</v>
      </c>
    </row>
    <row r="284" spans="1:5" ht="15" x14ac:dyDescent="0.2">
      <c r="A284" s="74" t="s">
        <v>5</v>
      </c>
      <c r="B284" s="74">
        <v>5</v>
      </c>
      <c r="C284" s="74">
        <v>5</v>
      </c>
      <c r="D284" s="74" t="s">
        <v>28</v>
      </c>
      <c r="E284" s="75">
        <v>0.34</v>
      </c>
    </row>
    <row r="285" spans="1:5" ht="15" x14ac:dyDescent="0.2">
      <c r="A285" s="74" t="s">
        <v>5</v>
      </c>
      <c r="B285" s="74">
        <v>5</v>
      </c>
      <c r="C285" s="74">
        <v>5</v>
      </c>
      <c r="D285" s="74" t="s">
        <v>28</v>
      </c>
      <c r="E285" s="75">
        <v>0.25</v>
      </c>
    </row>
    <row r="286" spans="1:5" ht="15" x14ac:dyDescent="0.2">
      <c r="A286" s="74" t="s">
        <v>5</v>
      </c>
      <c r="B286" s="74">
        <v>5</v>
      </c>
      <c r="C286" s="74">
        <v>5</v>
      </c>
      <c r="D286" s="74" t="s">
        <v>28</v>
      </c>
      <c r="E286" s="75">
        <v>0.16</v>
      </c>
    </row>
    <row r="287" spans="1:5" ht="15" x14ac:dyDescent="0.2">
      <c r="A287" s="74" t="s">
        <v>5</v>
      </c>
      <c r="B287" s="74">
        <v>6</v>
      </c>
      <c r="C287" s="74">
        <v>6</v>
      </c>
      <c r="D287" s="74" t="s">
        <v>28</v>
      </c>
      <c r="E287" s="75">
        <v>39.31</v>
      </c>
    </row>
    <row r="288" spans="1:5" ht="15" x14ac:dyDescent="0.2">
      <c r="A288" s="74" t="s">
        <v>5</v>
      </c>
      <c r="B288" s="74">
        <v>6</v>
      </c>
      <c r="C288" s="74">
        <v>6</v>
      </c>
      <c r="D288" s="74" t="s">
        <v>28</v>
      </c>
      <c r="E288" s="75">
        <v>39.46</v>
      </c>
    </row>
    <row r="289" spans="1:5" ht="15" x14ac:dyDescent="0.2">
      <c r="A289" s="74" t="s">
        <v>5</v>
      </c>
      <c r="B289" s="74">
        <v>6</v>
      </c>
      <c r="C289" s="74">
        <v>6</v>
      </c>
      <c r="D289" s="74" t="s">
        <v>28</v>
      </c>
      <c r="E289" s="75">
        <v>39.81</v>
      </c>
    </row>
    <row r="290" spans="1:5" ht="15" x14ac:dyDescent="0.2">
      <c r="A290" s="74" t="s">
        <v>5</v>
      </c>
      <c r="B290" s="74">
        <v>7</v>
      </c>
      <c r="C290" s="74">
        <v>7</v>
      </c>
      <c r="D290" s="74" t="s">
        <v>28</v>
      </c>
      <c r="E290" s="75">
        <v>-0.14000000000000001</v>
      </c>
    </row>
    <row r="291" spans="1:5" ht="15" x14ac:dyDescent="0.2">
      <c r="A291" s="74" t="s">
        <v>5</v>
      </c>
      <c r="B291" s="74">
        <v>7</v>
      </c>
      <c r="C291" s="74">
        <v>7</v>
      </c>
      <c r="D291" s="74" t="s">
        <v>28</v>
      </c>
      <c r="E291" s="75">
        <v>-0.63</v>
      </c>
    </row>
    <row r="292" spans="1:5" ht="15" x14ac:dyDescent="0.2">
      <c r="A292" s="74" t="s">
        <v>5</v>
      </c>
      <c r="B292" s="74">
        <v>7</v>
      </c>
      <c r="C292" s="74">
        <v>7</v>
      </c>
      <c r="D292" s="74" t="s">
        <v>28</v>
      </c>
      <c r="E292" s="75">
        <v>-0.02</v>
      </c>
    </row>
    <row r="293" spans="1:5" ht="15" x14ac:dyDescent="0.2">
      <c r="A293" s="74" t="s">
        <v>5</v>
      </c>
      <c r="B293" s="74">
        <v>8</v>
      </c>
      <c r="C293" s="74">
        <v>8</v>
      </c>
      <c r="D293" s="74" t="s">
        <v>28</v>
      </c>
      <c r="E293" s="75">
        <v>63.35</v>
      </c>
    </row>
    <row r="294" spans="1:5" ht="15" x14ac:dyDescent="0.2">
      <c r="A294" s="74" t="s">
        <v>5</v>
      </c>
      <c r="B294" s="74">
        <v>8</v>
      </c>
      <c r="C294" s="74">
        <v>8</v>
      </c>
      <c r="D294" s="74" t="s">
        <v>28</v>
      </c>
      <c r="E294" s="75">
        <v>63.41</v>
      </c>
    </row>
    <row r="295" spans="1:5" ht="15" x14ac:dyDescent="0.2">
      <c r="A295" s="74" t="s">
        <v>5</v>
      </c>
      <c r="B295" s="74">
        <v>8</v>
      </c>
      <c r="C295" s="74">
        <v>8</v>
      </c>
      <c r="D295" s="74" t="s">
        <v>28</v>
      </c>
      <c r="E295" s="75">
        <v>63.56</v>
      </c>
    </row>
    <row r="296" spans="1:5" ht="15" x14ac:dyDescent="0.2">
      <c r="A296" s="74" t="s">
        <v>5</v>
      </c>
      <c r="B296" s="74">
        <v>9</v>
      </c>
      <c r="C296" s="74">
        <v>9</v>
      </c>
      <c r="D296" s="74" t="s">
        <v>28</v>
      </c>
      <c r="E296" s="75">
        <v>0.15</v>
      </c>
    </row>
    <row r="297" spans="1:5" ht="15" x14ac:dyDescent="0.2">
      <c r="A297" s="74" t="s">
        <v>5</v>
      </c>
      <c r="B297" s="74">
        <v>9</v>
      </c>
      <c r="C297" s="74">
        <v>9</v>
      </c>
      <c r="D297" s="74" t="s">
        <v>28</v>
      </c>
      <c r="E297" s="75">
        <v>0.18</v>
      </c>
    </row>
    <row r="298" spans="1:5" ht="15" x14ac:dyDescent="0.2">
      <c r="A298" s="74" t="s">
        <v>5</v>
      </c>
      <c r="B298" s="74">
        <v>9</v>
      </c>
      <c r="C298" s="74">
        <v>9</v>
      </c>
      <c r="D298" s="74" t="s">
        <v>28</v>
      </c>
      <c r="E298" s="75">
        <v>0.11</v>
      </c>
    </row>
    <row r="299" spans="1:5" ht="15" x14ac:dyDescent="0.2">
      <c r="A299" s="74" t="s">
        <v>5</v>
      </c>
      <c r="B299" s="74">
        <v>10</v>
      </c>
      <c r="C299" s="74">
        <v>10</v>
      </c>
      <c r="D299" s="74" t="s">
        <v>28</v>
      </c>
      <c r="E299" s="75">
        <v>24.03</v>
      </c>
    </row>
    <row r="300" spans="1:5" ht="15" x14ac:dyDescent="0.2">
      <c r="A300" s="74" t="s">
        <v>5</v>
      </c>
      <c r="B300" s="74">
        <v>10</v>
      </c>
      <c r="C300" s="74">
        <v>10</v>
      </c>
      <c r="D300" s="74" t="s">
        <v>28</v>
      </c>
      <c r="E300" s="75">
        <v>23.98</v>
      </c>
    </row>
    <row r="301" spans="1:5" ht="15" x14ac:dyDescent="0.2">
      <c r="A301" s="74" t="s">
        <v>5</v>
      </c>
      <c r="B301" s="74">
        <v>10</v>
      </c>
      <c r="C301" s="74">
        <v>10</v>
      </c>
      <c r="D301" s="74" t="s">
        <v>28</v>
      </c>
      <c r="E301" s="75">
        <v>23.84</v>
      </c>
    </row>
    <row r="302" spans="1:5" ht="15" x14ac:dyDescent="0.2">
      <c r="A302" s="74" t="s">
        <v>5</v>
      </c>
      <c r="B302" s="74">
        <v>1</v>
      </c>
      <c r="C302" s="74">
        <v>1</v>
      </c>
      <c r="D302" s="74" t="s">
        <v>29</v>
      </c>
      <c r="E302" s="75">
        <v>2.42</v>
      </c>
    </row>
    <row r="303" spans="1:5" ht="15" x14ac:dyDescent="0.2">
      <c r="A303" s="74" t="s">
        <v>5</v>
      </c>
      <c r="B303" s="74">
        <v>1</v>
      </c>
      <c r="C303" s="74">
        <v>1</v>
      </c>
      <c r="D303" s="74" t="s">
        <v>29</v>
      </c>
      <c r="E303" s="75">
        <v>3</v>
      </c>
    </row>
    <row r="304" spans="1:5" ht="15" x14ac:dyDescent="0.2">
      <c r="A304" s="74" t="s">
        <v>5</v>
      </c>
      <c r="B304" s="74">
        <v>1</v>
      </c>
      <c r="C304" s="74">
        <v>1</v>
      </c>
      <c r="D304" s="74" t="s">
        <v>29</v>
      </c>
      <c r="E304" s="75">
        <v>2.94</v>
      </c>
    </row>
    <row r="305" spans="1:5" ht="15" x14ac:dyDescent="0.2">
      <c r="A305" s="74" t="s">
        <v>5</v>
      </c>
      <c r="B305" s="74">
        <v>2</v>
      </c>
      <c r="C305" s="74">
        <v>2</v>
      </c>
      <c r="D305" s="74" t="s">
        <v>29</v>
      </c>
      <c r="E305" s="75">
        <v>113.52</v>
      </c>
    </row>
    <row r="306" spans="1:5" ht="15" x14ac:dyDescent="0.2">
      <c r="A306" s="74" t="s">
        <v>5</v>
      </c>
      <c r="B306" s="74">
        <v>2</v>
      </c>
      <c r="C306" s="74">
        <v>2</v>
      </c>
      <c r="D306" s="74" t="s">
        <v>29</v>
      </c>
      <c r="E306" s="75">
        <v>113.98</v>
      </c>
    </row>
    <row r="307" spans="1:5" ht="15" x14ac:dyDescent="0.2">
      <c r="A307" s="74" t="s">
        <v>5</v>
      </c>
      <c r="B307" s="74">
        <v>2</v>
      </c>
      <c r="C307" s="74">
        <v>2</v>
      </c>
      <c r="D307" s="74" t="s">
        <v>29</v>
      </c>
      <c r="E307" s="75">
        <v>114.17</v>
      </c>
    </row>
    <row r="308" spans="1:5" ht="15" x14ac:dyDescent="0.2">
      <c r="A308" s="74" t="s">
        <v>5</v>
      </c>
      <c r="B308" s="74">
        <v>3</v>
      </c>
      <c r="C308" s="74">
        <v>3</v>
      </c>
      <c r="D308" s="74" t="s">
        <v>29</v>
      </c>
      <c r="E308" s="75">
        <v>1.6</v>
      </c>
    </row>
    <row r="309" spans="1:5" ht="15" x14ac:dyDescent="0.2">
      <c r="A309" s="74" t="s">
        <v>5</v>
      </c>
      <c r="B309" s="74">
        <v>3</v>
      </c>
      <c r="C309" s="74">
        <v>3</v>
      </c>
      <c r="D309" s="74" t="s">
        <v>29</v>
      </c>
      <c r="E309" s="75">
        <v>1.85</v>
      </c>
    </row>
    <row r="310" spans="1:5" ht="15" x14ac:dyDescent="0.2">
      <c r="A310" s="74" t="s">
        <v>5</v>
      </c>
      <c r="B310" s="74">
        <v>3</v>
      </c>
      <c r="C310" s="74">
        <v>3</v>
      </c>
      <c r="D310" s="74" t="s">
        <v>29</v>
      </c>
      <c r="E310" s="75">
        <v>1.96</v>
      </c>
    </row>
    <row r="311" spans="1:5" ht="15" x14ac:dyDescent="0.2">
      <c r="A311" s="74" t="s">
        <v>5</v>
      </c>
      <c r="B311" s="74">
        <v>4</v>
      </c>
      <c r="C311" s="74">
        <v>4</v>
      </c>
      <c r="D311" s="74" t="s">
        <v>29</v>
      </c>
      <c r="E311" s="75">
        <v>96.63</v>
      </c>
    </row>
    <row r="312" spans="1:5" ht="15" x14ac:dyDescent="0.2">
      <c r="A312" s="74" t="s">
        <v>5</v>
      </c>
      <c r="B312" s="74">
        <v>4</v>
      </c>
      <c r="C312" s="74">
        <v>4</v>
      </c>
      <c r="D312" s="74" t="s">
        <v>29</v>
      </c>
      <c r="E312" s="75">
        <v>96.44</v>
      </c>
    </row>
    <row r="313" spans="1:5" ht="15" x14ac:dyDescent="0.2">
      <c r="A313" s="74" t="s">
        <v>5</v>
      </c>
      <c r="B313" s="74">
        <v>4</v>
      </c>
      <c r="C313" s="74">
        <v>4</v>
      </c>
      <c r="D313" s="74" t="s">
        <v>29</v>
      </c>
      <c r="E313" s="75">
        <v>96.5</v>
      </c>
    </row>
    <row r="314" spans="1:5" ht="15" x14ac:dyDescent="0.2">
      <c r="A314" s="74" t="s">
        <v>5</v>
      </c>
      <c r="B314" s="74">
        <v>5</v>
      </c>
      <c r="C314" s="74">
        <v>5</v>
      </c>
      <c r="D314" s="74" t="s">
        <v>29</v>
      </c>
      <c r="E314" s="75">
        <v>0.1</v>
      </c>
    </row>
    <row r="315" spans="1:5" ht="15" x14ac:dyDescent="0.2">
      <c r="A315" s="74" t="s">
        <v>5</v>
      </c>
      <c r="B315" s="74">
        <v>5</v>
      </c>
      <c r="C315" s="74">
        <v>5</v>
      </c>
      <c r="D315" s="74" t="s">
        <v>29</v>
      </c>
      <c r="E315" s="75">
        <v>0.15</v>
      </c>
    </row>
    <row r="316" spans="1:5" ht="15" x14ac:dyDescent="0.2">
      <c r="A316" s="74" t="s">
        <v>5</v>
      </c>
      <c r="B316" s="74">
        <v>5</v>
      </c>
      <c r="C316" s="74">
        <v>5</v>
      </c>
      <c r="D316" s="74" t="s">
        <v>29</v>
      </c>
      <c r="E316" s="75">
        <v>0.09</v>
      </c>
    </row>
    <row r="317" spans="1:5" ht="15" x14ac:dyDescent="0.2">
      <c r="A317" s="74" t="s">
        <v>5</v>
      </c>
      <c r="B317" s="74">
        <v>6</v>
      </c>
      <c r="C317" s="74">
        <v>6</v>
      </c>
      <c r="D317" s="74" t="s">
        <v>29</v>
      </c>
      <c r="E317" s="75">
        <v>40.04</v>
      </c>
    </row>
    <row r="318" spans="1:5" ht="15" x14ac:dyDescent="0.2">
      <c r="A318" s="74" t="s">
        <v>5</v>
      </c>
      <c r="B318" s="74">
        <v>6</v>
      </c>
      <c r="C318" s="74">
        <v>6</v>
      </c>
      <c r="D318" s="74" t="s">
        <v>29</v>
      </c>
      <c r="E318" s="75">
        <v>39.979999999999997</v>
      </c>
    </row>
    <row r="319" spans="1:5" ht="15" x14ac:dyDescent="0.2">
      <c r="A319" s="74" t="s">
        <v>5</v>
      </c>
      <c r="B319" s="74">
        <v>6</v>
      </c>
      <c r="C319" s="74">
        <v>6</v>
      </c>
      <c r="D319" s="74" t="s">
        <v>29</v>
      </c>
      <c r="E319" s="75">
        <v>40.06</v>
      </c>
    </row>
    <row r="320" spans="1:5" ht="15" x14ac:dyDescent="0.2">
      <c r="A320" s="74" t="s">
        <v>5</v>
      </c>
      <c r="B320" s="74">
        <v>7</v>
      </c>
      <c r="C320" s="74">
        <v>7</v>
      </c>
      <c r="D320" s="74" t="s">
        <v>29</v>
      </c>
      <c r="E320" s="75">
        <v>-0.09</v>
      </c>
    </row>
    <row r="321" spans="1:5" ht="15" x14ac:dyDescent="0.2">
      <c r="A321" s="74" t="s">
        <v>5</v>
      </c>
      <c r="B321" s="74">
        <v>7</v>
      </c>
      <c r="C321" s="74">
        <v>7</v>
      </c>
      <c r="D321" s="74" t="s">
        <v>29</v>
      </c>
      <c r="E321" s="75">
        <v>0.05</v>
      </c>
    </row>
    <row r="322" spans="1:5" ht="15" x14ac:dyDescent="0.2">
      <c r="A322" s="74" t="s">
        <v>5</v>
      </c>
      <c r="B322" s="74">
        <v>7</v>
      </c>
      <c r="C322" s="74">
        <v>7</v>
      </c>
      <c r="D322" s="74" t="s">
        <v>29</v>
      </c>
      <c r="E322" s="75">
        <v>-0.04</v>
      </c>
    </row>
    <row r="323" spans="1:5" ht="15" x14ac:dyDescent="0.2">
      <c r="A323" s="74" t="s">
        <v>5</v>
      </c>
      <c r="B323" s="74">
        <v>8</v>
      </c>
      <c r="C323" s="74">
        <v>8</v>
      </c>
      <c r="D323" s="74" t="s">
        <v>29</v>
      </c>
      <c r="E323" s="75">
        <v>63.94</v>
      </c>
    </row>
    <row r="324" spans="1:5" ht="15" x14ac:dyDescent="0.2">
      <c r="A324" s="74" t="s">
        <v>5</v>
      </c>
      <c r="B324" s="74">
        <v>8</v>
      </c>
      <c r="C324" s="74">
        <v>8</v>
      </c>
      <c r="D324" s="74" t="s">
        <v>29</v>
      </c>
      <c r="E324" s="75">
        <v>64.02</v>
      </c>
    </row>
    <row r="325" spans="1:5" ht="15" x14ac:dyDescent="0.2">
      <c r="A325" s="74" t="s">
        <v>5</v>
      </c>
      <c r="B325" s="74">
        <v>8</v>
      </c>
      <c r="C325" s="74">
        <v>8</v>
      </c>
      <c r="D325" s="74" t="s">
        <v>29</v>
      </c>
      <c r="E325" s="75">
        <v>64.17</v>
      </c>
    </row>
    <row r="326" spans="1:5" ht="15" x14ac:dyDescent="0.2">
      <c r="A326" s="74" t="s">
        <v>5</v>
      </c>
      <c r="B326" s="74">
        <v>9</v>
      </c>
      <c r="C326" s="74">
        <v>9</v>
      </c>
      <c r="D326" s="74" t="s">
        <v>29</v>
      </c>
      <c r="E326" s="75">
        <v>-0.18</v>
      </c>
    </row>
    <row r="327" spans="1:5" ht="15" x14ac:dyDescent="0.2">
      <c r="A327" s="74" t="s">
        <v>5</v>
      </c>
      <c r="B327" s="74">
        <v>9</v>
      </c>
      <c r="C327" s="74">
        <v>9</v>
      </c>
      <c r="D327" s="74" t="s">
        <v>29</v>
      </c>
      <c r="E327" s="75">
        <v>-0.12</v>
      </c>
    </row>
    <row r="328" spans="1:5" ht="15" x14ac:dyDescent="0.2">
      <c r="A328" s="74" t="s">
        <v>5</v>
      </c>
      <c r="B328" s="74">
        <v>9</v>
      </c>
      <c r="C328" s="74">
        <v>9</v>
      </c>
      <c r="D328" s="74" t="s">
        <v>29</v>
      </c>
      <c r="E328" s="75">
        <v>-0.11</v>
      </c>
    </row>
    <row r="329" spans="1:5" ht="15" x14ac:dyDescent="0.2">
      <c r="A329" s="74" t="s">
        <v>5</v>
      </c>
      <c r="B329" s="74">
        <v>10</v>
      </c>
      <c r="C329" s="74">
        <v>10</v>
      </c>
      <c r="D329" s="74" t="s">
        <v>29</v>
      </c>
      <c r="E329" s="75">
        <v>23.92</v>
      </c>
    </row>
    <row r="330" spans="1:5" ht="15" x14ac:dyDescent="0.2">
      <c r="A330" s="74" t="s">
        <v>5</v>
      </c>
      <c r="B330" s="74">
        <v>10</v>
      </c>
      <c r="C330" s="74">
        <v>10</v>
      </c>
      <c r="D330" s="74" t="s">
        <v>29</v>
      </c>
      <c r="E330" s="75">
        <v>24.05</v>
      </c>
    </row>
    <row r="331" spans="1:5" ht="15" x14ac:dyDescent="0.2">
      <c r="A331" s="74" t="s">
        <v>5</v>
      </c>
      <c r="B331" s="74">
        <v>10</v>
      </c>
      <c r="C331" s="74">
        <v>10</v>
      </c>
      <c r="D331" s="74" t="s">
        <v>29</v>
      </c>
      <c r="E331" s="75">
        <v>24.15</v>
      </c>
    </row>
    <row r="332" spans="1:5" ht="15" x14ac:dyDescent="0.2">
      <c r="A332" s="74" t="s">
        <v>5</v>
      </c>
      <c r="B332" s="74">
        <v>1</v>
      </c>
      <c r="C332" s="74">
        <v>1</v>
      </c>
      <c r="D332" s="74" t="s">
        <v>12</v>
      </c>
      <c r="E332" s="75">
        <v>3.95</v>
      </c>
    </row>
    <row r="333" spans="1:5" ht="15" x14ac:dyDescent="0.2">
      <c r="A333" s="74" t="s">
        <v>5</v>
      </c>
      <c r="B333" s="74">
        <v>1</v>
      </c>
      <c r="C333" s="74">
        <v>1</v>
      </c>
      <c r="D333" s="74" t="s">
        <v>12</v>
      </c>
      <c r="E333" s="75">
        <v>4.53</v>
      </c>
    </row>
    <row r="334" spans="1:5" ht="15" x14ac:dyDescent="0.2">
      <c r="A334" s="74" t="s">
        <v>5</v>
      </c>
      <c r="B334" s="74">
        <v>1</v>
      </c>
      <c r="C334" s="74">
        <v>1</v>
      </c>
      <c r="D334" s="74" t="s">
        <v>12</v>
      </c>
      <c r="E334" s="75">
        <v>4.1500000000000004</v>
      </c>
    </row>
    <row r="335" spans="1:5" ht="15" x14ac:dyDescent="0.2">
      <c r="A335" s="74" t="s">
        <v>5</v>
      </c>
      <c r="B335" s="74">
        <v>2</v>
      </c>
      <c r="C335" s="74">
        <v>2</v>
      </c>
      <c r="D335" s="74" t="s">
        <v>12</v>
      </c>
      <c r="E335" s="75">
        <v>115.68</v>
      </c>
    </row>
    <row r="336" spans="1:5" ht="15" x14ac:dyDescent="0.2">
      <c r="A336" s="74" t="s">
        <v>5</v>
      </c>
      <c r="B336" s="74">
        <v>2</v>
      </c>
      <c r="C336" s="74">
        <v>2</v>
      </c>
      <c r="D336" s="74" t="s">
        <v>12</v>
      </c>
      <c r="E336" s="75">
        <v>115.98</v>
      </c>
    </row>
    <row r="337" spans="1:5" ht="15" x14ac:dyDescent="0.2">
      <c r="A337" s="74" t="s">
        <v>5</v>
      </c>
      <c r="B337" s="74">
        <v>2</v>
      </c>
      <c r="C337" s="74">
        <v>2</v>
      </c>
      <c r="D337" s="74" t="s">
        <v>12</v>
      </c>
      <c r="E337" s="75">
        <v>116.16</v>
      </c>
    </row>
    <row r="338" spans="1:5" ht="15" x14ac:dyDescent="0.2">
      <c r="A338" s="74" t="s">
        <v>5</v>
      </c>
      <c r="B338" s="74">
        <v>3</v>
      </c>
      <c r="C338" s="74">
        <v>3</v>
      </c>
      <c r="D338" s="74" t="s">
        <v>12</v>
      </c>
      <c r="E338" s="75">
        <v>2.48</v>
      </c>
    </row>
    <row r="339" spans="1:5" ht="15" x14ac:dyDescent="0.2">
      <c r="A339" s="74" t="s">
        <v>5</v>
      </c>
      <c r="B339" s="74">
        <v>3</v>
      </c>
      <c r="C339" s="74">
        <v>3</v>
      </c>
      <c r="D339" s="74" t="s">
        <v>12</v>
      </c>
      <c r="E339" s="75">
        <v>2.38</v>
      </c>
    </row>
    <row r="340" spans="1:5" ht="15" x14ac:dyDescent="0.2">
      <c r="A340" s="74" t="s">
        <v>5</v>
      </c>
      <c r="B340" s="74">
        <v>3</v>
      </c>
      <c r="C340" s="74">
        <v>3</v>
      </c>
      <c r="D340" s="74" t="s">
        <v>12</v>
      </c>
      <c r="E340" s="75">
        <v>2.66</v>
      </c>
    </row>
    <row r="341" spans="1:5" ht="15" x14ac:dyDescent="0.2">
      <c r="A341" s="74" t="s">
        <v>5</v>
      </c>
      <c r="B341" s="74">
        <v>4</v>
      </c>
      <c r="C341" s="74">
        <v>4</v>
      </c>
      <c r="D341" s="74" t="s">
        <v>12</v>
      </c>
      <c r="E341" s="75">
        <v>97.71</v>
      </c>
    </row>
    <row r="342" spans="1:5" ht="15" x14ac:dyDescent="0.2">
      <c r="A342" s="74" t="s">
        <v>5</v>
      </c>
      <c r="B342" s="74">
        <v>4</v>
      </c>
      <c r="C342" s="74">
        <v>4</v>
      </c>
      <c r="D342" s="74" t="s">
        <v>12</v>
      </c>
      <c r="E342" s="75">
        <v>97.42</v>
      </c>
    </row>
    <row r="343" spans="1:5" ht="15" x14ac:dyDescent="0.2">
      <c r="A343" s="74" t="s">
        <v>5</v>
      </c>
      <c r="B343" s="74">
        <v>4</v>
      </c>
      <c r="C343" s="74">
        <v>4</v>
      </c>
      <c r="D343" s="74" t="s">
        <v>12</v>
      </c>
      <c r="E343" s="75">
        <v>97.51</v>
      </c>
    </row>
    <row r="344" spans="1:5" ht="15" x14ac:dyDescent="0.2">
      <c r="A344" s="74" t="s">
        <v>5</v>
      </c>
      <c r="B344" s="74">
        <v>5</v>
      </c>
      <c r="C344" s="74">
        <v>5</v>
      </c>
      <c r="D344" s="74" t="s">
        <v>12</v>
      </c>
      <c r="E344" s="75">
        <v>0.45</v>
      </c>
    </row>
    <row r="345" spans="1:5" ht="15" x14ac:dyDescent="0.2">
      <c r="A345" s="74" t="s">
        <v>5</v>
      </c>
      <c r="B345" s="74">
        <v>5</v>
      </c>
      <c r="C345" s="74">
        <v>5</v>
      </c>
      <c r="D345" s="74" t="s">
        <v>12</v>
      </c>
      <c r="E345" s="75">
        <v>0.38</v>
      </c>
    </row>
    <row r="346" spans="1:5" ht="15" x14ac:dyDescent="0.2">
      <c r="A346" s="74" t="s">
        <v>5</v>
      </c>
      <c r="B346" s="74">
        <v>5</v>
      </c>
      <c r="C346" s="74">
        <v>5</v>
      </c>
      <c r="D346" s="74" t="s">
        <v>12</v>
      </c>
      <c r="E346" s="75">
        <v>0.37</v>
      </c>
    </row>
    <row r="347" spans="1:5" ht="15" x14ac:dyDescent="0.2">
      <c r="A347" s="74" t="s">
        <v>5</v>
      </c>
      <c r="B347" s="74">
        <v>6</v>
      </c>
      <c r="C347" s="74">
        <v>6</v>
      </c>
      <c r="D347" s="74" t="s">
        <v>12</v>
      </c>
      <c r="E347" s="75">
        <v>40.53</v>
      </c>
    </row>
    <row r="348" spans="1:5" ht="15" x14ac:dyDescent="0.2">
      <c r="A348" s="74" t="s">
        <v>5</v>
      </c>
      <c r="B348" s="74">
        <v>6</v>
      </c>
      <c r="C348" s="74">
        <v>6</v>
      </c>
      <c r="D348" s="74" t="s">
        <v>12</v>
      </c>
      <c r="E348" s="75">
        <v>40.47</v>
      </c>
    </row>
    <row r="349" spans="1:5" ht="15" x14ac:dyDescent="0.2">
      <c r="A349" s="74" t="s">
        <v>5</v>
      </c>
      <c r="B349" s="74">
        <v>6</v>
      </c>
      <c r="C349" s="74">
        <v>6</v>
      </c>
      <c r="D349" s="74" t="s">
        <v>12</v>
      </c>
      <c r="E349" s="75">
        <v>40.630000000000003</v>
      </c>
    </row>
    <row r="350" spans="1:5" ht="15" x14ac:dyDescent="0.2">
      <c r="A350" s="74" t="s">
        <v>5</v>
      </c>
      <c r="B350" s="74">
        <v>7</v>
      </c>
      <c r="C350" s="74">
        <v>7</v>
      </c>
      <c r="D350" s="74" t="s">
        <v>12</v>
      </c>
      <c r="E350" s="75">
        <v>0.55000000000000004</v>
      </c>
    </row>
    <row r="351" spans="1:5" ht="15" x14ac:dyDescent="0.2">
      <c r="A351" s="74" t="s">
        <v>5</v>
      </c>
      <c r="B351" s="74">
        <v>7</v>
      </c>
      <c r="C351" s="74">
        <v>7</v>
      </c>
      <c r="D351" s="74" t="s">
        <v>12</v>
      </c>
      <c r="E351" s="75">
        <v>0.56000000000000005</v>
      </c>
    </row>
    <row r="352" spans="1:5" ht="15" x14ac:dyDescent="0.2">
      <c r="A352" s="74" t="s">
        <v>5</v>
      </c>
      <c r="B352" s="74">
        <v>7</v>
      </c>
      <c r="C352" s="74">
        <v>7</v>
      </c>
      <c r="D352" s="74" t="s">
        <v>12</v>
      </c>
      <c r="E352" s="75">
        <v>0.43</v>
      </c>
    </row>
    <row r="353" spans="1:5" ht="15" x14ac:dyDescent="0.2">
      <c r="A353" s="74" t="s">
        <v>5</v>
      </c>
      <c r="B353" s="74">
        <v>8</v>
      </c>
      <c r="C353" s="74">
        <v>8</v>
      </c>
      <c r="D353" s="74" t="s">
        <v>12</v>
      </c>
      <c r="E353" s="75">
        <v>64.73</v>
      </c>
    </row>
    <row r="354" spans="1:5" ht="15" x14ac:dyDescent="0.2">
      <c r="A354" s="74" t="s">
        <v>5</v>
      </c>
      <c r="B354" s="74">
        <v>8</v>
      </c>
      <c r="C354" s="74">
        <v>8</v>
      </c>
      <c r="D354" s="74" t="s">
        <v>12</v>
      </c>
      <c r="E354" s="75">
        <v>64.87</v>
      </c>
    </row>
    <row r="355" spans="1:5" ht="15" x14ac:dyDescent="0.2">
      <c r="A355" s="74" t="s">
        <v>5</v>
      </c>
      <c r="B355" s="74">
        <v>8</v>
      </c>
      <c r="C355" s="74">
        <v>8</v>
      </c>
      <c r="D355" s="74" t="s">
        <v>12</v>
      </c>
      <c r="E355" s="75">
        <v>64.94</v>
      </c>
    </row>
    <row r="356" spans="1:5" ht="15" x14ac:dyDescent="0.2">
      <c r="A356" s="74" t="s">
        <v>5</v>
      </c>
      <c r="B356" s="74">
        <v>9</v>
      </c>
      <c r="C356" s="74">
        <v>9</v>
      </c>
      <c r="D356" s="74" t="s">
        <v>12</v>
      </c>
      <c r="E356" s="75">
        <v>0.22</v>
      </c>
    </row>
    <row r="357" spans="1:5" ht="15" x14ac:dyDescent="0.2">
      <c r="A357" s="74" t="s">
        <v>5</v>
      </c>
      <c r="B357" s="74">
        <v>9</v>
      </c>
      <c r="C357" s="74">
        <v>9</v>
      </c>
      <c r="D357" s="74" t="s">
        <v>12</v>
      </c>
      <c r="E357" s="75">
        <v>0.22</v>
      </c>
    </row>
    <row r="358" spans="1:5" ht="15" x14ac:dyDescent="0.2">
      <c r="A358" s="74" t="s">
        <v>5</v>
      </c>
      <c r="B358" s="74">
        <v>9</v>
      </c>
      <c r="C358" s="74">
        <v>9</v>
      </c>
      <c r="D358" s="74" t="s">
        <v>12</v>
      </c>
      <c r="E358" s="75">
        <v>0.19</v>
      </c>
    </row>
    <row r="359" spans="1:5" ht="15" x14ac:dyDescent="0.2">
      <c r="A359" s="74" t="s">
        <v>5</v>
      </c>
      <c r="B359" s="74">
        <v>10</v>
      </c>
      <c r="C359" s="74">
        <v>10</v>
      </c>
      <c r="D359" s="74" t="s">
        <v>12</v>
      </c>
      <c r="E359" s="75">
        <v>24.65</v>
      </c>
    </row>
    <row r="360" spans="1:5" ht="15" x14ac:dyDescent="0.2">
      <c r="A360" s="74" t="s">
        <v>5</v>
      </c>
      <c r="B360" s="74">
        <v>10</v>
      </c>
      <c r="C360" s="74">
        <v>10</v>
      </c>
      <c r="D360" s="74" t="s">
        <v>12</v>
      </c>
      <c r="E360" s="75">
        <v>24.7</v>
      </c>
    </row>
    <row r="361" spans="1:5" ht="15" x14ac:dyDescent="0.2">
      <c r="A361" s="74" t="s">
        <v>5</v>
      </c>
      <c r="B361" s="74">
        <v>10</v>
      </c>
      <c r="C361" s="74">
        <v>10</v>
      </c>
      <c r="D361" s="74" t="s">
        <v>12</v>
      </c>
      <c r="E361" s="75">
        <v>24.67</v>
      </c>
    </row>
    <row r="362" spans="1:5" ht="15" x14ac:dyDescent="0.2">
      <c r="A362" s="74" t="s">
        <v>5</v>
      </c>
      <c r="B362" s="74">
        <v>1</v>
      </c>
      <c r="C362" s="74">
        <v>1</v>
      </c>
      <c r="D362" s="74" t="s">
        <v>30</v>
      </c>
      <c r="E362" s="75">
        <v>2.9</v>
      </c>
    </row>
    <row r="363" spans="1:5" ht="15" x14ac:dyDescent="0.2">
      <c r="A363" s="74" t="s">
        <v>5</v>
      </c>
      <c r="B363" s="74">
        <v>1</v>
      </c>
      <c r="C363" s="74">
        <v>1</v>
      </c>
      <c r="D363" s="74" t="s">
        <v>30</v>
      </c>
      <c r="E363" s="75">
        <v>3.2</v>
      </c>
    </row>
    <row r="364" spans="1:5" ht="15" x14ac:dyDescent="0.2">
      <c r="A364" s="74" t="s">
        <v>5</v>
      </c>
      <c r="B364" s="74">
        <v>1</v>
      </c>
      <c r="C364" s="74">
        <v>1</v>
      </c>
      <c r="D364" s="74" t="s">
        <v>30</v>
      </c>
      <c r="E364" s="75">
        <v>2.5</v>
      </c>
    </row>
    <row r="365" spans="1:5" ht="15" x14ac:dyDescent="0.2">
      <c r="A365" s="74" t="s">
        <v>5</v>
      </c>
      <c r="B365" s="74">
        <v>2</v>
      </c>
      <c r="C365" s="74">
        <v>2</v>
      </c>
      <c r="D365" s="74" t="s">
        <v>30</v>
      </c>
      <c r="E365" s="75">
        <v>115.5</v>
      </c>
    </row>
    <row r="366" spans="1:5" ht="15" x14ac:dyDescent="0.2">
      <c r="A366" s="74" t="s">
        <v>5</v>
      </c>
      <c r="B366" s="74">
        <v>2</v>
      </c>
      <c r="C366" s="74">
        <v>2</v>
      </c>
      <c r="D366" s="74" t="s">
        <v>30</v>
      </c>
      <c r="E366" s="75">
        <v>115.9</v>
      </c>
    </row>
    <row r="367" spans="1:5" ht="15" x14ac:dyDescent="0.2">
      <c r="A367" s="74" t="s">
        <v>5</v>
      </c>
      <c r="B367" s="74">
        <v>2</v>
      </c>
      <c r="C367" s="74">
        <v>2</v>
      </c>
      <c r="D367" s="74" t="s">
        <v>30</v>
      </c>
      <c r="E367" s="75">
        <v>115.8</v>
      </c>
    </row>
    <row r="368" spans="1:5" ht="15" x14ac:dyDescent="0.2">
      <c r="A368" s="74" t="s">
        <v>5</v>
      </c>
      <c r="B368" s="74">
        <v>3</v>
      </c>
      <c r="C368" s="74">
        <v>3</v>
      </c>
      <c r="D368" s="74" t="s">
        <v>30</v>
      </c>
      <c r="E368" s="75">
        <v>1.6</v>
      </c>
    </row>
    <row r="369" spans="1:5" ht="15" x14ac:dyDescent="0.2">
      <c r="A369" s="74" t="s">
        <v>5</v>
      </c>
      <c r="B369" s="74">
        <v>3</v>
      </c>
      <c r="C369" s="74">
        <v>3</v>
      </c>
      <c r="D369" s="74" t="s">
        <v>30</v>
      </c>
      <c r="E369" s="75">
        <v>1.6</v>
      </c>
    </row>
    <row r="370" spans="1:5" ht="15" x14ac:dyDescent="0.2">
      <c r="A370" s="74" t="s">
        <v>5</v>
      </c>
      <c r="B370" s="74">
        <v>3</v>
      </c>
      <c r="C370" s="74">
        <v>3</v>
      </c>
      <c r="D370" s="74" t="s">
        <v>30</v>
      </c>
      <c r="E370" s="75">
        <v>1.8</v>
      </c>
    </row>
    <row r="371" spans="1:5" ht="15" x14ac:dyDescent="0.2">
      <c r="A371" s="74" t="s">
        <v>5</v>
      </c>
      <c r="B371" s="74">
        <v>4</v>
      </c>
      <c r="C371" s="74">
        <v>4</v>
      </c>
      <c r="D371" s="74" t="s">
        <v>30</v>
      </c>
      <c r="E371" s="75">
        <v>97.8</v>
      </c>
    </row>
    <row r="372" spans="1:5" ht="15" x14ac:dyDescent="0.2">
      <c r="A372" s="74" t="s">
        <v>5</v>
      </c>
      <c r="B372" s="74">
        <v>4</v>
      </c>
      <c r="C372" s="74">
        <v>4</v>
      </c>
      <c r="D372" s="74" t="s">
        <v>30</v>
      </c>
      <c r="E372" s="75">
        <v>97.7</v>
      </c>
    </row>
    <row r="373" spans="1:5" ht="15" x14ac:dyDescent="0.2">
      <c r="A373" s="74" t="s">
        <v>5</v>
      </c>
      <c r="B373" s="74">
        <v>4</v>
      </c>
      <c r="C373" s="74">
        <v>4</v>
      </c>
      <c r="D373" s="74" t="s">
        <v>30</v>
      </c>
      <c r="E373" s="75">
        <v>97.8</v>
      </c>
    </row>
    <row r="374" spans="1:5" ht="15" x14ac:dyDescent="0.2">
      <c r="A374" s="74" t="s">
        <v>5</v>
      </c>
      <c r="B374" s="74">
        <v>5</v>
      </c>
      <c r="C374" s="74">
        <v>5</v>
      </c>
      <c r="D374" s="74" t="s">
        <v>30</v>
      </c>
      <c r="E374" s="75">
        <v>0.2</v>
      </c>
    </row>
    <row r="375" spans="1:5" ht="15" x14ac:dyDescent="0.2">
      <c r="A375" s="74" t="s">
        <v>5</v>
      </c>
      <c r="B375" s="74">
        <v>5</v>
      </c>
      <c r="C375" s="74">
        <v>5</v>
      </c>
      <c r="D375" s="74" t="s">
        <v>30</v>
      </c>
      <c r="E375" s="75">
        <v>0.2</v>
      </c>
    </row>
    <row r="376" spans="1:5" ht="15" x14ac:dyDescent="0.2">
      <c r="A376" s="74" t="s">
        <v>5</v>
      </c>
      <c r="B376" s="74">
        <v>5</v>
      </c>
      <c r="C376" s="74">
        <v>5</v>
      </c>
      <c r="D376" s="74" t="s">
        <v>30</v>
      </c>
      <c r="E376" s="75">
        <v>0.1</v>
      </c>
    </row>
    <row r="377" spans="1:5" ht="15" x14ac:dyDescent="0.2">
      <c r="A377" s="74" t="s">
        <v>5</v>
      </c>
      <c r="B377" s="74">
        <v>6</v>
      </c>
      <c r="C377" s="74">
        <v>6</v>
      </c>
      <c r="D377" s="74" t="s">
        <v>30</v>
      </c>
      <c r="E377" s="75">
        <v>40.200000000000003</v>
      </c>
    </row>
    <row r="378" spans="1:5" ht="15" x14ac:dyDescent="0.2">
      <c r="A378" s="74" t="s">
        <v>5</v>
      </c>
      <c r="B378" s="74">
        <v>6</v>
      </c>
      <c r="C378" s="74">
        <v>6</v>
      </c>
      <c r="D378" s="74" t="s">
        <v>30</v>
      </c>
      <c r="E378" s="75">
        <v>40.1</v>
      </c>
    </row>
    <row r="379" spans="1:5" ht="15" x14ac:dyDescent="0.2">
      <c r="A379" s="74" t="s">
        <v>5</v>
      </c>
      <c r="B379" s="74">
        <v>6</v>
      </c>
      <c r="C379" s="74">
        <v>6</v>
      </c>
      <c r="D379" s="74" t="s">
        <v>30</v>
      </c>
      <c r="E379" s="75">
        <v>40.200000000000003</v>
      </c>
    </row>
    <row r="380" spans="1:5" ht="15" x14ac:dyDescent="0.2">
      <c r="A380" s="74" t="s">
        <v>5</v>
      </c>
      <c r="B380" s="74">
        <v>7</v>
      </c>
      <c r="C380" s="74">
        <v>7</v>
      </c>
      <c r="D380" s="74" t="s">
        <v>30</v>
      </c>
      <c r="E380" s="75">
        <v>-0.2</v>
      </c>
    </row>
    <row r="381" spans="1:5" ht="15" x14ac:dyDescent="0.2">
      <c r="A381" s="74" t="s">
        <v>5</v>
      </c>
      <c r="B381" s="74">
        <v>7</v>
      </c>
      <c r="C381" s="74">
        <v>7</v>
      </c>
      <c r="D381" s="74" t="s">
        <v>30</v>
      </c>
      <c r="E381" s="75">
        <v>0.1</v>
      </c>
    </row>
    <row r="382" spans="1:5" ht="15" x14ac:dyDescent="0.2">
      <c r="A382" s="74" t="s">
        <v>5</v>
      </c>
      <c r="B382" s="74">
        <v>7</v>
      </c>
      <c r="C382" s="74">
        <v>7</v>
      </c>
      <c r="D382" s="74" t="s">
        <v>30</v>
      </c>
      <c r="E382" s="75">
        <v>-0.1</v>
      </c>
    </row>
    <row r="383" spans="1:5" ht="15" x14ac:dyDescent="0.2">
      <c r="A383" s="74" t="s">
        <v>5</v>
      </c>
      <c r="B383" s="74">
        <v>8</v>
      </c>
      <c r="C383" s="74">
        <v>8</v>
      </c>
      <c r="D383" s="74" t="s">
        <v>30</v>
      </c>
      <c r="E383" s="75">
        <v>64.5</v>
      </c>
    </row>
    <row r="384" spans="1:5" ht="15" x14ac:dyDescent="0.2">
      <c r="A384" s="74" t="s">
        <v>5</v>
      </c>
      <c r="B384" s="74">
        <v>8</v>
      </c>
      <c r="C384" s="74">
        <v>8</v>
      </c>
      <c r="D384" s="74" t="s">
        <v>30</v>
      </c>
      <c r="E384" s="75">
        <v>64.7</v>
      </c>
    </row>
    <row r="385" spans="1:5" ht="15" x14ac:dyDescent="0.2">
      <c r="A385" s="74" t="s">
        <v>5</v>
      </c>
      <c r="B385" s="74">
        <v>8</v>
      </c>
      <c r="C385" s="74">
        <v>8</v>
      </c>
      <c r="D385" s="74" t="s">
        <v>30</v>
      </c>
      <c r="E385" s="75">
        <v>64.8</v>
      </c>
    </row>
    <row r="386" spans="1:5" ht="15" x14ac:dyDescent="0.2">
      <c r="A386" s="74" t="s">
        <v>5</v>
      </c>
      <c r="B386" s="74">
        <v>9</v>
      </c>
      <c r="C386" s="74">
        <v>9</v>
      </c>
      <c r="D386" s="74" t="s">
        <v>30</v>
      </c>
      <c r="E386" s="75">
        <v>0.1</v>
      </c>
    </row>
    <row r="387" spans="1:5" ht="15" x14ac:dyDescent="0.2">
      <c r="A387" s="74" t="s">
        <v>5</v>
      </c>
      <c r="B387" s="74">
        <v>9</v>
      </c>
      <c r="C387" s="74">
        <v>9</v>
      </c>
      <c r="D387" s="74" t="s">
        <v>30</v>
      </c>
      <c r="E387" s="75">
        <v>0</v>
      </c>
    </row>
    <row r="388" spans="1:5" ht="15" x14ac:dyDescent="0.2">
      <c r="A388" s="74" t="s">
        <v>5</v>
      </c>
      <c r="B388" s="74">
        <v>9</v>
      </c>
      <c r="C388" s="74">
        <v>9</v>
      </c>
      <c r="D388" s="74" t="s">
        <v>30</v>
      </c>
      <c r="E388" s="75">
        <v>0</v>
      </c>
    </row>
    <row r="389" spans="1:5" ht="15" x14ac:dyDescent="0.2">
      <c r="A389" s="74" t="s">
        <v>5</v>
      </c>
      <c r="B389" s="74">
        <v>10</v>
      </c>
      <c r="C389" s="74">
        <v>10</v>
      </c>
      <c r="D389" s="74" t="s">
        <v>30</v>
      </c>
      <c r="E389" s="75">
        <v>24.4</v>
      </c>
    </row>
    <row r="390" spans="1:5" ht="15" x14ac:dyDescent="0.2">
      <c r="A390" s="74" t="s">
        <v>5</v>
      </c>
      <c r="B390" s="74">
        <v>10</v>
      </c>
      <c r="C390" s="74">
        <v>10</v>
      </c>
      <c r="D390" s="74" t="s">
        <v>30</v>
      </c>
      <c r="E390" s="75">
        <v>24.3</v>
      </c>
    </row>
    <row r="391" spans="1:5" ht="15" x14ac:dyDescent="0.2">
      <c r="A391" s="74" t="s">
        <v>5</v>
      </c>
      <c r="B391" s="74">
        <v>10</v>
      </c>
      <c r="C391" s="74">
        <v>10</v>
      </c>
      <c r="D391" s="74" t="s">
        <v>30</v>
      </c>
      <c r="E391" s="75">
        <v>24.4</v>
      </c>
    </row>
    <row r="392" spans="1:5" ht="15" x14ac:dyDescent="0.2">
      <c r="A392" s="74" t="s">
        <v>5</v>
      </c>
      <c r="B392" s="74">
        <v>1</v>
      </c>
      <c r="C392" s="74">
        <v>1</v>
      </c>
      <c r="D392" s="74" t="s">
        <v>31</v>
      </c>
      <c r="E392" s="75">
        <v>3.18</v>
      </c>
    </row>
    <row r="393" spans="1:5" ht="15" x14ac:dyDescent="0.2">
      <c r="A393" s="74" t="s">
        <v>5</v>
      </c>
      <c r="B393" s="74">
        <v>1</v>
      </c>
      <c r="C393" s="74">
        <v>1</v>
      </c>
      <c r="D393" s="74" t="s">
        <v>31</v>
      </c>
      <c r="E393" s="75">
        <v>3.38</v>
      </c>
    </row>
    <row r="394" spans="1:5" ht="15" x14ac:dyDescent="0.2">
      <c r="A394" s="74" t="s">
        <v>5</v>
      </c>
      <c r="B394" s="74">
        <v>1</v>
      </c>
      <c r="C394" s="74">
        <v>1</v>
      </c>
      <c r="D394" s="74" t="s">
        <v>31</v>
      </c>
      <c r="E394" s="75">
        <v>3.41</v>
      </c>
    </row>
    <row r="395" spans="1:5" ht="15" x14ac:dyDescent="0.2">
      <c r="A395" s="74" t="s">
        <v>5</v>
      </c>
      <c r="B395" s="74">
        <v>2</v>
      </c>
      <c r="C395" s="74">
        <v>2</v>
      </c>
      <c r="D395" s="74" t="s">
        <v>31</v>
      </c>
      <c r="E395" s="75">
        <v>117.28</v>
      </c>
    </row>
    <row r="396" spans="1:5" ht="15" x14ac:dyDescent="0.2">
      <c r="A396" s="74" t="s">
        <v>5</v>
      </c>
      <c r="B396" s="74">
        <v>2</v>
      </c>
      <c r="C396" s="74">
        <v>2</v>
      </c>
      <c r="D396" s="74" t="s">
        <v>31</v>
      </c>
      <c r="E396" s="75">
        <v>117.63</v>
      </c>
    </row>
    <row r="397" spans="1:5" ht="15" x14ac:dyDescent="0.2">
      <c r="A397" s="74" t="s">
        <v>5</v>
      </c>
      <c r="B397" s="74">
        <v>2</v>
      </c>
      <c r="C397" s="74">
        <v>2</v>
      </c>
      <c r="D397" s="74" t="s">
        <v>31</v>
      </c>
      <c r="E397" s="75">
        <v>117.76</v>
      </c>
    </row>
    <row r="398" spans="1:5" ht="15" x14ac:dyDescent="0.2">
      <c r="A398" s="74" t="s">
        <v>5</v>
      </c>
      <c r="B398" s="74">
        <v>3</v>
      </c>
      <c r="C398" s="74">
        <v>3</v>
      </c>
      <c r="D398" s="74" t="s">
        <v>31</v>
      </c>
      <c r="E398" s="75">
        <v>1.77</v>
      </c>
    </row>
    <row r="399" spans="1:5" ht="15" x14ac:dyDescent="0.2">
      <c r="A399" s="74" t="s">
        <v>5</v>
      </c>
      <c r="B399" s="74">
        <v>3</v>
      </c>
      <c r="C399" s="74">
        <v>3</v>
      </c>
      <c r="D399" s="74" t="s">
        <v>31</v>
      </c>
      <c r="E399" s="75">
        <v>1.92</v>
      </c>
    </row>
    <row r="400" spans="1:5" ht="15" x14ac:dyDescent="0.2">
      <c r="A400" s="74" t="s">
        <v>5</v>
      </c>
      <c r="B400" s="74">
        <v>3</v>
      </c>
      <c r="C400" s="74">
        <v>3</v>
      </c>
      <c r="D400" s="74" t="s">
        <v>31</v>
      </c>
      <c r="E400" s="75">
        <v>2.06</v>
      </c>
    </row>
    <row r="401" spans="1:5" ht="15" x14ac:dyDescent="0.2">
      <c r="A401" s="74" t="s">
        <v>5</v>
      </c>
      <c r="B401" s="74">
        <v>4</v>
      </c>
      <c r="C401" s="74">
        <v>4</v>
      </c>
      <c r="D401" s="74" t="s">
        <v>31</v>
      </c>
      <c r="E401" s="75">
        <v>99.49</v>
      </c>
    </row>
    <row r="402" spans="1:5" ht="15" x14ac:dyDescent="0.2">
      <c r="A402" s="74" t="s">
        <v>5</v>
      </c>
      <c r="B402" s="74">
        <v>4</v>
      </c>
      <c r="C402" s="74">
        <v>4</v>
      </c>
      <c r="D402" s="74" t="s">
        <v>31</v>
      </c>
      <c r="E402" s="75">
        <v>99.4</v>
      </c>
    </row>
    <row r="403" spans="1:5" ht="15" x14ac:dyDescent="0.2">
      <c r="A403" s="74" t="s">
        <v>5</v>
      </c>
      <c r="B403" s="74">
        <v>4</v>
      </c>
      <c r="C403" s="74">
        <v>4</v>
      </c>
      <c r="D403" s="74" t="s">
        <v>31</v>
      </c>
      <c r="E403" s="75">
        <v>99.4</v>
      </c>
    </row>
    <row r="404" spans="1:5" ht="15" x14ac:dyDescent="0.2">
      <c r="A404" s="74" t="s">
        <v>5</v>
      </c>
      <c r="B404" s="74">
        <v>5</v>
      </c>
      <c r="C404" s="74">
        <v>5</v>
      </c>
      <c r="D404" s="74" t="s">
        <v>31</v>
      </c>
      <c r="E404" s="75">
        <v>-0.02</v>
      </c>
    </row>
    <row r="405" spans="1:5" ht="15" x14ac:dyDescent="0.2">
      <c r="A405" s="74" t="s">
        <v>5</v>
      </c>
      <c r="B405" s="74">
        <v>5</v>
      </c>
      <c r="C405" s="74">
        <v>5</v>
      </c>
      <c r="D405" s="74" t="s">
        <v>31</v>
      </c>
      <c r="E405" s="75">
        <v>-0.09</v>
      </c>
    </row>
    <row r="406" spans="1:5" ht="15" x14ac:dyDescent="0.2">
      <c r="A406" s="74" t="s">
        <v>5</v>
      </c>
      <c r="B406" s="74">
        <v>5</v>
      </c>
      <c r="C406" s="74">
        <v>5</v>
      </c>
      <c r="D406" s="74" t="s">
        <v>31</v>
      </c>
      <c r="E406" s="75">
        <v>-0.01</v>
      </c>
    </row>
    <row r="407" spans="1:5" ht="15" x14ac:dyDescent="0.2">
      <c r="A407" s="74" t="s">
        <v>5</v>
      </c>
      <c r="B407" s="74">
        <v>6</v>
      </c>
      <c r="C407" s="74">
        <v>6</v>
      </c>
      <c r="D407" s="74" t="s">
        <v>31</v>
      </c>
      <c r="E407" s="75">
        <v>40.74</v>
      </c>
    </row>
    <row r="408" spans="1:5" ht="15" x14ac:dyDescent="0.2">
      <c r="A408" s="74" t="s">
        <v>5</v>
      </c>
      <c r="B408" s="74">
        <v>6</v>
      </c>
      <c r="C408" s="74">
        <v>6</v>
      </c>
      <c r="D408" s="74" t="s">
        <v>31</v>
      </c>
      <c r="E408" s="75">
        <v>40.81</v>
      </c>
    </row>
    <row r="409" spans="1:5" ht="15" x14ac:dyDescent="0.2">
      <c r="A409" s="74" t="s">
        <v>5</v>
      </c>
      <c r="B409" s="74">
        <v>6</v>
      </c>
      <c r="C409" s="74">
        <v>6</v>
      </c>
      <c r="D409" s="74" t="s">
        <v>31</v>
      </c>
      <c r="E409" s="75">
        <v>40.94</v>
      </c>
    </row>
    <row r="410" spans="1:5" ht="15" x14ac:dyDescent="0.2">
      <c r="A410" s="74" t="s">
        <v>5</v>
      </c>
      <c r="B410" s="74">
        <v>7</v>
      </c>
      <c r="C410" s="74">
        <v>7</v>
      </c>
      <c r="D410" s="74" t="s">
        <v>31</v>
      </c>
      <c r="E410" s="75">
        <v>-7.0000000000000007E-2</v>
      </c>
    </row>
    <row r="411" spans="1:5" ht="15" x14ac:dyDescent="0.2">
      <c r="A411" s="74" t="s">
        <v>5</v>
      </c>
      <c r="B411" s="74">
        <v>7</v>
      </c>
      <c r="C411" s="74">
        <v>7</v>
      </c>
      <c r="D411" s="74" t="s">
        <v>31</v>
      </c>
      <c r="E411" s="75">
        <v>-0.02</v>
      </c>
    </row>
    <row r="412" spans="1:5" ht="15" x14ac:dyDescent="0.2">
      <c r="A412" s="74" t="s">
        <v>5</v>
      </c>
      <c r="B412" s="74">
        <v>7</v>
      </c>
      <c r="C412" s="74">
        <v>7</v>
      </c>
      <c r="D412" s="74" t="s">
        <v>31</v>
      </c>
      <c r="E412" s="75">
        <v>-0.05</v>
      </c>
    </row>
    <row r="413" spans="1:5" ht="15" x14ac:dyDescent="0.2">
      <c r="A413" s="74" t="s">
        <v>5</v>
      </c>
      <c r="B413" s="74">
        <v>8</v>
      </c>
      <c r="C413" s="74">
        <v>8</v>
      </c>
      <c r="D413" s="74" t="s">
        <v>31</v>
      </c>
      <c r="E413" s="75">
        <v>65.48</v>
      </c>
    </row>
    <row r="414" spans="1:5" ht="15" x14ac:dyDescent="0.2">
      <c r="A414" s="74" t="s">
        <v>5</v>
      </c>
      <c r="B414" s="74">
        <v>8</v>
      </c>
      <c r="C414" s="74">
        <v>8</v>
      </c>
      <c r="D414" s="74" t="s">
        <v>31</v>
      </c>
      <c r="E414" s="75">
        <v>65.7</v>
      </c>
    </row>
    <row r="415" spans="1:5" ht="15" x14ac:dyDescent="0.2">
      <c r="A415" s="74" t="s">
        <v>5</v>
      </c>
      <c r="B415" s="74">
        <v>8</v>
      </c>
      <c r="C415" s="74">
        <v>8</v>
      </c>
      <c r="D415" s="74" t="s">
        <v>31</v>
      </c>
      <c r="E415" s="75">
        <v>65.72</v>
      </c>
    </row>
    <row r="416" spans="1:5" ht="15" x14ac:dyDescent="0.2">
      <c r="A416" s="74" t="s">
        <v>5</v>
      </c>
      <c r="B416" s="74">
        <v>9</v>
      </c>
      <c r="C416" s="74">
        <v>9</v>
      </c>
      <c r="D416" s="74" t="s">
        <v>31</v>
      </c>
      <c r="E416" s="75">
        <v>-0.22</v>
      </c>
    </row>
    <row r="417" spans="1:5" ht="15" x14ac:dyDescent="0.2">
      <c r="A417" s="74" t="s">
        <v>5</v>
      </c>
      <c r="B417" s="74">
        <v>9</v>
      </c>
      <c r="C417" s="74">
        <v>9</v>
      </c>
      <c r="D417" s="74" t="s">
        <v>31</v>
      </c>
      <c r="E417" s="75">
        <v>-0.17</v>
      </c>
    </row>
    <row r="418" spans="1:5" ht="15" x14ac:dyDescent="0.2">
      <c r="A418" s="74" t="s">
        <v>5</v>
      </c>
      <c r="B418" s="74">
        <v>9</v>
      </c>
      <c r="C418" s="74">
        <v>9</v>
      </c>
      <c r="D418" s="74" t="s">
        <v>31</v>
      </c>
      <c r="E418" s="75">
        <v>-0.2</v>
      </c>
    </row>
    <row r="419" spans="1:5" ht="15" x14ac:dyDescent="0.2">
      <c r="A419" s="74" t="s">
        <v>5</v>
      </c>
      <c r="B419" s="74">
        <v>10</v>
      </c>
      <c r="C419" s="74">
        <v>10</v>
      </c>
      <c r="D419" s="74" t="s">
        <v>31</v>
      </c>
      <c r="E419" s="75">
        <v>24.56</v>
      </c>
    </row>
    <row r="420" spans="1:5" ht="15" x14ac:dyDescent="0.2">
      <c r="A420" s="74" t="s">
        <v>5</v>
      </c>
      <c r="B420" s="74">
        <v>10</v>
      </c>
      <c r="C420" s="74">
        <v>10</v>
      </c>
      <c r="D420" s="74" t="s">
        <v>31</v>
      </c>
      <c r="E420" s="75">
        <v>24.59</v>
      </c>
    </row>
    <row r="421" spans="1:5" ht="15" x14ac:dyDescent="0.2">
      <c r="A421" s="74" t="s">
        <v>5</v>
      </c>
      <c r="B421" s="74">
        <v>10</v>
      </c>
      <c r="C421" s="74">
        <v>10</v>
      </c>
      <c r="D421" s="74" t="s">
        <v>31</v>
      </c>
      <c r="E421" s="75">
        <v>24.47</v>
      </c>
    </row>
    <row r="422" spans="1:5" ht="15" x14ac:dyDescent="0.2">
      <c r="A422" s="74" t="s">
        <v>5</v>
      </c>
      <c r="B422" s="74">
        <v>1</v>
      </c>
      <c r="C422" s="74">
        <v>1</v>
      </c>
      <c r="D422" s="74" t="s">
        <v>32</v>
      </c>
      <c r="E422" s="75">
        <v>6.37</v>
      </c>
    </row>
    <row r="423" spans="1:5" ht="15" x14ac:dyDescent="0.2">
      <c r="A423" s="74" t="s">
        <v>5</v>
      </c>
      <c r="B423" s="74">
        <v>1</v>
      </c>
      <c r="C423" s="74">
        <v>1</v>
      </c>
      <c r="D423" s="74" t="s">
        <v>32</v>
      </c>
      <c r="E423" s="75">
        <v>6.55</v>
      </c>
    </row>
    <row r="424" spans="1:5" ht="15" x14ac:dyDescent="0.2">
      <c r="A424" s="74" t="s">
        <v>5</v>
      </c>
      <c r="B424" s="74">
        <v>1</v>
      </c>
      <c r="C424" s="74">
        <v>1</v>
      </c>
      <c r="D424" s="74" t="s">
        <v>32</v>
      </c>
      <c r="E424" s="75">
        <v>6.38</v>
      </c>
    </row>
    <row r="425" spans="1:5" ht="15" x14ac:dyDescent="0.2">
      <c r="A425" s="74" t="s">
        <v>5</v>
      </c>
      <c r="B425" s="74">
        <v>2</v>
      </c>
      <c r="C425" s="74">
        <v>2</v>
      </c>
      <c r="D425" s="74" t="s">
        <v>32</v>
      </c>
      <c r="E425" s="75">
        <v>120.87</v>
      </c>
    </row>
    <row r="426" spans="1:5" ht="15" x14ac:dyDescent="0.2">
      <c r="A426" s="74" t="s">
        <v>5</v>
      </c>
      <c r="B426" s="74">
        <v>2</v>
      </c>
      <c r="C426" s="74">
        <v>2</v>
      </c>
      <c r="D426" s="74" t="s">
        <v>32</v>
      </c>
      <c r="E426" s="75">
        <v>121.26</v>
      </c>
    </row>
    <row r="427" spans="1:5" ht="15" x14ac:dyDescent="0.2">
      <c r="A427" s="74" t="s">
        <v>5</v>
      </c>
      <c r="B427" s="74">
        <v>2</v>
      </c>
      <c r="C427" s="74">
        <v>2</v>
      </c>
      <c r="D427" s="74" t="s">
        <v>32</v>
      </c>
      <c r="E427" s="75">
        <v>121.13</v>
      </c>
    </row>
    <row r="428" spans="1:5" ht="15" x14ac:dyDescent="0.2">
      <c r="A428" s="74" t="s">
        <v>5</v>
      </c>
      <c r="B428" s="74">
        <v>3</v>
      </c>
      <c r="C428" s="74">
        <v>3</v>
      </c>
      <c r="D428" s="74" t="s">
        <v>32</v>
      </c>
      <c r="E428" s="75">
        <v>3.81</v>
      </c>
    </row>
    <row r="429" spans="1:5" ht="15" x14ac:dyDescent="0.2">
      <c r="A429" s="74" t="s">
        <v>5</v>
      </c>
      <c r="B429" s="74">
        <v>3</v>
      </c>
      <c r="C429" s="74">
        <v>3</v>
      </c>
      <c r="D429" s="74" t="s">
        <v>32</v>
      </c>
      <c r="E429" s="75">
        <v>4.04</v>
      </c>
    </row>
    <row r="430" spans="1:5" ht="15" x14ac:dyDescent="0.2">
      <c r="A430" s="74" t="s">
        <v>5</v>
      </c>
      <c r="B430" s="74">
        <v>3</v>
      </c>
      <c r="C430" s="74">
        <v>3</v>
      </c>
      <c r="D430" s="74" t="s">
        <v>32</v>
      </c>
      <c r="E430" s="75">
        <v>3.98</v>
      </c>
    </row>
    <row r="431" spans="1:5" ht="15" x14ac:dyDescent="0.2">
      <c r="A431" s="74" t="s">
        <v>5</v>
      </c>
      <c r="B431" s="74">
        <v>4</v>
      </c>
      <c r="C431" s="74">
        <v>4</v>
      </c>
      <c r="D431" s="74" t="s">
        <v>32</v>
      </c>
      <c r="E431" s="75">
        <v>100.82</v>
      </c>
    </row>
    <row r="432" spans="1:5" ht="15" x14ac:dyDescent="0.2">
      <c r="A432" s="74" t="s">
        <v>5</v>
      </c>
      <c r="B432" s="74">
        <v>4</v>
      </c>
      <c r="C432" s="74">
        <v>4</v>
      </c>
      <c r="D432" s="74" t="s">
        <v>32</v>
      </c>
      <c r="E432" s="75">
        <v>100.87</v>
      </c>
    </row>
    <row r="433" spans="1:5" ht="15" x14ac:dyDescent="0.2">
      <c r="A433" s="74" t="s">
        <v>5</v>
      </c>
      <c r="B433" s="74">
        <v>4</v>
      </c>
      <c r="C433" s="74">
        <v>4</v>
      </c>
      <c r="D433" s="74" t="s">
        <v>32</v>
      </c>
      <c r="E433" s="75">
        <v>100.87</v>
      </c>
    </row>
    <row r="434" spans="1:5" ht="15" x14ac:dyDescent="0.2">
      <c r="A434" s="74" t="s">
        <v>5</v>
      </c>
      <c r="B434" s="74">
        <v>5</v>
      </c>
      <c r="C434" s="74">
        <v>5</v>
      </c>
      <c r="D434" s="74" t="s">
        <v>32</v>
      </c>
      <c r="E434" s="75">
        <v>0.61</v>
      </c>
    </row>
    <row r="435" spans="1:5" ht="15" x14ac:dyDescent="0.2">
      <c r="A435" s="74" t="s">
        <v>5</v>
      </c>
      <c r="B435" s="74">
        <v>5</v>
      </c>
      <c r="C435" s="74">
        <v>5</v>
      </c>
      <c r="D435" s="74" t="s">
        <v>32</v>
      </c>
      <c r="E435" s="75">
        <v>0.51</v>
      </c>
    </row>
    <row r="436" spans="1:5" ht="15" x14ac:dyDescent="0.2">
      <c r="A436" s="74" t="s">
        <v>5</v>
      </c>
      <c r="B436" s="74">
        <v>5</v>
      </c>
      <c r="C436" s="74">
        <v>5</v>
      </c>
      <c r="D436" s="74" t="s">
        <v>32</v>
      </c>
      <c r="E436" s="75">
        <v>0.55000000000000004</v>
      </c>
    </row>
    <row r="437" spans="1:5" ht="15" x14ac:dyDescent="0.2">
      <c r="A437" s="74" t="s">
        <v>5</v>
      </c>
      <c r="B437" s="74">
        <v>6</v>
      </c>
      <c r="C437" s="74">
        <v>6</v>
      </c>
      <c r="D437" s="74" t="s">
        <v>32</v>
      </c>
      <c r="E437" s="75">
        <v>40.18</v>
      </c>
    </row>
    <row r="438" spans="1:5" ht="15" x14ac:dyDescent="0.2">
      <c r="A438" s="74" t="s">
        <v>5</v>
      </c>
      <c r="B438" s="74">
        <v>6</v>
      </c>
      <c r="C438" s="74">
        <v>6</v>
      </c>
      <c r="D438" s="74" t="s">
        <v>32</v>
      </c>
      <c r="E438" s="75">
        <v>40.090000000000003</v>
      </c>
    </row>
    <row r="439" spans="1:5" ht="15" x14ac:dyDescent="0.2">
      <c r="A439" s="74" t="s">
        <v>5</v>
      </c>
      <c r="B439" s="74">
        <v>6</v>
      </c>
      <c r="C439" s="74">
        <v>6</v>
      </c>
      <c r="D439" s="74" t="s">
        <v>32</v>
      </c>
      <c r="E439" s="75">
        <v>40.200000000000003</v>
      </c>
    </row>
    <row r="440" spans="1:5" ht="15" x14ac:dyDescent="0.2">
      <c r="A440" s="74" t="s">
        <v>5</v>
      </c>
      <c r="B440" s="74">
        <v>7</v>
      </c>
      <c r="C440" s="74">
        <v>7</v>
      </c>
      <c r="D440" s="74" t="s">
        <v>32</v>
      </c>
      <c r="E440" s="75">
        <v>0.93</v>
      </c>
    </row>
    <row r="441" spans="1:5" ht="15" x14ac:dyDescent="0.2">
      <c r="A441" s="74" t="s">
        <v>5</v>
      </c>
      <c r="B441" s="74">
        <v>7</v>
      </c>
      <c r="C441" s="74">
        <v>7</v>
      </c>
      <c r="D441" s="74" t="s">
        <v>32</v>
      </c>
      <c r="E441" s="75">
        <v>1.06</v>
      </c>
    </row>
    <row r="442" spans="1:5" ht="15" x14ac:dyDescent="0.2">
      <c r="A442" s="74" t="s">
        <v>5</v>
      </c>
      <c r="B442" s="74">
        <v>7</v>
      </c>
      <c r="C442" s="74">
        <v>7</v>
      </c>
      <c r="D442" s="74" t="s">
        <v>32</v>
      </c>
      <c r="E442" s="75">
        <v>1.04</v>
      </c>
    </row>
    <row r="443" spans="1:5" ht="15" x14ac:dyDescent="0.2">
      <c r="A443" s="74" t="s">
        <v>5</v>
      </c>
      <c r="B443" s="74">
        <v>8</v>
      </c>
      <c r="C443" s="74">
        <v>8</v>
      </c>
      <c r="D443" s="74" t="s">
        <v>32</v>
      </c>
      <c r="E443" s="75">
        <v>64.94</v>
      </c>
    </row>
    <row r="444" spans="1:5" ht="15" x14ac:dyDescent="0.2">
      <c r="A444" s="74" t="s">
        <v>5</v>
      </c>
      <c r="B444" s="74">
        <v>8</v>
      </c>
      <c r="C444" s="74">
        <v>8</v>
      </c>
      <c r="D444" s="74" t="s">
        <v>32</v>
      </c>
      <c r="E444" s="75">
        <v>64.989999999999995</v>
      </c>
    </row>
    <row r="445" spans="1:5" ht="15" x14ac:dyDescent="0.2">
      <c r="A445" s="74" t="s">
        <v>5</v>
      </c>
      <c r="B445" s="74">
        <v>8</v>
      </c>
      <c r="C445" s="74">
        <v>8</v>
      </c>
      <c r="D445" s="74" t="s">
        <v>32</v>
      </c>
      <c r="E445" s="75">
        <v>65</v>
      </c>
    </row>
    <row r="446" spans="1:5" ht="15" x14ac:dyDescent="0.2">
      <c r="A446" s="74" t="s">
        <v>5</v>
      </c>
      <c r="B446" s="74">
        <v>9</v>
      </c>
      <c r="C446" s="74">
        <v>9</v>
      </c>
      <c r="D446" s="74" t="s">
        <v>32</v>
      </c>
      <c r="E446" s="75">
        <v>0.21</v>
      </c>
    </row>
    <row r="447" spans="1:5" ht="15" x14ac:dyDescent="0.2">
      <c r="A447" s="74" t="s">
        <v>5</v>
      </c>
      <c r="B447" s="74">
        <v>9</v>
      </c>
      <c r="C447" s="74">
        <v>9</v>
      </c>
      <c r="D447" s="74" t="s">
        <v>32</v>
      </c>
      <c r="E447" s="75">
        <v>0.19</v>
      </c>
    </row>
    <row r="448" spans="1:5" ht="15" x14ac:dyDescent="0.2">
      <c r="A448" s="74" t="s">
        <v>5</v>
      </c>
      <c r="B448" s="74">
        <v>9</v>
      </c>
      <c r="C448" s="74">
        <v>9</v>
      </c>
      <c r="D448" s="74" t="s">
        <v>32</v>
      </c>
      <c r="E448" s="75">
        <v>0.28000000000000003</v>
      </c>
    </row>
    <row r="449" spans="1:5" ht="15" x14ac:dyDescent="0.2">
      <c r="A449" s="74" t="s">
        <v>5</v>
      </c>
      <c r="B449" s="74">
        <v>10</v>
      </c>
      <c r="C449" s="74">
        <v>10</v>
      </c>
      <c r="D449" s="74" t="s">
        <v>32</v>
      </c>
      <c r="E449" s="75">
        <v>23.69</v>
      </c>
    </row>
    <row r="450" spans="1:5" ht="15" x14ac:dyDescent="0.2">
      <c r="A450" s="74" t="s">
        <v>5</v>
      </c>
      <c r="B450" s="74">
        <v>10</v>
      </c>
      <c r="C450" s="74">
        <v>10</v>
      </c>
      <c r="D450" s="74" t="s">
        <v>32</v>
      </c>
      <c r="E450" s="75">
        <v>23.7</v>
      </c>
    </row>
    <row r="451" spans="1:5" ht="15" x14ac:dyDescent="0.2">
      <c r="A451" s="74" t="s">
        <v>5</v>
      </c>
      <c r="B451" s="74">
        <v>10</v>
      </c>
      <c r="C451" s="74">
        <v>10</v>
      </c>
      <c r="D451" s="74" t="s">
        <v>32</v>
      </c>
      <c r="E451" s="75">
        <v>23.72</v>
      </c>
    </row>
    <row r="452" spans="1:5" ht="15" x14ac:dyDescent="0.2">
      <c r="A452" s="74" t="s">
        <v>5</v>
      </c>
      <c r="B452" s="74">
        <v>1</v>
      </c>
      <c r="C452" s="74">
        <v>1</v>
      </c>
      <c r="D452" s="74" t="s">
        <v>33</v>
      </c>
      <c r="E452" s="75">
        <v>6.14</v>
      </c>
    </row>
    <row r="453" spans="1:5" ht="15" x14ac:dyDescent="0.2">
      <c r="A453" s="74" t="s">
        <v>5</v>
      </c>
      <c r="B453" s="74">
        <v>1</v>
      </c>
      <c r="C453" s="74">
        <v>1</v>
      </c>
      <c r="D453" s="74" t="s">
        <v>33</v>
      </c>
      <c r="E453" s="75">
        <v>6.3</v>
      </c>
    </row>
    <row r="454" spans="1:5" ht="15" x14ac:dyDescent="0.2">
      <c r="A454" s="74" t="s">
        <v>5</v>
      </c>
      <c r="B454" s="74">
        <v>1</v>
      </c>
      <c r="C454" s="74">
        <v>1</v>
      </c>
      <c r="D454" s="74" t="s">
        <v>33</v>
      </c>
      <c r="E454" s="75">
        <v>6.2</v>
      </c>
    </row>
    <row r="455" spans="1:5" ht="15" x14ac:dyDescent="0.2">
      <c r="A455" s="74" t="s">
        <v>5</v>
      </c>
      <c r="B455" s="74">
        <v>2</v>
      </c>
      <c r="C455" s="74">
        <v>2</v>
      </c>
      <c r="D455" s="74" t="s">
        <v>33</v>
      </c>
      <c r="E455" s="75">
        <v>116.12</v>
      </c>
    </row>
    <row r="456" spans="1:5" ht="15" x14ac:dyDescent="0.2">
      <c r="A456" s="74" t="s">
        <v>5</v>
      </c>
      <c r="B456" s="74">
        <v>2</v>
      </c>
      <c r="C456" s="74">
        <v>2</v>
      </c>
      <c r="D456" s="74" t="s">
        <v>33</v>
      </c>
      <c r="E456" s="75">
        <v>116.45</v>
      </c>
    </row>
    <row r="457" spans="1:5" ht="15" x14ac:dyDescent="0.2">
      <c r="A457" s="74" t="s">
        <v>5</v>
      </c>
      <c r="B457" s="74">
        <v>2</v>
      </c>
      <c r="C457" s="74">
        <v>2</v>
      </c>
      <c r="D457" s="74" t="s">
        <v>33</v>
      </c>
      <c r="E457" s="75">
        <v>116.44</v>
      </c>
    </row>
    <row r="458" spans="1:5" ht="15" x14ac:dyDescent="0.2">
      <c r="A458" s="74" t="s">
        <v>5</v>
      </c>
      <c r="B458" s="74">
        <v>3</v>
      </c>
      <c r="C458" s="74">
        <v>3</v>
      </c>
      <c r="D458" s="74" t="s">
        <v>33</v>
      </c>
      <c r="E458" s="75">
        <v>3.13</v>
      </c>
    </row>
    <row r="459" spans="1:5" ht="15" x14ac:dyDescent="0.2">
      <c r="A459" s="74" t="s">
        <v>5</v>
      </c>
      <c r="B459" s="74">
        <v>3</v>
      </c>
      <c r="C459" s="74">
        <v>3</v>
      </c>
      <c r="D459" s="74" t="s">
        <v>33</v>
      </c>
      <c r="E459" s="75">
        <v>3.46</v>
      </c>
    </row>
    <row r="460" spans="1:5" ht="15" x14ac:dyDescent="0.2">
      <c r="A460" s="74" t="s">
        <v>5</v>
      </c>
      <c r="B460" s="74">
        <v>3</v>
      </c>
      <c r="C460" s="74">
        <v>3</v>
      </c>
      <c r="D460" s="74" t="s">
        <v>33</v>
      </c>
      <c r="E460" s="75">
        <v>3.42</v>
      </c>
    </row>
    <row r="461" spans="1:5" ht="15" x14ac:dyDescent="0.2">
      <c r="A461" s="74" t="s">
        <v>5</v>
      </c>
      <c r="B461" s="74">
        <v>4</v>
      </c>
      <c r="C461" s="74">
        <v>4</v>
      </c>
      <c r="D461" s="74" t="s">
        <v>33</v>
      </c>
      <c r="E461" s="75">
        <v>97.85</v>
      </c>
    </row>
    <row r="462" spans="1:5" ht="15" x14ac:dyDescent="0.2">
      <c r="A462" s="74" t="s">
        <v>5</v>
      </c>
      <c r="B462" s="74">
        <v>4</v>
      </c>
      <c r="C462" s="74">
        <v>4</v>
      </c>
      <c r="D462" s="74" t="s">
        <v>33</v>
      </c>
      <c r="E462" s="75">
        <v>97.83</v>
      </c>
    </row>
    <row r="463" spans="1:5" ht="15" x14ac:dyDescent="0.2">
      <c r="A463" s="74" t="s">
        <v>5</v>
      </c>
      <c r="B463" s="74">
        <v>4</v>
      </c>
      <c r="C463" s="74">
        <v>4</v>
      </c>
      <c r="D463" s="74" t="s">
        <v>33</v>
      </c>
      <c r="E463" s="75">
        <v>97.77</v>
      </c>
    </row>
    <row r="464" spans="1:5" ht="15" x14ac:dyDescent="0.2">
      <c r="A464" s="74" t="s">
        <v>5</v>
      </c>
      <c r="B464" s="74">
        <v>5</v>
      </c>
      <c r="C464" s="74">
        <v>5</v>
      </c>
      <c r="D464" s="74" t="s">
        <v>33</v>
      </c>
      <c r="E464" s="75">
        <v>0.3</v>
      </c>
    </row>
    <row r="465" spans="1:5" ht="15" x14ac:dyDescent="0.2">
      <c r="A465" s="74" t="s">
        <v>5</v>
      </c>
      <c r="B465" s="74">
        <v>5</v>
      </c>
      <c r="C465" s="74">
        <v>5</v>
      </c>
      <c r="D465" s="74" t="s">
        <v>33</v>
      </c>
      <c r="E465" s="75">
        <v>0.19</v>
      </c>
    </row>
    <row r="466" spans="1:5" ht="15" x14ac:dyDescent="0.2">
      <c r="A466" s="74" t="s">
        <v>5</v>
      </c>
      <c r="B466" s="74">
        <v>5</v>
      </c>
      <c r="C466" s="74">
        <v>5</v>
      </c>
      <c r="D466" s="74" t="s">
        <v>33</v>
      </c>
      <c r="E466" s="75">
        <v>0.33</v>
      </c>
    </row>
    <row r="467" spans="1:5" ht="15" x14ac:dyDescent="0.2">
      <c r="A467" s="74" t="s">
        <v>5</v>
      </c>
      <c r="B467" s="74">
        <v>6</v>
      </c>
      <c r="C467" s="74">
        <v>6</v>
      </c>
      <c r="D467" s="74" t="s">
        <v>33</v>
      </c>
      <c r="E467" s="75">
        <v>40.200000000000003</v>
      </c>
    </row>
    <row r="468" spans="1:5" ht="15" x14ac:dyDescent="0.2">
      <c r="A468" s="74" t="s">
        <v>5</v>
      </c>
      <c r="B468" s="74">
        <v>6</v>
      </c>
      <c r="C468" s="74">
        <v>6</v>
      </c>
      <c r="D468" s="74" t="s">
        <v>33</v>
      </c>
      <c r="E468" s="75">
        <v>40.19</v>
      </c>
    </row>
    <row r="469" spans="1:5" ht="15" x14ac:dyDescent="0.2">
      <c r="A469" s="74" t="s">
        <v>5</v>
      </c>
      <c r="B469" s="74">
        <v>6</v>
      </c>
      <c r="C469" s="74">
        <v>6</v>
      </c>
      <c r="D469" s="74" t="s">
        <v>33</v>
      </c>
      <c r="E469" s="75">
        <v>40.42</v>
      </c>
    </row>
    <row r="470" spans="1:5" ht="15" x14ac:dyDescent="0.2">
      <c r="A470" s="74" t="s">
        <v>5</v>
      </c>
      <c r="B470" s="74">
        <v>7</v>
      </c>
      <c r="C470" s="74">
        <v>7</v>
      </c>
      <c r="D470" s="74" t="s">
        <v>33</v>
      </c>
      <c r="E470" s="75">
        <v>0.5</v>
      </c>
    </row>
    <row r="471" spans="1:5" ht="15" x14ac:dyDescent="0.2">
      <c r="A471" s="74" t="s">
        <v>5</v>
      </c>
      <c r="B471" s="74">
        <v>7</v>
      </c>
      <c r="C471" s="74">
        <v>7</v>
      </c>
      <c r="D471" s="74" t="s">
        <v>33</v>
      </c>
      <c r="E471" s="75">
        <v>0.48</v>
      </c>
    </row>
    <row r="472" spans="1:5" ht="15" x14ac:dyDescent="0.2">
      <c r="A472" s="74" t="s">
        <v>5</v>
      </c>
      <c r="B472" s="74">
        <v>7</v>
      </c>
      <c r="C472" s="74">
        <v>7</v>
      </c>
      <c r="D472" s="74" t="s">
        <v>33</v>
      </c>
      <c r="E472" s="75">
        <v>0.59</v>
      </c>
    </row>
    <row r="473" spans="1:5" ht="15" x14ac:dyDescent="0.2">
      <c r="A473" s="74" t="s">
        <v>5</v>
      </c>
      <c r="B473" s="74">
        <v>8</v>
      </c>
      <c r="C473" s="74">
        <v>8</v>
      </c>
      <c r="D473" s="74" t="s">
        <v>33</v>
      </c>
      <c r="E473" s="75">
        <v>64.44</v>
      </c>
    </row>
    <row r="474" spans="1:5" ht="15" x14ac:dyDescent="0.2">
      <c r="A474" s="74" t="s">
        <v>5</v>
      </c>
      <c r="B474" s="74">
        <v>8</v>
      </c>
      <c r="C474" s="74">
        <v>8</v>
      </c>
      <c r="D474" s="74" t="s">
        <v>33</v>
      </c>
      <c r="E474" s="75">
        <v>64.73</v>
      </c>
    </row>
    <row r="475" spans="1:5" ht="15" x14ac:dyDescent="0.2">
      <c r="A475" s="74" t="s">
        <v>5</v>
      </c>
      <c r="B475" s="74">
        <v>8</v>
      </c>
      <c r="C475" s="74">
        <v>8</v>
      </c>
      <c r="D475" s="74" t="s">
        <v>33</v>
      </c>
      <c r="E475" s="75">
        <v>64.72</v>
      </c>
    </row>
    <row r="476" spans="1:5" ht="15" x14ac:dyDescent="0.2">
      <c r="A476" s="74" t="s">
        <v>5</v>
      </c>
      <c r="B476" s="74">
        <v>9</v>
      </c>
      <c r="C476" s="74">
        <v>9</v>
      </c>
      <c r="D476" s="74" t="s">
        <v>33</v>
      </c>
      <c r="E476" s="75">
        <v>-0.06</v>
      </c>
    </row>
    <row r="477" spans="1:5" ht="15" x14ac:dyDescent="0.2">
      <c r="A477" s="74" t="s">
        <v>5</v>
      </c>
      <c r="B477" s="74">
        <v>9</v>
      </c>
      <c r="C477" s="74">
        <v>9</v>
      </c>
      <c r="D477" s="74" t="s">
        <v>33</v>
      </c>
      <c r="E477" s="75">
        <v>0.05</v>
      </c>
    </row>
    <row r="478" spans="1:5" ht="15" x14ac:dyDescent="0.2">
      <c r="A478" s="74" t="s">
        <v>5</v>
      </c>
      <c r="B478" s="74">
        <v>9</v>
      </c>
      <c r="C478" s="74">
        <v>9</v>
      </c>
      <c r="D478" s="74" t="s">
        <v>33</v>
      </c>
      <c r="E478" s="75">
        <v>-7.0000000000000007E-2</v>
      </c>
    </row>
    <row r="479" spans="1:5" ht="15" x14ac:dyDescent="0.2">
      <c r="A479" s="74" t="s">
        <v>5</v>
      </c>
      <c r="B479" s="74">
        <v>10</v>
      </c>
      <c r="C479" s="74">
        <v>10</v>
      </c>
      <c r="D479" s="74" t="s">
        <v>33</v>
      </c>
      <c r="E479" s="75">
        <v>24.23</v>
      </c>
    </row>
    <row r="480" spans="1:5" ht="15" x14ac:dyDescent="0.2">
      <c r="A480" s="74" t="s">
        <v>5</v>
      </c>
      <c r="B480" s="74">
        <v>10</v>
      </c>
      <c r="C480" s="74">
        <v>10</v>
      </c>
      <c r="D480" s="74" t="s">
        <v>33</v>
      </c>
      <c r="E480" s="75">
        <v>24.25</v>
      </c>
    </row>
    <row r="481" spans="1:5" ht="15" x14ac:dyDescent="0.2">
      <c r="A481" s="74" t="s">
        <v>5</v>
      </c>
      <c r="B481" s="74">
        <v>10</v>
      </c>
      <c r="C481" s="74">
        <v>10</v>
      </c>
      <c r="D481" s="74" t="s">
        <v>33</v>
      </c>
      <c r="E481" s="75">
        <v>24.28</v>
      </c>
    </row>
    <row r="482" spans="1:5" ht="15" x14ac:dyDescent="0.2">
      <c r="A482" s="74" t="s">
        <v>5</v>
      </c>
      <c r="B482" s="74">
        <v>1</v>
      </c>
      <c r="C482" s="74">
        <v>1</v>
      </c>
      <c r="D482" s="74" t="s">
        <v>34</v>
      </c>
      <c r="E482" s="75">
        <v>7.12</v>
      </c>
    </row>
    <row r="483" spans="1:5" ht="15" x14ac:dyDescent="0.2">
      <c r="A483" s="74" t="s">
        <v>5</v>
      </c>
      <c r="B483" s="74">
        <v>1</v>
      </c>
      <c r="C483" s="74">
        <v>1</v>
      </c>
      <c r="D483" s="74" t="s">
        <v>34</v>
      </c>
      <c r="E483" s="75">
        <v>6.53</v>
      </c>
    </row>
    <row r="484" spans="1:5" ht="15" x14ac:dyDescent="0.2">
      <c r="A484" s="74" t="s">
        <v>5</v>
      </c>
      <c r="B484" s="74">
        <v>1</v>
      </c>
      <c r="C484" s="74">
        <v>1</v>
      </c>
      <c r="D484" s="74" t="s">
        <v>34</v>
      </c>
      <c r="E484" s="75">
        <v>7.83</v>
      </c>
    </row>
    <row r="485" spans="1:5" ht="15" x14ac:dyDescent="0.2">
      <c r="A485" s="74" t="s">
        <v>5</v>
      </c>
      <c r="B485" s="74">
        <v>2</v>
      </c>
      <c r="C485" s="74">
        <v>2</v>
      </c>
      <c r="D485" s="74" t="s">
        <v>34</v>
      </c>
      <c r="E485" s="75">
        <v>116.03</v>
      </c>
    </row>
    <row r="486" spans="1:5" ht="15" x14ac:dyDescent="0.2">
      <c r="A486" s="74" t="s">
        <v>5</v>
      </c>
      <c r="B486" s="74">
        <v>2</v>
      </c>
      <c r="C486" s="74">
        <v>2</v>
      </c>
      <c r="D486" s="74" t="s">
        <v>34</v>
      </c>
      <c r="E486" s="75">
        <v>117.83</v>
      </c>
    </row>
    <row r="487" spans="1:5" ht="15" x14ac:dyDescent="0.2">
      <c r="A487" s="74" t="s">
        <v>5</v>
      </c>
      <c r="B487" s="74">
        <v>2</v>
      </c>
      <c r="C487" s="74">
        <v>2</v>
      </c>
      <c r="D487" s="74" t="s">
        <v>34</v>
      </c>
      <c r="E487" s="75">
        <v>117.8</v>
      </c>
    </row>
    <row r="488" spans="1:5" ht="15" x14ac:dyDescent="0.2">
      <c r="A488" s="74" t="s">
        <v>5</v>
      </c>
      <c r="B488" s="74">
        <v>3</v>
      </c>
      <c r="C488" s="74">
        <v>3</v>
      </c>
      <c r="D488" s="74" t="s">
        <v>34</v>
      </c>
      <c r="E488" s="75">
        <v>4.1100000000000003</v>
      </c>
    </row>
    <row r="489" spans="1:5" ht="15" x14ac:dyDescent="0.2">
      <c r="A489" s="74" t="s">
        <v>5</v>
      </c>
      <c r="B489" s="74">
        <v>3</v>
      </c>
      <c r="C489" s="74">
        <v>3</v>
      </c>
      <c r="D489" s="74" t="s">
        <v>34</v>
      </c>
      <c r="E489" s="75">
        <v>4.66</v>
      </c>
    </row>
    <row r="490" spans="1:5" ht="15" x14ac:dyDescent="0.2">
      <c r="A490" s="74" t="s">
        <v>5</v>
      </c>
      <c r="B490" s="74">
        <v>3</v>
      </c>
      <c r="C490" s="74">
        <v>3</v>
      </c>
      <c r="D490" s="74" t="s">
        <v>34</v>
      </c>
      <c r="E490" s="75">
        <v>3.86</v>
      </c>
    </row>
    <row r="491" spans="1:5" ht="15" x14ac:dyDescent="0.2">
      <c r="A491" s="74" t="s">
        <v>5</v>
      </c>
      <c r="B491" s="74">
        <v>4</v>
      </c>
      <c r="C491" s="74">
        <v>4</v>
      </c>
      <c r="D491" s="74" t="s">
        <v>34</v>
      </c>
      <c r="E491" s="75">
        <v>97.85</v>
      </c>
    </row>
    <row r="492" spans="1:5" ht="15" x14ac:dyDescent="0.2">
      <c r="A492" s="74" t="s">
        <v>5</v>
      </c>
      <c r="B492" s="74">
        <v>4</v>
      </c>
      <c r="C492" s="74">
        <v>4</v>
      </c>
      <c r="D492" s="74" t="s">
        <v>34</v>
      </c>
      <c r="E492" s="75">
        <v>97.06</v>
      </c>
    </row>
    <row r="493" spans="1:5" ht="15" x14ac:dyDescent="0.2">
      <c r="A493" s="74" t="s">
        <v>5</v>
      </c>
      <c r="B493" s="74">
        <v>4</v>
      </c>
      <c r="C493" s="74">
        <v>4</v>
      </c>
      <c r="D493" s="74" t="s">
        <v>34</v>
      </c>
      <c r="E493" s="75">
        <v>96.74</v>
      </c>
    </row>
    <row r="494" spans="1:5" ht="15" x14ac:dyDescent="0.2">
      <c r="A494" s="74" t="s">
        <v>5</v>
      </c>
      <c r="B494" s="74">
        <v>5</v>
      </c>
      <c r="C494" s="74">
        <v>5</v>
      </c>
      <c r="D494" s="74" t="s">
        <v>34</v>
      </c>
      <c r="E494" s="75">
        <v>0.37</v>
      </c>
    </row>
    <row r="495" spans="1:5" ht="15" x14ac:dyDescent="0.2">
      <c r="A495" s="74" t="s">
        <v>5</v>
      </c>
      <c r="B495" s="74">
        <v>5</v>
      </c>
      <c r="C495" s="74">
        <v>5</v>
      </c>
      <c r="D495" s="74" t="s">
        <v>34</v>
      </c>
      <c r="E495" s="75">
        <v>0.34</v>
      </c>
    </row>
    <row r="496" spans="1:5" ht="15" x14ac:dyDescent="0.2">
      <c r="A496" s="74" t="s">
        <v>5</v>
      </c>
      <c r="B496" s="74">
        <v>5</v>
      </c>
      <c r="C496" s="74">
        <v>5</v>
      </c>
      <c r="D496" s="74" t="s">
        <v>34</v>
      </c>
      <c r="E496" s="75">
        <v>0.61</v>
      </c>
    </row>
    <row r="497" spans="1:5" ht="15" x14ac:dyDescent="0.2">
      <c r="A497" s="74" t="s">
        <v>5</v>
      </c>
      <c r="B497" s="74">
        <v>6</v>
      </c>
      <c r="C497" s="74">
        <v>6</v>
      </c>
      <c r="D497" s="74" t="s">
        <v>34</v>
      </c>
      <c r="E497" s="75">
        <v>39.380000000000003</v>
      </c>
    </row>
    <row r="498" spans="1:5" ht="15" x14ac:dyDescent="0.2">
      <c r="A498" s="74" t="s">
        <v>5</v>
      </c>
      <c r="B498" s="74">
        <v>6</v>
      </c>
      <c r="C498" s="74">
        <v>6</v>
      </c>
      <c r="D498" s="74" t="s">
        <v>34</v>
      </c>
      <c r="E498" s="75">
        <v>39.869999999999997</v>
      </c>
    </row>
    <row r="499" spans="1:5" ht="15" x14ac:dyDescent="0.2">
      <c r="A499" s="74" t="s">
        <v>5</v>
      </c>
      <c r="B499" s="74">
        <v>6</v>
      </c>
      <c r="C499" s="74">
        <v>6</v>
      </c>
      <c r="D499" s="74" t="s">
        <v>34</v>
      </c>
      <c r="E499" s="75">
        <v>39.909999999999997</v>
      </c>
    </row>
    <row r="500" spans="1:5" ht="15" x14ac:dyDescent="0.2">
      <c r="A500" s="74" t="s">
        <v>5</v>
      </c>
      <c r="B500" s="74">
        <v>7</v>
      </c>
      <c r="C500" s="74">
        <v>7</v>
      </c>
      <c r="D500" s="74" t="s">
        <v>34</v>
      </c>
      <c r="E500" s="75">
        <v>1.43</v>
      </c>
    </row>
    <row r="501" spans="1:5" ht="15" x14ac:dyDescent="0.2">
      <c r="A501" s="74" t="s">
        <v>5</v>
      </c>
      <c r="B501" s="74">
        <v>7</v>
      </c>
      <c r="C501" s="74">
        <v>7</v>
      </c>
      <c r="D501" s="74" t="s">
        <v>34</v>
      </c>
      <c r="E501" s="75">
        <v>0.19</v>
      </c>
    </row>
    <row r="502" spans="1:5" ht="15" x14ac:dyDescent="0.2">
      <c r="A502" s="74" t="s">
        <v>5</v>
      </c>
      <c r="B502" s="74">
        <v>7</v>
      </c>
      <c r="C502" s="74">
        <v>7</v>
      </c>
      <c r="D502" s="74" t="s">
        <v>34</v>
      </c>
      <c r="E502" s="75">
        <v>0.78</v>
      </c>
    </row>
    <row r="503" spans="1:5" ht="15" x14ac:dyDescent="0.2">
      <c r="A503" s="74" t="s">
        <v>5</v>
      </c>
      <c r="B503" s="74">
        <v>8</v>
      </c>
      <c r="C503" s="74">
        <v>8</v>
      </c>
      <c r="D503" s="74" t="s">
        <v>34</v>
      </c>
      <c r="E503" s="75">
        <v>63.78</v>
      </c>
    </row>
    <row r="504" spans="1:5" ht="15" x14ac:dyDescent="0.2">
      <c r="A504" s="74" t="s">
        <v>5</v>
      </c>
      <c r="B504" s="74">
        <v>8</v>
      </c>
      <c r="C504" s="74">
        <v>8</v>
      </c>
      <c r="D504" s="74" t="s">
        <v>34</v>
      </c>
      <c r="E504" s="75">
        <v>63.94</v>
      </c>
    </row>
    <row r="505" spans="1:5" ht="15" x14ac:dyDescent="0.2">
      <c r="A505" s="74" t="s">
        <v>5</v>
      </c>
      <c r="B505" s="74">
        <v>8</v>
      </c>
      <c r="C505" s="74">
        <v>8</v>
      </c>
      <c r="D505" s="74" t="s">
        <v>34</v>
      </c>
      <c r="E505" s="75">
        <v>63.85</v>
      </c>
    </row>
    <row r="506" spans="1:5" ht="15" x14ac:dyDescent="0.2">
      <c r="A506" s="74" t="s">
        <v>5</v>
      </c>
      <c r="B506" s="74">
        <v>9</v>
      </c>
      <c r="C506" s="74">
        <v>9</v>
      </c>
      <c r="D506" s="74" t="s">
        <v>34</v>
      </c>
      <c r="E506" s="75">
        <v>0.5</v>
      </c>
    </row>
    <row r="507" spans="1:5" ht="15" x14ac:dyDescent="0.2">
      <c r="A507" s="74" t="s">
        <v>5</v>
      </c>
      <c r="B507" s="74">
        <v>9</v>
      </c>
      <c r="C507" s="74">
        <v>9</v>
      </c>
      <c r="D507" s="74" t="s">
        <v>34</v>
      </c>
      <c r="E507" s="75">
        <v>0.42</v>
      </c>
    </row>
    <row r="508" spans="1:5" ht="15" x14ac:dyDescent="0.2">
      <c r="A508" s="74" t="s">
        <v>5</v>
      </c>
      <c r="B508" s="74">
        <v>9</v>
      </c>
      <c r="C508" s="74">
        <v>9</v>
      </c>
      <c r="D508" s="74" t="s">
        <v>34</v>
      </c>
      <c r="E508" s="75">
        <v>0.38</v>
      </c>
    </row>
    <row r="509" spans="1:5" ht="15" x14ac:dyDescent="0.2">
      <c r="A509" s="74" t="s">
        <v>5</v>
      </c>
      <c r="B509" s="74">
        <v>10</v>
      </c>
      <c r="C509" s="74">
        <v>10</v>
      </c>
      <c r="D509" s="74" t="s">
        <v>34</v>
      </c>
      <c r="E509" s="75">
        <v>23.83</v>
      </c>
    </row>
    <row r="510" spans="1:5" ht="15" x14ac:dyDescent="0.2">
      <c r="A510" s="74" t="s">
        <v>5</v>
      </c>
      <c r="B510" s="74">
        <v>10</v>
      </c>
      <c r="C510" s="74">
        <v>10</v>
      </c>
      <c r="D510" s="74" t="s">
        <v>34</v>
      </c>
      <c r="E510" s="75">
        <v>23.83</v>
      </c>
    </row>
    <row r="511" spans="1:5" ht="15" x14ac:dyDescent="0.2">
      <c r="A511" s="74" t="s">
        <v>5</v>
      </c>
      <c r="B511" s="74">
        <v>10</v>
      </c>
      <c r="C511" s="74">
        <v>10</v>
      </c>
      <c r="D511" s="74" t="s">
        <v>34</v>
      </c>
      <c r="E511" s="75">
        <v>23.86</v>
      </c>
    </row>
    <row r="512" spans="1:5" ht="15" x14ac:dyDescent="0.2">
      <c r="A512" s="74" t="s">
        <v>5</v>
      </c>
      <c r="B512" s="74">
        <v>1</v>
      </c>
      <c r="C512" s="74">
        <v>1</v>
      </c>
      <c r="D512" s="74" t="s">
        <v>35</v>
      </c>
      <c r="E512" s="75">
        <v>4.5999999999999996</v>
      </c>
    </row>
    <row r="513" spans="1:5" ht="15" x14ac:dyDescent="0.2">
      <c r="A513" s="74" t="s">
        <v>5</v>
      </c>
      <c r="B513" s="74">
        <v>1</v>
      </c>
      <c r="C513" s="74">
        <v>1</v>
      </c>
      <c r="D513" s="74" t="s">
        <v>35</v>
      </c>
      <c r="E513" s="75">
        <v>4.96</v>
      </c>
    </row>
    <row r="514" spans="1:5" ht="15" x14ac:dyDescent="0.2">
      <c r="A514" s="74" t="s">
        <v>5</v>
      </c>
      <c r="B514" s="74">
        <v>1</v>
      </c>
      <c r="C514" s="74">
        <v>1</v>
      </c>
      <c r="D514" s="74" t="s">
        <v>35</v>
      </c>
      <c r="E514" s="75">
        <v>5.0999999999999996</v>
      </c>
    </row>
    <row r="515" spans="1:5" ht="15" x14ac:dyDescent="0.2">
      <c r="A515" s="74" t="s">
        <v>5</v>
      </c>
      <c r="B515" s="74">
        <v>2</v>
      </c>
      <c r="C515" s="74">
        <v>2</v>
      </c>
      <c r="D515" s="74" t="s">
        <v>35</v>
      </c>
      <c r="E515" s="75">
        <v>115.53</v>
      </c>
    </row>
    <row r="516" spans="1:5" ht="15" x14ac:dyDescent="0.2">
      <c r="A516" s="74" t="s">
        <v>5</v>
      </c>
      <c r="B516" s="74">
        <v>2</v>
      </c>
      <c r="C516" s="74">
        <v>2</v>
      </c>
      <c r="D516" s="74" t="s">
        <v>35</v>
      </c>
      <c r="E516" s="75">
        <v>115.69</v>
      </c>
    </row>
    <row r="517" spans="1:5" ht="15" x14ac:dyDescent="0.2">
      <c r="A517" s="74" t="s">
        <v>5</v>
      </c>
      <c r="B517" s="74">
        <v>2</v>
      </c>
      <c r="C517" s="74">
        <v>2</v>
      </c>
      <c r="D517" s="74" t="s">
        <v>35</v>
      </c>
      <c r="E517" s="75">
        <v>115.82</v>
      </c>
    </row>
    <row r="518" spans="1:5" ht="15" x14ac:dyDescent="0.2">
      <c r="A518" s="74" t="s">
        <v>5</v>
      </c>
      <c r="B518" s="74">
        <v>3</v>
      </c>
      <c r="C518" s="74">
        <v>3</v>
      </c>
      <c r="D518" s="74" t="s">
        <v>35</v>
      </c>
      <c r="E518" s="75">
        <v>2.99</v>
      </c>
    </row>
    <row r="519" spans="1:5" ht="15" x14ac:dyDescent="0.2">
      <c r="A519" s="74" t="s">
        <v>5</v>
      </c>
      <c r="B519" s="74">
        <v>3</v>
      </c>
      <c r="C519" s="74">
        <v>3</v>
      </c>
      <c r="D519" s="74" t="s">
        <v>35</v>
      </c>
      <c r="E519" s="75">
        <v>3.33</v>
      </c>
    </row>
    <row r="520" spans="1:5" ht="15" x14ac:dyDescent="0.2">
      <c r="A520" s="74" t="s">
        <v>5</v>
      </c>
      <c r="B520" s="74">
        <v>3</v>
      </c>
      <c r="C520" s="74">
        <v>3</v>
      </c>
      <c r="D520" s="74" t="s">
        <v>35</v>
      </c>
      <c r="E520" s="75">
        <v>3.39</v>
      </c>
    </row>
    <row r="521" spans="1:5" ht="15" x14ac:dyDescent="0.2">
      <c r="A521" s="74" t="s">
        <v>5</v>
      </c>
      <c r="B521" s="74">
        <v>4</v>
      </c>
      <c r="C521" s="74">
        <v>4</v>
      </c>
      <c r="D521" s="74" t="s">
        <v>35</v>
      </c>
      <c r="E521" s="75">
        <v>97.9</v>
      </c>
    </row>
    <row r="522" spans="1:5" ht="15" x14ac:dyDescent="0.2">
      <c r="A522" s="74" t="s">
        <v>5</v>
      </c>
      <c r="B522" s="74">
        <v>4</v>
      </c>
      <c r="C522" s="74">
        <v>4</v>
      </c>
      <c r="D522" s="74" t="s">
        <v>35</v>
      </c>
      <c r="E522" s="75">
        <v>97.67</v>
      </c>
    </row>
    <row r="523" spans="1:5" ht="15" x14ac:dyDescent="0.2">
      <c r="A523" s="74" t="s">
        <v>5</v>
      </c>
      <c r="B523" s="74">
        <v>4</v>
      </c>
      <c r="C523" s="74">
        <v>4</v>
      </c>
      <c r="D523" s="74" t="s">
        <v>35</v>
      </c>
      <c r="E523" s="75">
        <v>97.82</v>
      </c>
    </row>
    <row r="524" spans="1:5" ht="15" x14ac:dyDescent="0.2">
      <c r="A524" s="74" t="s">
        <v>5</v>
      </c>
      <c r="B524" s="74">
        <v>5</v>
      </c>
      <c r="C524" s="74">
        <v>5</v>
      </c>
      <c r="D524" s="74" t="s">
        <v>35</v>
      </c>
      <c r="E524" s="75">
        <v>0.68</v>
      </c>
    </row>
    <row r="525" spans="1:5" ht="15" x14ac:dyDescent="0.2">
      <c r="A525" s="74" t="s">
        <v>5</v>
      </c>
      <c r="B525" s="74">
        <v>5</v>
      </c>
      <c r="C525" s="74">
        <v>5</v>
      </c>
      <c r="D525" s="74" t="s">
        <v>35</v>
      </c>
      <c r="E525" s="75">
        <v>0.73</v>
      </c>
    </row>
    <row r="526" spans="1:5" ht="15" x14ac:dyDescent="0.2">
      <c r="A526" s="74" t="s">
        <v>5</v>
      </c>
      <c r="B526" s="74">
        <v>5</v>
      </c>
      <c r="C526" s="74">
        <v>5</v>
      </c>
      <c r="D526" s="74" t="s">
        <v>35</v>
      </c>
      <c r="E526" s="75">
        <v>0.66</v>
      </c>
    </row>
    <row r="527" spans="1:5" ht="15" x14ac:dyDescent="0.2">
      <c r="A527" s="74" t="s">
        <v>5</v>
      </c>
      <c r="B527" s="74">
        <v>6</v>
      </c>
      <c r="C527" s="74">
        <v>6</v>
      </c>
      <c r="D527" s="74" t="s">
        <v>35</v>
      </c>
      <c r="E527" s="75">
        <v>40.72</v>
      </c>
    </row>
    <row r="528" spans="1:5" ht="15" x14ac:dyDescent="0.2">
      <c r="A528" s="74" t="s">
        <v>5</v>
      </c>
      <c r="B528" s="74">
        <v>6</v>
      </c>
      <c r="C528" s="74">
        <v>6</v>
      </c>
      <c r="D528" s="74" t="s">
        <v>35</v>
      </c>
      <c r="E528" s="75">
        <v>40.57</v>
      </c>
    </row>
    <row r="529" spans="1:5" ht="15" x14ac:dyDescent="0.2">
      <c r="A529" s="74" t="s">
        <v>5</v>
      </c>
      <c r="B529" s="74">
        <v>6</v>
      </c>
      <c r="C529" s="74">
        <v>6</v>
      </c>
      <c r="D529" s="74" t="s">
        <v>35</v>
      </c>
      <c r="E529" s="75">
        <v>40.89</v>
      </c>
    </row>
    <row r="530" spans="1:5" ht="15" x14ac:dyDescent="0.2">
      <c r="A530" s="74" t="s">
        <v>5</v>
      </c>
      <c r="B530" s="74">
        <v>7</v>
      </c>
      <c r="C530" s="74">
        <v>7</v>
      </c>
      <c r="D530" s="74" t="s">
        <v>35</v>
      </c>
      <c r="E530" s="75">
        <v>0.85</v>
      </c>
    </row>
    <row r="531" spans="1:5" ht="15" x14ac:dyDescent="0.2">
      <c r="A531" s="74" t="s">
        <v>5</v>
      </c>
      <c r="B531" s="74">
        <v>7</v>
      </c>
      <c r="C531" s="74">
        <v>7</v>
      </c>
      <c r="D531" s="74" t="s">
        <v>35</v>
      </c>
      <c r="E531" s="75">
        <v>0.95</v>
      </c>
    </row>
    <row r="532" spans="1:5" ht="15" x14ac:dyDescent="0.2">
      <c r="A532" s="74" t="s">
        <v>5</v>
      </c>
      <c r="B532" s="74">
        <v>7</v>
      </c>
      <c r="C532" s="74">
        <v>7</v>
      </c>
      <c r="D532" s="74" t="s">
        <v>35</v>
      </c>
      <c r="E532" s="75">
        <v>0.78</v>
      </c>
    </row>
    <row r="533" spans="1:5" ht="15" x14ac:dyDescent="0.2">
      <c r="A533" s="74" t="s">
        <v>5</v>
      </c>
      <c r="B533" s="74">
        <v>8</v>
      </c>
      <c r="C533" s="74">
        <v>8</v>
      </c>
      <c r="D533" s="74" t="s">
        <v>35</v>
      </c>
      <c r="E533" s="75">
        <v>65.11</v>
      </c>
    </row>
    <row r="534" spans="1:5" ht="15" x14ac:dyDescent="0.2">
      <c r="A534" s="74" t="s">
        <v>5</v>
      </c>
      <c r="B534" s="74">
        <v>8</v>
      </c>
      <c r="C534" s="74">
        <v>8</v>
      </c>
      <c r="D534" s="74" t="s">
        <v>35</v>
      </c>
      <c r="E534" s="75">
        <v>65.09</v>
      </c>
    </row>
    <row r="535" spans="1:5" ht="15" x14ac:dyDescent="0.2">
      <c r="A535" s="74" t="s">
        <v>5</v>
      </c>
      <c r="B535" s="74">
        <v>8</v>
      </c>
      <c r="C535" s="74">
        <v>8</v>
      </c>
      <c r="D535" s="74" t="s">
        <v>35</v>
      </c>
      <c r="E535" s="75">
        <v>64.98</v>
      </c>
    </row>
    <row r="536" spans="1:5" ht="15" x14ac:dyDescent="0.2">
      <c r="A536" s="74" t="s">
        <v>5</v>
      </c>
      <c r="B536" s="74">
        <v>9</v>
      </c>
      <c r="C536" s="74">
        <v>9</v>
      </c>
      <c r="D536" s="74" t="s">
        <v>35</v>
      </c>
      <c r="E536" s="75">
        <v>0.43</v>
      </c>
    </row>
    <row r="537" spans="1:5" ht="15" x14ac:dyDescent="0.2">
      <c r="A537" s="74" t="s">
        <v>5</v>
      </c>
      <c r="B537" s="74">
        <v>9</v>
      </c>
      <c r="C537" s="74">
        <v>9</v>
      </c>
      <c r="D537" s="74" t="s">
        <v>35</v>
      </c>
      <c r="E537" s="75">
        <v>0.5</v>
      </c>
    </row>
    <row r="538" spans="1:5" ht="15" x14ac:dyDescent="0.2">
      <c r="A538" s="74" t="s">
        <v>5</v>
      </c>
      <c r="B538" s="74">
        <v>9</v>
      </c>
      <c r="C538" s="74">
        <v>9</v>
      </c>
      <c r="D538" s="74" t="s">
        <v>35</v>
      </c>
      <c r="E538" s="75">
        <v>0.5</v>
      </c>
    </row>
    <row r="539" spans="1:5" ht="15" x14ac:dyDescent="0.2">
      <c r="A539" s="74" t="s">
        <v>5</v>
      </c>
      <c r="B539" s="74">
        <v>10</v>
      </c>
      <c r="C539" s="74">
        <v>10</v>
      </c>
      <c r="D539" s="74" t="s">
        <v>35</v>
      </c>
      <c r="E539" s="75">
        <v>24.87</v>
      </c>
    </row>
    <row r="540" spans="1:5" ht="15" x14ac:dyDescent="0.2">
      <c r="A540" s="74" t="s">
        <v>5</v>
      </c>
      <c r="B540" s="74">
        <v>10</v>
      </c>
      <c r="C540" s="74">
        <v>10</v>
      </c>
      <c r="D540" s="74" t="s">
        <v>35</v>
      </c>
      <c r="E540" s="75">
        <v>24.73</v>
      </c>
    </row>
    <row r="541" spans="1:5" ht="15" x14ac:dyDescent="0.2">
      <c r="A541" s="74" t="s">
        <v>5</v>
      </c>
      <c r="B541" s="74">
        <v>10</v>
      </c>
      <c r="C541" s="74">
        <v>10</v>
      </c>
      <c r="D541" s="74" t="s">
        <v>35</v>
      </c>
      <c r="E541" s="75">
        <v>24.72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table for report</vt:lpstr>
      <vt:lpstr>Sheet1</vt:lpstr>
    </vt:vector>
  </TitlesOfParts>
  <Company>JRC -European Commission-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kapusma</dc:creator>
  <cp:lastModifiedBy>Maurizio Barbiere</cp:lastModifiedBy>
  <dcterms:created xsi:type="dcterms:W3CDTF">2008-03-03T08:20:07Z</dcterms:created>
  <dcterms:modified xsi:type="dcterms:W3CDTF">2019-07-12T12:58:43Z</dcterms:modified>
</cp:coreProperties>
</file>