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Q:\Sales &amp; Delivery Operations\Projects\Current\Air\ED60071 AURN QAQC\Data Ratification\Schedule\Q3 2015\"/>
    </mc:Choice>
  </mc:AlternateContent>
  <bookViews>
    <workbookView xWindow="0" yWindow="0" windowWidth="20490" windowHeight="8340" activeTab="1"/>
  </bookViews>
  <sheets>
    <sheet name="Allocations Q3 15" sheetId="10" r:id="rId1"/>
    <sheet name="AURN Q3 15 Gases" sheetId="9" r:id="rId2"/>
    <sheet name="AURN Q3 15 PM" sheetId="2" r:id="rId3"/>
    <sheet name="Zeros Summer 15" sheetId="13" r:id="rId4"/>
    <sheet name="Zeros Winter 2015" sheetId="12" r:id="rId5"/>
  </sheets>
  <definedNames>
    <definedName name="_xlnm._FilterDatabase" localSheetId="0" hidden="1">'Allocations Q3 15'!$A$99:$I$109</definedName>
    <definedName name="_xlnm._FilterDatabase" localSheetId="1" hidden="1">'AURN Q3 15 Gases'!$A$1:$AY$143</definedName>
    <definedName name="_xlnm._FilterDatabase" localSheetId="2" hidden="1">'AURN Q3 15 PM'!$A$1:$AZ$87</definedName>
    <definedName name="_xlnm._FilterDatabase" localSheetId="4" hidden="1">'Zeros Winter 2015'!$A$1:$F$106</definedName>
    <definedName name="_xlnm.Print_Titles" localSheetId="0">'Allocations Q3 15'!$9:$9</definedName>
    <definedName name="_xlnm.Print_Titles" localSheetId="1">'AURN Q3 15 Gases'!$1:$1</definedName>
    <definedName name="_xlnm.Print_Titles" localSheetId="2">'AURN Q3 15 PM'!$1:$1</definedName>
  </definedNames>
  <calcPr calcId="152511" calcMode="manual"/>
</workbook>
</file>

<file path=xl/calcChain.xml><?xml version="1.0" encoding="utf-8"?>
<calcChain xmlns="http://schemas.openxmlformats.org/spreadsheetml/2006/main">
  <c r="J178" i="10" l="1"/>
  <c r="J179" i="10" s="1"/>
  <c r="L33" i="10" l="1"/>
  <c r="L32" i="10"/>
  <c r="L35" i="10" l="1"/>
</calcChain>
</file>

<file path=xl/comments1.xml><?xml version="1.0" encoding="utf-8"?>
<comments xmlns="http://schemas.openxmlformats.org/spreadsheetml/2006/main">
  <authors>
    <author>Diane Mooney</author>
  </authors>
  <commentList>
    <comment ref="K1" authorId="0" shapeId="0">
      <text>
        <r>
          <rPr>
            <b/>
            <sz val="9"/>
            <color indexed="81"/>
            <rFont val="Tahoma"/>
            <family val="2"/>
          </rPr>
          <t>Diane Mooney:</t>
        </r>
        <r>
          <rPr>
            <sz val="9"/>
            <color indexed="81"/>
            <rFont val="Tahoma"/>
            <family val="2"/>
          </rPr>
          <t xml:space="preserve">
Key for actions:  RED is for ESU’s, GREEN is for CMCU’s, PURPLE is for R-AEA,</t>
        </r>
      </text>
    </comment>
  </commentList>
</comments>
</file>

<file path=xl/sharedStrings.xml><?xml version="1.0" encoding="utf-8"?>
<sst xmlns="http://schemas.openxmlformats.org/spreadsheetml/2006/main" count="4171" uniqueCount="1223">
  <si>
    <t>Site Code</t>
  </si>
  <si>
    <t>Site</t>
  </si>
  <si>
    <t xml:space="preserve">Allocated to </t>
  </si>
  <si>
    <t>Ratified by</t>
  </si>
  <si>
    <t>Notes Available</t>
  </si>
  <si>
    <t xml:space="preserve">Data Checker </t>
  </si>
  <si>
    <t>Checked Status</t>
  </si>
  <si>
    <t>QC Approver</t>
  </si>
  <si>
    <t>Checker Comments</t>
  </si>
  <si>
    <t xml:space="preserve">Ratified by </t>
  </si>
  <si>
    <t xml:space="preserve">Checker </t>
  </si>
  <si>
    <t xml:space="preserve">Notes Available </t>
  </si>
  <si>
    <t>Status</t>
  </si>
  <si>
    <t>ABD</t>
  </si>
  <si>
    <t>Aberdeen</t>
  </si>
  <si>
    <t>Stephen Stratton</t>
  </si>
  <si>
    <t>Mike Davies</t>
  </si>
  <si>
    <t>Yes - go to Q:\...\KL_Amb Measurements\ratification</t>
  </si>
  <si>
    <t>Diane Mooney</t>
  </si>
  <si>
    <t>-</t>
  </si>
  <si>
    <t>ABD7</t>
  </si>
  <si>
    <t>Aberdeen Union Street Roadside</t>
  </si>
  <si>
    <t>Gareth Leach</t>
  </si>
  <si>
    <t>Alison Loader</t>
  </si>
  <si>
    <t>Andrew Madle</t>
  </si>
  <si>
    <t xml:space="preserve">Stewart Eaton </t>
  </si>
  <si>
    <t>No</t>
  </si>
  <si>
    <t>Still to check</t>
  </si>
  <si>
    <t>ARM6</t>
  </si>
  <si>
    <t>Armagh Roadside</t>
  </si>
  <si>
    <t>Sam Copsey</t>
  </si>
  <si>
    <t>Stewart Eaton</t>
  </si>
  <si>
    <t>Brian Stacey</t>
  </si>
  <si>
    <t xml:space="preserve">Brian Stacey </t>
  </si>
  <si>
    <t>Checked</t>
  </si>
  <si>
    <t>ACTH</t>
  </si>
  <si>
    <t>Auchencorth Moss</t>
  </si>
  <si>
    <t>Andy Glynn</t>
  </si>
  <si>
    <t>David Hector</t>
  </si>
  <si>
    <t>Steve Telling</t>
  </si>
  <si>
    <t>Only Word Notes on Q:\Drive</t>
  </si>
  <si>
    <t>AUT2</t>
  </si>
  <si>
    <t>Auchencorth Moss PM10 PM25</t>
  </si>
  <si>
    <t>Paul Willis</t>
  </si>
  <si>
    <t>See comment box</t>
  </si>
  <si>
    <t>BALN</t>
  </si>
  <si>
    <t>Ballymena Ballykeel</t>
  </si>
  <si>
    <t>Ben Davies</t>
  </si>
  <si>
    <t>BAR3</t>
  </si>
  <si>
    <t>Barnsley Gawber</t>
  </si>
  <si>
    <t>Nick Rand</t>
  </si>
  <si>
    <t>BEL2</t>
  </si>
  <si>
    <t>Belfast Centre</t>
  </si>
  <si>
    <t>Darren Lane</t>
  </si>
  <si>
    <t>BIL</t>
  </si>
  <si>
    <t>Billingham</t>
  </si>
  <si>
    <t>AGRN</t>
  </si>
  <si>
    <t>Birmingham Acocks Green</t>
  </si>
  <si>
    <t>Denise Knight</t>
  </si>
  <si>
    <t>BIR1</t>
  </si>
  <si>
    <t>Birmingham Tyburn</t>
  </si>
  <si>
    <t>BIRT</t>
  </si>
  <si>
    <t>Birmingham Tyburn Roadside</t>
  </si>
  <si>
    <t>Ellis Marshall Padkin</t>
  </si>
  <si>
    <t>BLC2</t>
  </si>
  <si>
    <t>BLA2</t>
  </si>
  <si>
    <t>Blackpool Marton</t>
  </si>
  <si>
    <t>BOTT</t>
  </si>
  <si>
    <t>Bottesford</t>
  </si>
  <si>
    <t>Ian Roberts</t>
  </si>
  <si>
    <t>BUSH</t>
  </si>
  <si>
    <t>Bush Estate</t>
  </si>
  <si>
    <t>Jenny Thomas</t>
  </si>
  <si>
    <t>CARL</t>
  </si>
  <si>
    <t>Carlisle Roadside</t>
  </si>
  <si>
    <t>CHS6</t>
  </si>
  <si>
    <t>CHS7</t>
  </si>
  <si>
    <t>Chesterfield Roadside</t>
  </si>
  <si>
    <t>DERY</t>
  </si>
  <si>
    <t>Derry</t>
  </si>
  <si>
    <t>Rachel Yardley</t>
  </si>
  <si>
    <t>DUMB</t>
  </si>
  <si>
    <t xml:space="preserve">Dumbarton Roadside </t>
  </si>
  <si>
    <t>Ratified Data as Supplied</t>
  </si>
  <si>
    <t>DUMF</t>
  </si>
  <si>
    <t>Dumfries</t>
  </si>
  <si>
    <t>ED3</t>
  </si>
  <si>
    <t>Edinburgh St Leonards</t>
  </si>
  <si>
    <t>ESK</t>
  </si>
  <si>
    <t>Eskdalemuir</t>
  </si>
  <si>
    <t>Stephen Gray</t>
  </si>
  <si>
    <t>FW</t>
  </si>
  <si>
    <t>Fort William</t>
  </si>
  <si>
    <t>GLA4</t>
  </si>
  <si>
    <t>Glasgow Kerbside</t>
  </si>
  <si>
    <t>GLKP</t>
  </si>
  <si>
    <t>Glasgow Townhead</t>
  </si>
  <si>
    <t>GLAZ</t>
  </si>
  <si>
    <t>Glazebury</t>
  </si>
  <si>
    <t>Tim Bevington</t>
  </si>
  <si>
    <t>Susannah Telfer</t>
  </si>
  <si>
    <t>GRAN</t>
  </si>
  <si>
    <t>Grangemouth</t>
  </si>
  <si>
    <t>FAL4</t>
  </si>
  <si>
    <t>Grangemouth Moray</t>
  </si>
  <si>
    <t>GDF</t>
  </si>
  <si>
    <t>Great Dun Fell</t>
  </si>
  <si>
    <t>HM</t>
  </si>
  <si>
    <t>High Muffles</t>
  </si>
  <si>
    <t xml:space="preserve">HUL2 </t>
  </si>
  <si>
    <t>Hull Freetown</t>
  </si>
  <si>
    <t>INV2</t>
  </si>
  <si>
    <t>Inverness</t>
  </si>
  <si>
    <t>LB</t>
  </si>
  <si>
    <t>Ladybower</t>
  </si>
  <si>
    <t>LEAM</t>
  </si>
  <si>
    <t>Leamington Spa</t>
  </si>
  <si>
    <t>LEAR</t>
  </si>
  <si>
    <t>LEED</t>
  </si>
  <si>
    <t>Leeds Centre</t>
  </si>
  <si>
    <t>LED6</t>
  </si>
  <si>
    <t>Leeds Headingley Kerbside</t>
  </si>
  <si>
    <t>LECU</t>
  </si>
  <si>
    <t>Leicester University</t>
  </si>
  <si>
    <t>LEOM</t>
  </si>
  <si>
    <t>Leominster</t>
  </si>
  <si>
    <t>LERW</t>
  </si>
  <si>
    <t>Lerwick</t>
  </si>
  <si>
    <t>LIN3</t>
  </si>
  <si>
    <t>Lincoln Canwick Roadside</t>
  </si>
  <si>
    <t>LV6</t>
  </si>
  <si>
    <t>Liverpool Queen's Drive Roadside</t>
  </si>
  <si>
    <t>LVP</t>
  </si>
  <si>
    <t>Liverpool Speke</t>
  </si>
  <si>
    <t>LN</t>
  </si>
  <si>
    <t>Lough Navar</t>
  </si>
  <si>
    <t>MH</t>
  </si>
  <si>
    <t>Mace Head</t>
  </si>
  <si>
    <t>Data Supplied by Customer</t>
  </si>
  <si>
    <t>MAN3</t>
  </si>
  <si>
    <t>Manchester Piccadilly</t>
  </si>
  <si>
    <t>MAN4</t>
  </si>
  <si>
    <t>Manchester South</t>
  </si>
  <si>
    <t>MKTH</t>
  </si>
  <si>
    <t>Market Harborough</t>
  </si>
  <si>
    <t>MID</t>
  </si>
  <si>
    <t>Middlesbrough</t>
  </si>
  <si>
    <t>NEWC</t>
  </si>
  <si>
    <t>Newcastle Centre</t>
  </si>
  <si>
    <t>NCA3</t>
  </si>
  <si>
    <t>Newcastle Cradlewell Roadside</t>
  </si>
  <si>
    <t>NTN3</t>
  </si>
  <si>
    <t>Northampton Kingsthorpe</t>
  </si>
  <si>
    <t>NOTT</t>
  </si>
  <si>
    <t>Nottingham Centre</t>
  </si>
  <si>
    <t>PEEB</t>
  </si>
  <si>
    <t>Peebles</t>
  </si>
  <si>
    <t>PRES</t>
  </si>
  <si>
    <t>Preston</t>
  </si>
  <si>
    <t>ECCL</t>
  </si>
  <si>
    <t>Salford Eccles</t>
  </si>
  <si>
    <t>SCN2</t>
  </si>
  <si>
    <t>Scunthorpe Town</t>
  </si>
  <si>
    <t>SHE2</t>
  </si>
  <si>
    <t>Sheffield Devonshire Green</t>
  </si>
  <si>
    <t xml:space="preserve">SHE </t>
  </si>
  <si>
    <t>Sheffield Tinsley</t>
  </si>
  <si>
    <t>EAGL</t>
  </si>
  <si>
    <t>Stockton-on-Tees Eaglescliffe</t>
  </si>
  <si>
    <t>STO</t>
  </si>
  <si>
    <t>Stoke-on-Trent Centre</t>
  </si>
  <si>
    <t>SV</t>
  </si>
  <si>
    <t>Strath Vaich</t>
  </si>
  <si>
    <t>SUN2</t>
  </si>
  <si>
    <t>Sunderland Silksworth</t>
  </si>
  <si>
    <t>WAL4</t>
  </si>
  <si>
    <t>Walsall Woodlands</t>
  </si>
  <si>
    <t>WAR</t>
  </si>
  <si>
    <t>Warrington</t>
  </si>
  <si>
    <t>WIG5</t>
  </si>
  <si>
    <t>Wigan Centre</t>
  </si>
  <si>
    <t>TRAN</t>
  </si>
  <si>
    <t>Wirral Tranmere</t>
  </si>
  <si>
    <t>YK10</t>
  </si>
  <si>
    <t>York Bootham</t>
  </si>
  <si>
    <t>YK11</t>
  </si>
  <si>
    <t>York Fishergate</t>
  </si>
  <si>
    <t>AH</t>
  </si>
  <si>
    <t>Aston Hill</t>
  </si>
  <si>
    <t>BATH</t>
  </si>
  <si>
    <t>Bath Roadside</t>
  </si>
  <si>
    <t>BPLE</t>
  </si>
  <si>
    <t>Barnstaple A39</t>
  </si>
  <si>
    <t>BORN</t>
  </si>
  <si>
    <t>Bournemouth</t>
  </si>
  <si>
    <t>BRT3</t>
  </si>
  <si>
    <t>Brighton Preston Park</t>
  </si>
  <si>
    <t>BRIS</t>
  </si>
  <si>
    <t>Bristol St Paul's</t>
  </si>
  <si>
    <t>CAM</t>
  </si>
  <si>
    <t>Cambridge Roadside</t>
  </si>
  <si>
    <t>CA1</t>
  </si>
  <si>
    <t>Camden Kerbside</t>
  </si>
  <si>
    <t>CANT</t>
  </si>
  <si>
    <t>Canterbury</t>
  </si>
  <si>
    <t>CARD</t>
  </si>
  <si>
    <t>Cardiff Centre</t>
  </si>
  <si>
    <t>MACK</t>
  </si>
  <si>
    <t>Charlton Mackrell</t>
  </si>
  <si>
    <t>CHAT</t>
  </si>
  <si>
    <t>Chatham Centre Roadside</t>
  </si>
  <si>
    <t>CHP</t>
  </si>
  <si>
    <t>Chepstow A48</t>
  </si>
  <si>
    <t>CWMB</t>
  </si>
  <si>
    <t>Cwmbran</t>
  </si>
  <si>
    <t>EB</t>
  </si>
  <si>
    <t>Eastbourne</t>
  </si>
  <si>
    <t>EX</t>
  </si>
  <si>
    <t>Exeter Roadside</t>
  </si>
  <si>
    <t>HG1</t>
  </si>
  <si>
    <t>Haringey Roadside</t>
  </si>
  <si>
    <t>HAR</t>
  </si>
  <si>
    <t>Harwell</t>
  </si>
  <si>
    <t>HONI</t>
  </si>
  <si>
    <t>Honiton</t>
  </si>
  <si>
    <t>HORE</t>
  </si>
  <si>
    <t>Horley</t>
  </si>
  <si>
    <t>BEX</t>
  </si>
  <si>
    <t>London Bexley</t>
  </si>
  <si>
    <t>CLL2</t>
  </si>
  <si>
    <t>London Bloomsbury</t>
  </si>
  <si>
    <t>LON6</t>
  </si>
  <si>
    <t>London Eltham</t>
  </si>
  <si>
    <t>HG2</t>
  </si>
  <si>
    <t>London Haringey Priory Park South</t>
  </si>
  <si>
    <t>HRL</t>
  </si>
  <si>
    <t>London Harlington</t>
  </si>
  <si>
    <t>HR3</t>
  </si>
  <si>
    <t>London Harrow Stanmore</t>
  </si>
  <si>
    <t>HIL</t>
  </si>
  <si>
    <t>London Hillingdon</t>
  </si>
  <si>
    <t>MY1</t>
  </si>
  <si>
    <t>London Marylebone Road</t>
  </si>
  <si>
    <t>KC1</t>
  </si>
  <si>
    <t>London N. Kensington</t>
  </si>
  <si>
    <t>TED</t>
  </si>
  <si>
    <t>London Teddington</t>
  </si>
  <si>
    <t>TED2</t>
  </si>
  <si>
    <t>London Teddington Bushy Park</t>
  </si>
  <si>
    <t>HORS</t>
  </si>
  <si>
    <t>London Westminster</t>
  </si>
  <si>
    <t>LH</t>
  </si>
  <si>
    <t>Lullington Heath</t>
  </si>
  <si>
    <t>PEMB</t>
  </si>
  <si>
    <t>Narberth</t>
  </si>
  <si>
    <t>NPT3</t>
  </si>
  <si>
    <t>Newport</t>
  </si>
  <si>
    <t>NO12</t>
  </si>
  <si>
    <t>Norwich Lakenfields</t>
  </si>
  <si>
    <t>OX</t>
  </si>
  <si>
    <t>Oxford Centre Roadside</t>
  </si>
  <si>
    <t>OX8</t>
  </si>
  <si>
    <t>Oxford St Ebbes</t>
  </si>
  <si>
    <t>PLYM</t>
  </si>
  <si>
    <t>Plymouth Centre</t>
  </si>
  <si>
    <t>PT4</t>
  </si>
  <si>
    <t>Port Talbot Margam</t>
  </si>
  <si>
    <t>PMTH</t>
  </si>
  <si>
    <t>Portsmouth</t>
  </si>
  <si>
    <t>REA1</t>
  </si>
  <si>
    <t>Reading New Town</t>
  </si>
  <si>
    <t>ROCH</t>
  </si>
  <si>
    <t>Rochester Stoke</t>
  </si>
  <si>
    <t>SDY</t>
  </si>
  <si>
    <t>Sandy Roadside</t>
  </si>
  <si>
    <t>SASH</t>
  </si>
  <si>
    <t>Saltash Callington Road</t>
  </si>
  <si>
    <t>SIB</t>
  </si>
  <si>
    <t>Sibton</t>
  </si>
  <si>
    <t>SOUT</t>
  </si>
  <si>
    <t>Southampton Centre</t>
  </si>
  <si>
    <t>SEND</t>
  </si>
  <si>
    <t>Southend-on-Sea</t>
  </si>
  <si>
    <t>SK5</t>
  </si>
  <si>
    <t>Southwark A2 Old Kent Road</t>
  </si>
  <si>
    <t xml:space="preserve">OSY </t>
  </si>
  <si>
    <t>St Osyth</t>
  </si>
  <si>
    <t>HOPE</t>
  </si>
  <si>
    <t>Stanford-le-Hope Roadside</t>
  </si>
  <si>
    <t>STOR</t>
  </si>
  <si>
    <t>Storrington Roadside</t>
  </si>
  <si>
    <t>SWAN</t>
  </si>
  <si>
    <t>Swansea Roadside</t>
  </si>
  <si>
    <t>THUR</t>
  </si>
  <si>
    <t>Thurrock</t>
  </si>
  <si>
    <t>TH2</t>
  </si>
  <si>
    <t>Tower Hamlets Roadside</t>
  </si>
  <si>
    <t>WEYB</t>
  </si>
  <si>
    <t>Weybourne</t>
  </si>
  <si>
    <t>WFEN</t>
  </si>
  <si>
    <t>Wicken Fen</t>
  </si>
  <si>
    <t>WREX</t>
  </si>
  <si>
    <t>Wrexham</t>
  </si>
  <si>
    <t>YW</t>
  </si>
  <si>
    <t>Yarner Wood</t>
  </si>
  <si>
    <t>Pollutants</t>
  </si>
  <si>
    <t>NOx</t>
  </si>
  <si>
    <t>NOx, FDMS PM10</t>
  </si>
  <si>
    <t>NOx, O3, FDMS PM25, FDMS PM10</t>
  </si>
  <si>
    <t>FDMS PM25, FDMS PM10</t>
  </si>
  <si>
    <t>O3</t>
  </si>
  <si>
    <t>SO2</t>
  </si>
  <si>
    <t>NOx, O3 CO, SO2, FDMS PM25, FDMS PM10</t>
  </si>
  <si>
    <t>NOx, O3, FDMS PM25</t>
  </si>
  <si>
    <t>NOx, O3, SO2, FDMS PM25, FDMS PM10</t>
  </si>
  <si>
    <t>NOx, O3, SO2</t>
  </si>
  <si>
    <t>NOx, O3</t>
  </si>
  <si>
    <t>NOx, FDMS PM25, FDMS PM10</t>
  </si>
  <si>
    <t>NOx, SO2, FDMS PM25, FDMS PM10</t>
  </si>
  <si>
    <t>NOx, O3, CO, SO2, FDMS PM25, FDMS PM10</t>
  </si>
  <si>
    <t>Leamington Spa Rugby Road</t>
  </si>
  <si>
    <t>NOx, SO2, FDMS PM25</t>
  </si>
  <si>
    <t>FDMS PM25</t>
  </si>
  <si>
    <t>NOx, O3,SO2</t>
  </si>
  <si>
    <t>NOx, O3, SO2, FDMS PM25</t>
  </si>
  <si>
    <t>NOx, O3,SO2, FDMS PM25, FDMS PM10</t>
  </si>
  <si>
    <t>NOx, O3, SO2, FDMS PM10</t>
  </si>
  <si>
    <t>NOx, SO2, FDMS PM10</t>
  </si>
  <si>
    <t>NOx, BAM PM25, BAM PM10</t>
  </si>
  <si>
    <t>NOx,  FDMS PM25, FDMS PM10</t>
  </si>
  <si>
    <t>NOx, SO2</t>
  </si>
  <si>
    <t>NOx, O3,</t>
  </si>
  <si>
    <t>Scotland</t>
  </si>
  <si>
    <t>Region</t>
  </si>
  <si>
    <t>N Ireland</t>
  </si>
  <si>
    <t>East Anglia</t>
  </si>
  <si>
    <t>Ireland</t>
  </si>
  <si>
    <t>London</t>
  </si>
  <si>
    <t>Midlands</t>
  </si>
  <si>
    <t>N East</t>
  </si>
  <si>
    <t>N West</t>
  </si>
  <si>
    <t>Wales</t>
  </si>
  <si>
    <t>S East</t>
  </si>
  <si>
    <t>S West</t>
  </si>
  <si>
    <t xml:space="preserve">Ellis Marshal Padkin </t>
  </si>
  <si>
    <t>FDMS PM10</t>
  </si>
  <si>
    <t>BAM PM25, BAM PM10</t>
  </si>
  <si>
    <t>BLAR</t>
  </si>
  <si>
    <t>Blackburn Accrington Road</t>
  </si>
  <si>
    <t>Detection Limit</t>
  </si>
  <si>
    <t>Standard Deviation</t>
  </si>
  <si>
    <t>Average</t>
  </si>
  <si>
    <t>Glasgow Great Western Road</t>
  </si>
  <si>
    <t>GGWR</t>
  </si>
  <si>
    <t>(Oldham) Shaw Crompton Way</t>
  </si>
  <si>
    <t>Ealing Horn Lane</t>
  </si>
  <si>
    <t>EA8</t>
  </si>
  <si>
    <t>CW</t>
  </si>
  <si>
    <t>Belfast Stockman's lane</t>
  </si>
  <si>
    <t>COAL</t>
  </si>
  <si>
    <t>Coventry Allesley</t>
  </si>
  <si>
    <t>Ealing Horn lane</t>
  </si>
  <si>
    <t xml:space="preserve">BEL1 </t>
  </si>
  <si>
    <t>Target Hours</t>
  </si>
  <si>
    <t xml:space="preserve">1 Instrument Site 2.25 </t>
  </si>
  <si>
    <t>2 Instrument Site 3.00</t>
  </si>
  <si>
    <t>3 Instrument Site 5.00</t>
  </si>
  <si>
    <t>4 Instrument Site 7.40</t>
  </si>
  <si>
    <t>5 Instrument Site 7.40</t>
  </si>
  <si>
    <t>6 Instrument Site 7.40</t>
  </si>
  <si>
    <t xml:space="preserve">RATIFICATION </t>
  </si>
  <si>
    <t>ADDITIONAL ALLOCATIONS</t>
  </si>
  <si>
    <t>CMCU</t>
  </si>
  <si>
    <t>Time Allocation (hours)</t>
  </si>
  <si>
    <t>Data Ratification/Management/Checking/QC Actions</t>
  </si>
  <si>
    <t>No of Days</t>
  </si>
  <si>
    <t>BV</t>
  </si>
  <si>
    <t>Alison Loader (Partisols)</t>
  </si>
  <si>
    <t>Quality Circle</t>
  </si>
  <si>
    <t>David Hector/Stephen</t>
  </si>
  <si>
    <t>Data Entry &amp; Calibrations</t>
  </si>
  <si>
    <t>KCL</t>
  </si>
  <si>
    <t xml:space="preserve">London N. Kensington </t>
  </si>
  <si>
    <t xml:space="preserve">Addition Allocations </t>
  </si>
  <si>
    <t xml:space="preserve">Ratification </t>
  </si>
  <si>
    <t xml:space="preserve">Total </t>
  </si>
  <si>
    <t xml:space="preserve">NOx </t>
  </si>
  <si>
    <t xml:space="preserve">Haringey Roadside  </t>
  </si>
  <si>
    <t xml:space="preserve">Horley </t>
  </si>
  <si>
    <t xml:space="preserve">Tower Hamlets Roadside </t>
  </si>
  <si>
    <t>NOx, SO2, O3</t>
  </si>
  <si>
    <t xml:space="preserve">London Bexley </t>
  </si>
  <si>
    <t>BEL1</t>
  </si>
  <si>
    <t>Belfast Stockmans Lane</t>
  </si>
  <si>
    <t>NOx, BAM PM10</t>
  </si>
  <si>
    <t xml:space="preserve">Blackburn Accrington Road </t>
  </si>
  <si>
    <t>No of Days 
(hours rounded up)</t>
  </si>
  <si>
    <t>No of Actual Hours</t>
  </si>
  <si>
    <t>No of Days 
(actual hours allocated)</t>
  </si>
  <si>
    <t>Ben Fowler</t>
  </si>
  <si>
    <t>Oldbury Birmingham Road</t>
  </si>
  <si>
    <r>
      <t>Hafod-yr-ynys Roadside</t>
    </r>
    <r>
      <rPr>
        <sz val="10"/>
        <color rgb="FF104160"/>
        <rFont val="Calibri"/>
        <family val="2"/>
        <scheme val="minor"/>
      </rPr>
      <t xml:space="preserve"> </t>
    </r>
  </si>
  <si>
    <t>SOTR</t>
  </si>
  <si>
    <t>CAE6</t>
  </si>
  <si>
    <t>BOLD</t>
  </si>
  <si>
    <t>Cannock Watling Street</t>
  </si>
  <si>
    <t>CANR</t>
  </si>
  <si>
    <t>Hafod-yr-ynys Roadside</t>
  </si>
  <si>
    <t>NOx - New site.  Start date tbc</t>
  </si>
  <si>
    <t>Stockton-on-Tees A1035 Roadside</t>
  </si>
  <si>
    <t>BAM PM10</t>
  </si>
  <si>
    <t>PM25</t>
  </si>
  <si>
    <t>Sion Carpenter</t>
  </si>
  <si>
    <t>Glasgow High Street</t>
  </si>
  <si>
    <t>Hul Holderness Road</t>
  </si>
  <si>
    <t>Bury Whitefield Roadside</t>
  </si>
  <si>
    <t xml:space="preserve">Site Name </t>
  </si>
  <si>
    <t>Dates</t>
  </si>
  <si>
    <t>Armagh Roadside PM10</t>
  </si>
  <si>
    <t>21/2-24/2</t>
  </si>
  <si>
    <t>Auchencorth Moss PM10</t>
  </si>
  <si>
    <t>28/1-2/2</t>
  </si>
  <si>
    <t>Auchencorth Moss PM25</t>
  </si>
  <si>
    <t>Barnstaple PM10</t>
  </si>
  <si>
    <t>16/1-19/1</t>
  </si>
  <si>
    <t>Barnstaple PM25</t>
  </si>
  <si>
    <t>Belfast Cente PM10</t>
  </si>
  <si>
    <t>24/2-27/2</t>
  </si>
  <si>
    <t>Belfast Cente PM25</t>
  </si>
  <si>
    <t>Belfast Stockman's Lane PM10 (BAM)</t>
  </si>
  <si>
    <t>23/2-26/2</t>
  </si>
  <si>
    <t>Bimingham Acocks Green PM25</t>
  </si>
  <si>
    <t>19/1-22/1</t>
  </si>
  <si>
    <t>Birmingham Tyburn PM10</t>
  </si>
  <si>
    <t>20/1-23/1</t>
  </si>
  <si>
    <t>Birmingham Tyburn PM25</t>
  </si>
  <si>
    <t>Bristol St Pauls PM10</t>
  </si>
  <si>
    <t>13/1-19/1</t>
  </si>
  <si>
    <t>Bristol St Pauls PM25</t>
  </si>
  <si>
    <t>Cardiff PM10</t>
  </si>
  <si>
    <t>6/3-9/3</t>
  </si>
  <si>
    <t>Cardiff PM25</t>
  </si>
  <si>
    <t>Chatham PM10</t>
  </si>
  <si>
    <t>12/2-17/2</t>
  </si>
  <si>
    <t>Chatham PM25</t>
  </si>
  <si>
    <t>13/2-17/2</t>
  </si>
  <si>
    <t>Chepstow A48 PM25</t>
  </si>
  <si>
    <t>19/1-23/1</t>
  </si>
  <si>
    <t>Chesterfield Roadside PM10</t>
  </si>
  <si>
    <t>11/2-13/2</t>
  </si>
  <si>
    <t>Chesterfield Roadside PM25</t>
  </si>
  <si>
    <t>Coventry Allesley PM25</t>
  </si>
  <si>
    <t>17/2-20/2</t>
  </si>
  <si>
    <t>Derry PM10</t>
  </si>
  <si>
    <t>18/2-23/2</t>
  </si>
  <si>
    <t>Derry PM25</t>
  </si>
  <si>
    <t>Edinburgh St Leonards PM10</t>
  </si>
  <si>
    <t>27/1-29/1</t>
  </si>
  <si>
    <t>Edinburgh St Leonards PM25</t>
  </si>
  <si>
    <t>29/1-2/2</t>
  </si>
  <si>
    <t>Glasgow Townhead PM25</t>
  </si>
  <si>
    <t>6/2-9/2</t>
  </si>
  <si>
    <t>Grangemouth PM10</t>
  </si>
  <si>
    <t>26/1-29/1</t>
  </si>
  <si>
    <t>Grangemouth PM25</t>
  </si>
  <si>
    <t>Harwell PM10</t>
  </si>
  <si>
    <t>30/1-2/2</t>
  </si>
  <si>
    <t>Harwell PM25</t>
  </si>
  <si>
    <t>Hull Freetown PM25</t>
  </si>
  <si>
    <t>15/1-17/1</t>
  </si>
  <si>
    <t>Hull Holderness Road PM10</t>
  </si>
  <si>
    <t>15/1-16/1</t>
  </si>
  <si>
    <t>Leamington Spa Rugby Road PM10</t>
  </si>
  <si>
    <t>26/2-2/3</t>
  </si>
  <si>
    <t>Leamington Spa Rugby Road PM25</t>
  </si>
  <si>
    <t>Leeds Centre PM10</t>
  </si>
  <si>
    <t>12/1-15/1</t>
  </si>
  <si>
    <t xml:space="preserve">Leeds Centre PM25 </t>
  </si>
  <si>
    <t>Leeds Headingley Roadside PM10</t>
  </si>
  <si>
    <t>Leeds Headingley Roadside PM25</t>
  </si>
  <si>
    <t>Leicester University PM25</t>
  </si>
  <si>
    <t>19/2-23/2</t>
  </si>
  <si>
    <t>Liverpool Speke PM10</t>
  </si>
  <si>
    <t>London Bloomsbury PM10</t>
  </si>
  <si>
    <t>London Harlington PM10</t>
  </si>
  <si>
    <t>30/1-6/2</t>
  </si>
  <si>
    <t>London Harlington PM25</t>
  </si>
  <si>
    <t>London Teddington Bushy Park PM25</t>
  </si>
  <si>
    <t xml:space="preserve">Lough Navar </t>
  </si>
  <si>
    <t>20/2-23/2</t>
  </si>
  <si>
    <t>Manchester Piccadilly PM25</t>
  </si>
  <si>
    <t>Middlesbrough PM10</t>
  </si>
  <si>
    <t>21/1-26/1</t>
  </si>
  <si>
    <t>Middlesbrough PM25</t>
  </si>
  <si>
    <t>Narbeth PM10</t>
  </si>
  <si>
    <t>Newcastle PM10</t>
  </si>
  <si>
    <t>20/1 - 22/1</t>
  </si>
  <si>
    <t>Newcastle PM25</t>
  </si>
  <si>
    <t>Newport St Julians PM10</t>
  </si>
  <si>
    <t>23/1-26/1</t>
  </si>
  <si>
    <t>Norwich lakenfields PM10</t>
  </si>
  <si>
    <t>4/2-6/2</t>
  </si>
  <si>
    <t>Norwich lakenfields PM25</t>
  </si>
  <si>
    <t>3/2-6/2</t>
  </si>
  <si>
    <t>Nottingham PM10</t>
  </si>
  <si>
    <t>25/2-2/3</t>
  </si>
  <si>
    <t>Nottingham PM25</t>
  </si>
  <si>
    <t>Oxford St Ebbes PM10</t>
  </si>
  <si>
    <t>Oxford St Ebbes PM25</t>
  </si>
  <si>
    <t>24/2-26/2</t>
  </si>
  <si>
    <t>Plymouth PM10</t>
  </si>
  <si>
    <t>14/1-16/1</t>
  </si>
  <si>
    <t>Plymouth PM25</t>
  </si>
  <si>
    <t>Port Talbot PM10</t>
  </si>
  <si>
    <t>21/1-22/1</t>
  </si>
  <si>
    <t>Port Talbot PM25</t>
  </si>
  <si>
    <t>Portsmouth PM10</t>
  </si>
  <si>
    <t>Portsmouth PM25</t>
  </si>
  <si>
    <t>Preston PM25</t>
  </si>
  <si>
    <t>16/1-21/2</t>
  </si>
  <si>
    <t>Reading New Town PM10</t>
  </si>
  <si>
    <t>17/2-19/2</t>
  </si>
  <si>
    <t>Reading New Town PM25</t>
  </si>
  <si>
    <t>Rochester Stoke PM10</t>
  </si>
  <si>
    <t>15/1-19/1</t>
  </si>
  <si>
    <t>Rochester Stoke PM10_Repeat</t>
  </si>
  <si>
    <t>Rochester Stoke PM25</t>
  </si>
  <si>
    <t>Rochester Stoke PM25_Repeat</t>
  </si>
  <si>
    <t>Salford Eccles PM10</t>
  </si>
  <si>
    <t>Salford Eccles PM25</t>
  </si>
  <si>
    <t>Saltash PM10</t>
  </si>
  <si>
    <t>Saltash PM25</t>
  </si>
  <si>
    <t>Sheffield Devonshire Green PM10</t>
  </si>
  <si>
    <t>12/2-16/2</t>
  </si>
  <si>
    <t>Sheffield Devonshire Green PM25</t>
  </si>
  <si>
    <t>Southampton PM10</t>
  </si>
  <si>
    <t>Southampton PM25</t>
  </si>
  <si>
    <t>Southend PM25</t>
  </si>
  <si>
    <t>10/2-13/2</t>
  </si>
  <si>
    <t>Stockton on Tees Eaglescliffe PM10 (BAM)</t>
  </si>
  <si>
    <t>21/1-24/1</t>
  </si>
  <si>
    <t>Stockton on Tees Eaglescliffe PM25 (BAM)</t>
  </si>
  <si>
    <t>Stoke on Trent PM10</t>
  </si>
  <si>
    <t>22/1-26/1</t>
  </si>
  <si>
    <t>Stoke on Trent PM25</t>
  </si>
  <si>
    <t>Sunderland Silksworth PM25</t>
  </si>
  <si>
    <t>20/1-22/1</t>
  </si>
  <si>
    <t>Swansea PM10 (BAM)</t>
  </si>
  <si>
    <t>Swansea PM25 (BAM)</t>
  </si>
  <si>
    <t>Warrington PM10</t>
  </si>
  <si>
    <t>7/1-15/1</t>
  </si>
  <si>
    <t>Warrington PM25</t>
  </si>
  <si>
    <t xml:space="preserve">Wigan PM25 </t>
  </si>
  <si>
    <t>8/1-12/1</t>
  </si>
  <si>
    <t xml:space="preserve">Wirral Tranmere PM25 </t>
  </si>
  <si>
    <t>6/1-11/1</t>
  </si>
  <si>
    <t>York Bootham PM10</t>
  </si>
  <si>
    <t>13/1-16/1</t>
  </si>
  <si>
    <t>York Bootham PM25</t>
  </si>
  <si>
    <t>York Fishergate PM10</t>
  </si>
  <si>
    <t>19/1-21/1</t>
  </si>
  <si>
    <t>York Fishergate PM25</t>
  </si>
  <si>
    <t>BURW</t>
  </si>
  <si>
    <t>NOx FDMS PM10</t>
  </si>
  <si>
    <t>Chesterfield Loundsley Green</t>
  </si>
  <si>
    <t>GHSR</t>
  </si>
  <si>
    <t>Hull Holderness Road</t>
  </si>
  <si>
    <t>HULR</t>
  </si>
  <si>
    <t>Luton A505 Roadside</t>
  </si>
  <si>
    <t>Sunderland Wessington Way</t>
  </si>
  <si>
    <t>WSMR</t>
  </si>
  <si>
    <t>Widnes Milton Road</t>
  </si>
  <si>
    <t>Leicester A594 Roadside</t>
  </si>
  <si>
    <t>Pedro Abreu</t>
  </si>
  <si>
    <r>
      <t>Stockton-on- Tees A1035 Roadside</t>
    </r>
    <r>
      <rPr>
        <i/>
        <sz val="10"/>
        <color rgb="FFFF0000"/>
        <rFont val="Calibri"/>
        <family val="2"/>
        <scheme val="minor"/>
      </rPr>
      <t xml:space="preserve"> </t>
    </r>
  </si>
  <si>
    <r>
      <t xml:space="preserve">NOx </t>
    </r>
    <r>
      <rPr>
        <i/>
        <sz val="9"/>
        <color rgb="FFFF0000"/>
        <rFont val="Arial"/>
        <family val="2"/>
      </rPr>
      <t xml:space="preserve"> </t>
    </r>
  </si>
  <si>
    <t>NOx FDMS PM10 - start date 1/1/15</t>
  </si>
  <si>
    <t>NOX - start date 1/1/15</t>
  </si>
  <si>
    <t>Project Number: ED60071202</t>
  </si>
  <si>
    <t xml:space="preserve">Chesterfield Loundsley Green
</t>
  </si>
  <si>
    <t>Defra</t>
  </si>
  <si>
    <t>Affiliate</t>
  </si>
  <si>
    <t xml:space="preserve">Affiliate </t>
  </si>
  <si>
    <t>Ownership</t>
  </si>
  <si>
    <t>Affilate</t>
  </si>
  <si>
    <t>Defra (PM) Affiliate (NOx)</t>
  </si>
  <si>
    <t>Background Urban</t>
  </si>
  <si>
    <t>Traffic Urban</t>
  </si>
  <si>
    <t>Industrial Urban</t>
  </si>
  <si>
    <t>Background Rural</t>
  </si>
  <si>
    <t>Industrial Suburban</t>
  </si>
  <si>
    <t>Background Suburban</t>
  </si>
  <si>
    <t>Backround Rural</t>
  </si>
  <si>
    <t xml:space="preserve">FDMS PM10
</t>
  </si>
  <si>
    <t xml:space="preserve">Glasgow High Street </t>
  </si>
  <si>
    <t>Brian's comments</t>
  </si>
  <si>
    <t>Camden Kerbside PM25</t>
  </si>
  <si>
    <t>Camden Kerbside PM10</t>
  </si>
  <si>
    <t>Eastbourne PM10</t>
  </si>
  <si>
    <t>London Harrow Stanmore PM25</t>
  </si>
  <si>
    <t>London Marylebone PM10</t>
  </si>
  <si>
    <t>London Marylebone PM25</t>
  </si>
  <si>
    <t>London North Kensington PM10</t>
  </si>
  <si>
    <t>Sandy Roadside PM25</t>
  </si>
  <si>
    <t>Sandy Roadside PM10</t>
  </si>
  <si>
    <t>Stanford le hope PM10</t>
  </si>
  <si>
    <t>18/2-20/2</t>
  </si>
  <si>
    <t>27/1-30/1</t>
  </si>
  <si>
    <t>17/2-26/2</t>
  </si>
  <si>
    <t>26/1-28/1</t>
  </si>
  <si>
    <t>2/2-5/2</t>
  </si>
  <si>
    <t>LUTR</t>
  </si>
  <si>
    <t>SUNR</t>
  </si>
  <si>
    <t>SWA1</t>
  </si>
  <si>
    <t xml:space="preserve">FDMS PM25, FDMS PM10.  
</t>
  </si>
  <si>
    <t xml:space="preserve">Checker Comments.  </t>
  </si>
  <si>
    <t>Bradford Mayo Avenue</t>
  </si>
  <si>
    <t>Doncaster A630 Cleveland Street</t>
  </si>
  <si>
    <t>BDMA</t>
  </si>
  <si>
    <t>CHLG</t>
  </si>
  <si>
    <t>DCST</t>
  </si>
  <si>
    <t>LEIR</t>
  </si>
  <si>
    <t>Stoke-on-Trent A50 Roadside</t>
  </si>
  <si>
    <t>STKR</t>
  </si>
  <si>
    <t xml:space="preserve">NOx, FDMS PM25, FDMS PM10 </t>
  </si>
  <si>
    <t xml:space="preserve">NOX </t>
  </si>
  <si>
    <t>NOX, FDMS PM10</t>
  </si>
  <si>
    <t>Affiiate</t>
  </si>
  <si>
    <t>NOx, FDMS PM25</t>
  </si>
  <si>
    <t>Summer 15 Audit &amp; Comments</t>
  </si>
  <si>
    <r>
      <t xml:space="preserve">NOx, O3 </t>
    </r>
    <r>
      <rPr>
        <i/>
        <sz val="9"/>
        <color rgb="FF00B050"/>
        <rFont val="Arial"/>
        <family val="2"/>
      </rPr>
      <t>(FDMS PM25, FDMS PM10)</t>
    </r>
  </si>
  <si>
    <r>
      <t xml:space="preserve">NOx </t>
    </r>
    <r>
      <rPr>
        <i/>
        <sz val="9"/>
        <color rgb="FF00B050"/>
        <rFont val="Arial"/>
        <family val="2"/>
      </rPr>
      <t>(FDMS PM10)</t>
    </r>
  </si>
  <si>
    <r>
      <t xml:space="preserve">NOx, O3 CO, SO2 </t>
    </r>
    <r>
      <rPr>
        <i/>
        <sz val="9"/>
        <color rgb="FF00B050"/>
        <rFont val="Arial"/>
        <family val="2"/>
      </rPr>
      <t>(FDMS PM25, FDMS PM10)</t>
    </r>
  </si>
  <si>
    <r>
      <t xml:space="preserve">NOx </t>
    </r>
    <r>
      <rPr>
        <i/>
        <sz val="9"/>
        <color rgb="FF00B050"/>
        <rFont val="Arial"/>
        <family val="2"/>
      </rPr>
      <t>(BAM PM10)</t>
    </r>
  </si>
  <si>
    <r>
      <t xml:space="preserve">NOx, O3 </t>
    </r>
    <r>
      <rPr>
        <i/>
        <sz val="9"/>
        <color rgb="FF00B050"/>
        <rFont val="Arial"/>
        <family val="2"/>
      </rPr>
      <t>(FDMS PM25)</t>
    </r>
  </si>
  <si>
    <r>
      <t xml:space="preserve">NOx, O3, SO2 </t>
    </r>
    <r>
      <rPr>
        <i/>
        <sz val="9"/>
        <color rgb="FF00B050"/>
        <rFont val="Arial"/>
        <family val="2"/>
      </rPr>
      <t>(FDMS PM25, FDMS PM10)</t>
    </r>
  </si>
  <si>
    <r>
      <t>NOx, O3</t>
    </r>
    <r>
      <rPr>
        <i/>
        <sz val="9"/>
        <color rgb="FF00B050"/>
        <rFont val="Arial"/>
        <family val="2"/>
      </rPr>
      <t xml:space="preserve"> FDMS PM25, FDMS PM10</t>
    </r>
  </si>
  <si>
    <r>
      <t xml:space="preserve">NOx </t>
    </r>
    <r>
      <rPr>
        <i/>
        <sz val="9"/>
        <color rgb="FF00B050"/>
        <rFont val="Arial"/>
        <family val="2"/>
      </rPr>
      <t>(FDMS PM25, FDMS PM10)</t>
    </r>
  </si>
  <si>
    <r>
      <t xml:space="preserve">NOx, O3, CO, SO2 </t>
    </r>
    <r>
      <rPr>
        <i/>
        <sz val="9"/>
        <color rgb="FF00B050"/>
        <rFont val="Arial"/>
        <family val="2"/>
      </rPr>
      <t>(FDMS PM25, FDMS PM10)</t>
    </r>
  </si>
  <si>
    <r>
      <t>NOx</t>
    </r>
    <r>
      <rPr>
        <i/>
        <sz val="9"/>
        <color rgb="FF00B050"/>
        <rFont val="Arial"/>
        <family val="2"/>
      </rPr>
      <t xml:space="preserve"> (FDMS PM25, FDMS PM10)</t>
    </r>
  </si>
  <si>
    <r>
      <t>NOx, SO2</t>
    </r>
    <r>
      <rPr>
        <i/>
        <sz val="9"/>
        <color rgb="FF00B050"/>
        <rFont val="Arial"/>
        <family val="2"/>
      </rPr>
      <t xml:space="preserve"> (FDMS PM25, FDMS PM10)</t>
    </r>
  </si>
  <si>
    <r>
      <rPr>
        <b/>
        <sz val="9"/>
        <color rgb="FF0000FF"/>
        <rFont val="Arial"/>
        <family val="2"/>
      </rPr>
      <t>NOx, O3, CO, SO2</t>
    </r>
    <r>
      <rPr>
        <i/>
        <sz val="9"/>
        <color rgb="FF00B050"/>
        <rFont val="Arial"/>
        <family val="2"/>
      </rPr>
      <t xml:space="preserve"> (FDMS PM25, FDMS PM10)</t>
    </r>
  </si>
  <si>
    <r>
      <rPr>
        <b/>
        <sz val="9"/>
        <color rgb="FF0000FF"/>
        <rFont val="Arial"/>
        <family val="2"/>
      </rPr>
      <t xml:space="preserve">NOx </t>
    </r>
    <r>
      <rPr>
        <i/>
        <sz val="9"/>
        <color rgb="FF00B050"/>
        <rFont val="Arial"/>
        <family val="2"/>
      </rPr>
      <t xml:space="preserve">(FDMS PM10)
</t>
    </r>
  </si>
  <si>
    <r>
      <t>NOx, O3</t>
    </r>
    <r>
      <rPr>
        <i/>
        <sz val="9"/>
        <color rgb="FF00B050"/>
        <rFont val="Arial"/>
        <family val="2"/>
      </rPr>
      <t xml:space="preserve"> (FDMS PM25, FDMS PM10)</t>
    </r>
  </si>
  <si>
    <r>
      <t>NOx, O3, SO2</t>
    </r>
    <r>
      <rPr>
        <i/>
        <sz val="9"/>
        <color rgb="FF00B050"/>
        <rFont val="Arial"/>
        <family val="2"/>
      </rPr>
      <t xml:space="preserve"> (FDMS PM25, FDMS PM10)</t>
    </r>
  </si>
  <si>
    <r>
      <t>NOx</t>
    </r>
    <r>
      <rPr>
        <i/>
        <sz val="9"/>
        <color rgb="FF00B050"/>
        <rFont val="Arial"/>
        <family val="2"/>
      </rPr>
      <t xml:space="preserve"> (FDMS PM10)</t>
    </r>
  </si>
  <si>
    <r>
      <t>NOx, O3, SO2</t>
    </r>
    <r>
      <rPr>
        <i/>
        <sz val="9"/>
        <color rgb="FF00B050"/>
        <rFont val="Arial"/>
        <family val="2"/>
      </rPr>
      <t xml:space="preserve"> (FDMS PM25)</t>
    </r>
  </si>
  <si>
    <r>
      <t xml:space="preserve">NOx, O3,SO2 </t>
    </r>
    <r>
      <rPr>
        <i/>
        <sz val="9"/>
        <color rgb="FF00B050"/>
        <rFont val="Arial"/>
        <family val="2"/>
      </rPr>
      <t>(FDMS PM25, FDMS PM10)</t>
    </r>
  </si>
  <si>
    <r>
      <t xml:space="preserve">NOx, O3, SO2 </t>
    </r>
    <r>
      <rPr>
        <i/>
        <sz val="9"/>
        <color rgb="FF00B050"/>
        <rFont val="Arial"/>
        <family val="2"/>
      </rPr>
      <t>(FDMS PM10)</t>
    </r>
  </si>
  <si>
    <r>
      <t xml:space="preserve">NOx, O3 </t>
    </r>
    <r>
      <rPr>
        <i/>
        <sz val="9"/>
        <color rgb="FF00B050"/>
        <rFont val="Arial"/>
        <family val="2"/>
      </rPr>
      <t xml:space="preserve"> (PM25)</t>
    </r>
  </si>
  <si>
    <r>
      <t xml:space="preserve">NOx, SO2  </t>
    </r>
    <r>
      <rPr>
        <i/>
        <sz val="9"/>
        <color rgb="FF00B050"/>
        <rFont val="Arial"/>
        <family val="2"/>
      </rPr>
      <t>(FDMS PM10)</t>
    </r>
  </si>
  <si>
    <r>
      <t>NOx</t>
    </r>
    <r>
      <rPr>
        <i/>
        <sz val="9"/>
        <color rgb="FFFF0000"/>
        <rFont val="Arial"/>
        <family val="2"/>
      </rPr>
      <t xml:space="preserve"> (BAM not affilliated) </t>
    </r>
  </si>
  <si>
    <r>
      <t>NOx, O3</t>
    </r>
    <r>
      <rPr>
        <i/>
        <sz val="9"/>
        <color rgb="FF00B050"/>
        <rFont val="Arial"/>
        <family val="2"/>
      </rPr>
      <t xml:space="preserve"> (FDMS PM25)</t>
    </r>
  </si>
  <si>
    <r>
      <t>NOx</t>
    </r>
    <r>
      <rPr>
        <i/>
        <sz val="9"/>
        <color rgb="FF00B050"/>
        <rFont val="Arial"/>
        <family val="2"/>
      </rPr>
      <t xml:space="preserve"> (BAM PM25, BAM PM10)</t>
    </r>
  </si>
  <si>
    <r>
      <t>NOx, O3, SO2</t>
    </r>
    <r>
      <rPr>
        <i/>
        <sz val="9"/>
        <color rgb="FF00B050"/>
        <rFont val="Arial"/>
        <family val="2"/>
      </rPr>
      <t xml:space="preserve"> (FDMS PM10)</t>
    </r>
  </si>
  <si>
    <t>\\data.element.root.com\company_data\Sales &amp; Delivery Operations\Projects\Current\Air\ED60071 AURN QAQC\Data Ratification\PM audit zero results</t>
  </si>
  <si>
    <t xml:space="preserve">For master template </t>
  </si>
  <si>
    <r>
      <t xml:space="preserve">NOx </t>
    </r>
    <r>
      <rPr>
        <i/>
        <sz val="9"/>
        <color rgb="FF00B050"/>
        <rFont val="Arial"/>
        <family val="2"/>
      </rPr>
      <t>(PM10)</t>
    </r>
  </si>
  <si>
    <t>Doncaster A360 Cleveland Street</t>
  </si>
  <si>
    <t xml:space="preserve">NOx  </t>
  </si>
  <si>
    <r>
      <t xml:space="preserve">NOx </t>
    </r>
    <r>
      <rPr>
        <i/>
        <sz val="9"/>
        <color rgb="FF00B050"/>
        <rFont val="Arial"/>
        <family val="2"/>
      </rPr>
      <t xml:space="preserve">(FDMS PM25) </t>
    </r>
  </si>
  <si>
    <r>
      <t>O3</t>
    </r>
    <r>
      <rPr>
        <sz val="9"/>
        <color rgb="FF0000FF"/>
        <rFont val="Arial"/>
        <family val="2"/>
      </rPr>
      <t/>
    </r>
  </si>
  <si>
    <r>
      <t>NOx</t>
    </r>
    <r>
      <rPr>
        <i/>
        <sz val="9"/>
        <color rgb="FFFF0000"/>
        <rFont val="Arial"/>
        <family val="2"/>
      </rPr>
      <t xml:space="preserve"> </t>
    </r>
    <r>
      <rPr>
        <i/>
        <sz val="9"/>
        <color rgb="FF00B050"/>
        <rFont val="Arial"/>
        <family val="2"/>
      </rPr>
      <t xml:space="preserve">(FDMS PM10) </t>
    </r>
  </si>
  <si>
    <r>
      <rPr>
        <b/>
        <sz val="9"/>
        <color rgb="FF0000FF"/>
        <rFont val="Arial"/>
        <family val="2"/>
      </rPr>
      <t>NOx, O3, SO2</t>
    </r>
    <r>
      <rPr>
        <i/>
        <sz val="9"/>
        <color rgb="FF00B050"/>
        <rFont val="Arial"/>
        <family val="2"/>
      </rPr>
      <t xml:space="preserve"> (FDMS PM25)</t>
    </r>
  </si>
  <si>
    <r>
      <t xml:space="preserve">NOx </t>
    </r>
    <r>
      <rPr>
        <i/>
        <sz val="9"/>
        <color rgb="FF00B050"/>
        <rFont val="Arial"/>
        <family val="2"/>
      </rPr>
      <t>(FDMS PM25)</t>
    </r>
  </si>
  <si>
    <t xml:space="preserve">Summer 15 Roadshow Summary Comments </t>
  </si>
  <si>
    <t xml:space="preserve">FDMS PM10 </t>
  </si>
  <si>
    <t>Stoke-on-Trent A50</t>
  </si>
  <si>
    <t>Stoke on Trent A50 Roadside</t>
  </si>
  <si>
    <r>
      <t xml:space="preserve">29/6/15, Stephen Gray. </t>
    </r>
    <r>
      <rPr>
        <b/>
        <sz val="9"/>
        <color rgb="FFCE02A7"/>
        <rFont val="Calibri"/>
        <family val="2"/>
        <scheme val="minor"/>
      </rPr>
      <t>All Ok. NOx converter 98.8%.</t>
    </r>
  </si>
  <si>
    <r>
      <t xml:space="preserve">09/07/15, Ellis Marshall-Padkin, </t>
    </r>
    <r>
      <rPr>
        <b/>
        <sz val="9"/>
        <color rgb="FFFF0000"/>
        <rFont val="Calibri"/>
        <family val="2"/>
        <scheme val="minor"/>
      </rPr>
      <t>NO response to Audit NO2 gas greater than 10ppb, ESU will need to check the main valve at service,</t>
    </r>
    <r>
      <rPr>
        <sz val="9"/>
        <color rgb="FF1F497D"/>
        <rFont val="Calibri"/>
        <family val="2"/>
        <scheme val="minor"/>
      </rPr>
      <t xml:space="preserve"> </t>
    </r>
    <r>
      <rPr>
        <b/>
        <sz val="9"/>
        <color rgb="FFCE02A7"/>
        <rFont val="Calibri"/>
        <family val="2"/>
        <scheme val="minor"/>
      </rPr>
      <t>Converter 94.4% at 234ppb but ok at lower level at 98.5% at 86ppb.  Poor ozone off agreement (CE</t>
    </r>
    <r>
      <rPr>
        <sz val="9"/>
        <color rgb="FF1F497D"/>
        <rFont val="Calibri"/>
        <family val="2"/>
        <scheme val="minor"/>
      </rPr>
      <t>).</t>
    </r>
    <r>
      <rPr>
        <b/>
        <sz val="9"/>
        <color rgb="FFFF0000"/>
        <rFont val="Calibri"/>
        <family val="2"/>
        <scheme val="minor"/>
      </rPr>
      <t xml:space="preserve"> NOx analyser flow test failed.</t>
    </r>
  </si>
  <si>
    <r>
      <t xml:space="preserve">06/07/15, Nick Rand, </t>
    </r>
    <r>
      <rPr>
        <b/>
        <sz val="9"/>
        <color rgb="FFCE02A7"/>
        <rFont val="Calibri"/>
        <family val="2"/>
        <scheme val="minor"/>
      </rPr>
      <t>NOx converter 98%. NOx zero comparison fails</t>
    </r>
    <r>
      <rPr>
        <sz val="9"/>
        <color rgb="FF1F497D"/>
        <rFont val="Calibri"/>
        <family val="2"/>
        <scheme val="minor"/>
      </rPr>
      <t>.</t>
    </r>
    <r>
      <rPr>
        <sz val="9"/>
        <color theme="1"/>
        <rFont val="Calibri"/>
        <family val="2"/>
        <scheme val="minor"/>
      </rPr>
      <t xml:space="preserve"> </t>
    </r>
    <r>
      <rPr>
        <b/>
        <sz val="9"/>
        <color rgb="FFFF0000"/>
        <rFont val="Calibri"/>
        <family val="2"/>
        <scheme val="minor"/>
      </rPr>
      <t>Auditor notes - Strong smell of ozone in the hut. NOx analyser flow test failed.</t>
    </r>
    <r>
      <rPr>
        <sz val="9"/>
        <color rgb="FF1F497D"/>
        <rFont val="Calibri"/>
        <family val="2"/>
        <scheme val="minor"/>
      </rPr>
      <t xml:space="preserve"> </t>
    </r>
  </si>
  <si>
    <r>
      <t xml:space="preserve">30/6/15, Ben Davies, </t>
    </r>
    <r>
      <rPr>
        <b/>
        <sz val="9"/>
        <color rgb="FFCE02A7"/>
        <rFont val="Calibri"/>
        <family val="2"/>
        <scheme val="minor"/>
      </rPr>
      <t>NOx converter 98.4%. Poor ozone off agreement (CE).</t>
    </r>
    <r>
      <rPr>
        <sz val="9"/>
        <color rgb="FF1F497D"/>
        <rFont val="Calibri"/>
        <family val="2"/>
        <scheme val="minor"/>
      </rPr>
      <t xml:space="preserve"> </t>
    </r>
    <r>
      <rPr>
        <b/>
        <sz val="9"/>
        <color rgb="FFFF0000"/>
        <rFont val="Calibri"/>
        <family val="2"/>
        <scheme val="minor"/>
      </rPr>
      <t>O3 sample flow test failed.</t>
    </r>
    <r>
      <rPr>
        <sz val="9"/>
        <color rgb="FF1F497D"/>
        <rFont val="Calibri"/>
        <family val="2"/>
        <scheme val="minor"/>
      </rPr>
      <t xml:space="preserve">  </t>
    </r>
    <r>
      <rPr>
        <b/>
        <sz val="9"/>
        <color rgb="FF20A002"/>
        <rFont val="Calibri"/>
        <family val="2"/>
        <scheme val="minor"/>
      </rPr>
      <t>Auditor comments - No more 45mm (required) ozone filters on site, lots of 37mm.</t>
    </r>
  </si>
  <si>
    <r>
      <t xml:space="preserve">07/07/15, Ellis Marshall-Padkin, </t>
    </r>
    <r>
      <rPr>
        <b/>
        <sz val="9"/>
        <color rgb="FFFF0000"/>
        <rFont val="Calibri"/>
        <family val="2"/>
        <scheme val="minor"/>
      </rPr>
      <t>NO response to Audit NO2 gas greater than 10ppb, ESU will need to check the main valve at service,</t>
    </r>
    <r>
      <rPr>
        <sz val="9"/>
        <color rgb="FF1F497D"/>
        <rFont val="Calibri"/>
        <family val="2"/>
        <scheme val="minor"/>
      </rPr>
      <t xml:space="preserve"> </t>
    </r>
    <r>
      <rPr>
        <b/>
        <sz val="9"/>
        <color rgb="FFCE02A7"/>
        <rFont val="Calibri"/>
        <family val="2"/>
        <scheme val="minor"/>
      </rPr>
      <t>Converter 97.1% at 242ppb but ok at lower lever 100% at 120ppb</t>
    </r>
    <r>
      <rPr>
        <sz val="9"/>
        <color rgb="FF1F497D"/>
        <rFont val="Calibri"/>
        <family val="2"/>
        <scheme val="minor"/>
      </rPr>
      <t>.</t>
    </r>
    <r>
      <rPr>
        <b/>
        <sz val="9"/>
        <color rgb="FFFF0000"/>
        <rFont val="Calibri"/>
        <family val="2"/>
        <scheme val="minor"/>
      </rPr>
      <t xml:space="preserve"> NOx analyser flow test failed.</t>
    </r>
    <r>
      <rPr>
        <sz val="9"/>
        <color rgb="FF1F497D"/>
        <rFont val="Calibri"/>
        <family val="2"/>
        <scheme val="minor"/>
      </rPr>
      <t xml:space="preserve">   </t>
    </r>
  </si>
  <si>
    <r>
      <t xml:space="preserve">07/07/15, Ellis Marshall-Padkin, </t>
    </r>
    <r>
      <rPr>
        <b/>
        <sz val="9"/>
        <color rgb="FFCE02A7"/>
        <rFont val="Calibri"/>
        <family val="2"/>
        <scheme val="minor"/>
      </rPr>
      <t xml:space="preserve">NOx converter 98.3%, O3 Ok. </t>
    </r>
    <r>
      <rPr>
        <b/>
        <sz val="9"/>
        <color rgb="FFFF0000"/>
        <rFont val="Calibri"/>
        <family val="2"/>
        <scheme val="minor"/>
      </rPr>
      <t>NO response to Audit NO2 gas greater than 10ppb, ESU will need to check the main valve at service,</t>
    </r>
    <r>
      <rPr>
        <sz val="9"/>
        <color rgb="FF1F497D"/>
        <rFont val="Calibri"/>
        <family val="2"/>
        <scheme val="minor"/>
      </rPr>
      <t xml:space="preserve"> </t>
    </r>
    <r>
      <rPr>
        <b/>
        <sz val="9"/>
        <color rgb="FFCE02A7"/>
        <rFont val="Calibri"/>
        <family val="2"/>
        <scheme val="minor"/>
      </rPr>
      <t>NOx zero comparison fails .</t>
    </r>
    <r>
      <rPr>
        <sz val="9"/>
        <color rgb="FF1F497D"/>
        <rFont val="Calibri"/>
        <family val="2"/>
        <scheme val="minor"/>
      </rPr>
      <t xml:space="preserve">                                                                                                          </t>
    </r>
  </si>
  <si>
    <r>
      <t xml:space="preserve">08/07/15, Sam Copsey. </t>
    </r>
    <r>
      <rPr>
        <b/>
        <sz val="9"/>
        <color rgb="FFCE02A7"/>
        <rFont val="Calibri"/>
        <family val="2"/>
        <scheme val="minor"/>
      </rPr>
      <t>NOx converter 100%.</t>
    </r>
    <r>
      <rPr>
        <sz val="9"/>
        <color rgb="FF1F497D"/>
        <rFont val="Calibri"/>
        <family val="2"/>
        <scheme val="minor"/>
      </rPr>
      <t xml:space="preserve"> </t>
    </r>
    <r>
      <rPr>
        <b/>
        <sz val="9"/>
        <color rgb="FFFF0000"/>
        <rFont val="Calibri"/>
        <family val="2"/>
        <scheme val="minor"/>
      </rPr>
      <t>O3 analyser flow test failed.</t>
    </r>
  </si>
  <si>
    <r>
      <t xml:space="preserve">08/07/15, Ellis Marshall-Padkin, </t>
    </r>
    <r>
      <rPr>
        <b/>
        <sz val="9"/>
        <color rgb="FFFF0000"/>
        <rFont val="Calibri"/>
        <family val="2"/>
        <scheme val="minor"/>
      </rPr>
      <t>Ozone out +32%. Auditor notes - ozone out by 30%, analyser over reading. Analyser not very stable readings climbing then falling away slightly before climbing again. BV informed about analyser and call out advised.</t>
    </r>
    <r>
      <rPr>
        <sz val="9"/>
        <color rgb="FF1F497D"/>
        <rFont val="Calibri"/>
        <family val="2"/>
        <scheme val="minor"/>
      </rPr>
      <t xml:space="preserve"> </t>
    </r>
  </si>
  <si>
    <r>
      <t xml:space="preserve">30/6/15, Tim Bevington, </t>
    </r>
    <r>
      <rPr>
        <b/>
        <sz val="9"/>
        <color rgb="FFCE02A7"/>
        <rFont val="Calibri"/>
        <family val="2"/>
        <scheme val="minor"/>
      </rPr>
      <t>NOx converter 100%.</t>
    </r>
    <r>
      <rPr>
        <sz val="9"/>
        <color rgb="FF1F497D"/>
        <rFont val="Calibri"/>
        <family val="2"/>
        <scheme val="minor"/>
      </rPr>
      <t xml:space="preserve"> </t>
    </r>
    <r>
      <rPr>
        <b/>
        <sz val="9"/>
        <color rgb="FFFF0000"/>
        <rFont val="Calibri"/>
        <family val="2"/>
        <scheme val="minor"/>
      </rPr>
      <t>NO response to Audit NO2 gas greater than 10ppb, ESU will need to check the main valve at service,</t>
    </r>
    <r>
      <rPr>
        <sz val="9"/>
        <color rgb="FF1F497D"/>
        <rFont val="Calibri"/>
        <family val="2"/>
        <scheme val="minor"/>
      </rPr>
      <t xml:space="preserve"> </t>
    </r>
    <r>
      <rPr>
        <b/>
        <sz val="9"/>
        <color rgb="FFCE02A7"/>
        <rFont val="Calibri"/>
        <family val="2"/>
        <scheme val="minor"/>
      </rPr>
      <t>NO2 concentration too low.</t>
    </r>
    <r>
      <rPr>
        <sz val="9"/>
        <color rgb="FF1F497D"/>
        <rFont val="Calibri"/>
        <family val="2"/>
        <scheme val="minor"/>
      </rPr>
      <t>  </t>
    </r>
  </si>
  <si>
    <r>
      <t xml:space="preserve">29/6/15, Stephen Gray, </t>
    </r>
    <r>
      <rPr>
        <b/>
        <sz val="9"/>
        <color rgb="FFCE02A7"/>
        <rFont val="Calibri"/>
        <family val="2"/>
        <scheme val="minor"/>
      </rPr>
      <t xml:space="preserve">NOx converter 98.8%. SO2 zero comparison fails. </t>
    </r>
    <r>
      <rPr>
        <b/>
        <sz val="9"/>
        <color rgb="FFFF0000"/>
        <rFont val="Calibri"/>
        <family val="2"/>
        <scheme val="minor"/>
      </rPr>
      <t>O3 and SO2 sample flow tests fail</t>
    </r>
    <r>
      <rPr>
        <sz val="9"/>
        <color rgb="FF1F497D"/>
        <rFont val="Calibri"/>
        <family val="2"/>
        <scheme val="minor"/>
      </rPr>
      <t xml:space="preserve">. </t>
    </r>
  </si>
  <si>
    <r>
      <t xml:space="preserve">29/6/15, Ben Davies, NOx converter 98.8%. </t>
    </r>
    <r>
      <rPr>
        <b/>
        <sz val="9"/>
        <color rgb="FFFF0000"/>
        <rFont val="Calibri"/>
        <family val="2"/>
        <scheme val="minor"/>
      </rPr>
      <t>NO response to Audit NO2 gas greater than 10ppb, ESU will need to check the main valve at service</t>
    </r>
    <r>
      <rPr>
        <b/>
        <sz val="9"/>
        <color rgb="FFCE02A7"/>
        <rFont val="Calibri"/>
        <family val="2"/>
        <scheme val="minor"/>
      </rPr>
      <t xml:space="preserve">, NOx zero comparison fails. Auditor notes - </t>
    </r>
    <r>
      <rPr>
        <b/>
        <sz val="9"/>
        <color rgb="FF20A002"/>
        <rFont val="Calibri"/>
        <family val="2"/>
        <scheme val="minor"/>
      </rPr>
      <t xml:space="preserve">Seems quite warm in hut, A/C is set to 24°C, </t>
    </r>
    <r>
      <rPr>
        <b/>
        <sz val="9"/>
        <color rgb="FFCE02A7"/>
        <rFont val="Calibri"/>
        <family val="2"/>
        <scheme val="minor"/>
      </rPr>
      <t>asked LSO to monitor NOX box temp. LSO had been using CALZ for calibration zeroes and turning the site zero cylinder on at the same time (effectively just venting it). Told LSO to not use CALZ and explained why, there may now be a slight change in manual calibration zeroes as they will be from the cylinder rather than the scrubber.</t>
    </r>
  </si>
  <si>
    <r>
      <t xml:space="preserve">07/07/15, Tim Bevington, </t>
    </r>
    <r>
      <rPr>
        <b/>
        <sz val="9"/>
        <color rgb="FFCE02A7"/>
        <rFont val="Calibri"/>
        <family val="2"/>
        <scheme val="minor"/>
      </rPr>
      <t>NOx Converter 98.3%. NOx zero comparison fails, NO zero comparison fails.</t>
    </r>
  </si>
  <si>
    <r>
      <t xml:space="preserve">07/07/15, Tim Bevington, </t>
    </r>
    <r>
      <rPr>
        <b/>
        <sz val="9"/>
        <color rgb="FFCE02A7"/>
        <rFont val="Calibri"/>
        <family val="2"/>
        <scheme val="minor"/>
      </rPr>
      <t xml:space="preserve">NOx converter 99.6%, O3 Ok. Site NO cyl -16% from stated value (NOx), Site NO cyl -15% from stated value (NO), Audit NO cyl &gt;10%, this will be checked during ratification, Audit NO cyl &gt;10%(NOx), </t>
    </r>
    <r>
      <rPr>
        <b/>
        <sz val="9"/>
        <color rgb="FFFF0000"/>
        <rFont val="Calibri"/>
        <family val="2"/>
        <scheme val="minor"/>
      </rPr>
      <t>NO response to Audit NO2 gas greater than 10ppb, ESU will need to check the main valve at service, NOx residual fail, NO residual fail, SO2 residual fail. O3 analyser flow tests failed.</t>
    </r>
  </si>
  <si>
    <r>
      <t xml:space="preserve">2/7/15, Ben Davies, </t>
    </r>
    <r>
      <rPr>
        <b/>
        <sz val="9"/>
        <color rgb="FFCE02A7"/>
        <rFont val="Calibri"/>
        <family val="2"/>
        <scheme val="minor"/>
      </rPr>
      <t>NOx converter 101%. Auditor notes site zero cylinder basically empty.</t>
    </r>
    <r>
      <rPr>
        <sz val="9"/>
        <color rgb="FF1F497D"/>
        <rFont val="Calibri"/>
        <family val="2"/>
        <scheme val="minor"/>
      </rPr>
      <t xml:space="preserve">                                     </t>
    </r>
  </si>
  <si>
    <r>
      <t xml:space="preserve">10/07/15, Darren Lane, </t>
    </r>
    <r>
      <rPr>
        <b/>
        <sz val="9"/>
        <color rgb="FFCE02A7"/>
        <rFont val="Calibri"/>
        <family val="2"/>
        <scheme val="minor"/>
      </rPr>
      <t>NOx converter 98.7%, NOx zero comparison fails.</t>
    </r>
    <r>
      <rPr>
        <sz val="9"/>
        <color rgb="FF1F497D"/>
        <rFont val="Calibri"/>
        <family val="2"/>
        <scheme val="minor"/>
      </rPr>
      <t xml:space="preserve"> </t>
    </r>
  </si>
  <si>
    <r>
      <t xml:space="preserve">06/07/15, Ben Davies, </t>
    </r>
    <r>
      <rPr>
        <b/>
        <sz val="9"/>
        <color rgb="FFCE02A7"/>
        <rFont val="Calibri"/>
        <family val="2"/>
        <scheme val="minor"/>
      </rPr>
      <t>NOx converter 99.9%, Audit NO cyl &gt;10%, this will be checked during ratification, Audit NO2 cyl &gt;10%, this will be checked during ratification, Audit NO cyl &gt;10%(NOx), NOx zero comparison fails.</t>
    </r>
    <r>
      <rPr>
        <sz val="9"/>
        <color rgb="FF1F497D"/>
        <rFont val="Calibri"/>
        <family val="2"/>
        <scheme val="minor"/>
      </rPr>
      <t xml:space="preserve">                                             </t>
    </r>
  </si>
  <si>
    <r>
      <t xml:space="preserve">10/07/15, Tim Bevington, </t>
    </r>
    <r>
      <rPr>
        <b/>
        <sz val="9"/>
        <color rgb="FFCE02A7"/>
        <rFont val="Calibri"/>
        <family val="2"/>
        <scheme val="minor"/>
      </rPr>
      <t>NOx converter 98.8%.</t>
    </r>
  </si>
  <si>
    <r>
      <t xml:space="preserve">09/07/15, Darren Lane, </t>
    </r>
    <r>
      <rPr>
        <b/>
        <sz val="9"/>
        <color rgb="FFCE02A7"/>
        <rFont val="Calibri"/>
        <family val="2"/>
        <scheme val="minor"/>
      </rPr>
      <t>Ok.</t>
    </r>
  </si>
  <si>
    <r>
      <t xml:space="preserve">08/08/15, Tim Bevington, </t>
    </r>
    <r>
      <rPr>
        <b/>
        <sz val="9"/>
        <color rgb="FFCE02A7"/>
        <rFont val="Calibri"/>
        <family val="2"/>
        <scheme val="minor"/>
      </rPr>
      <t xml:space="preserve">NOx converter 99.5%. </t>
    </r>
    <r>
      <rPr>
        <b/>
        <sz val="9"/>
        <color rgb="FFFF0000"/>
        <rFont val="Calibri"/>
        <family val="2"/>
        <scheme val="minor"/>
      </rPr>
      <t>NOx analyser flow test failed.</t>
    </r>
    <r>
      <rPr>
        <sz val="9"/>
        <color rgb="FF1F497D"/>
        <rFont val="Calibri"/>
        <family val="2"/>
        <scheme val="minor"/>
      </rPr>
      <t xml:space="preserve">         </t>
    </r>
  </si>
  <si>
    <r>
      <t xml:space="preserve">10/07/15, Darren Lane, </t>
    </r>
    <r>
      <rPr>
        <b/>
        <sz val="9"/>
        <color rgb="FFFF0000"/>
        <rFont val="Calibri"/>
        <family val="2"/>
        <scheme val="minor"/>
      </rPr>
      <t>O3 flow test failed</t>
    </r>
  </si>
  <si>
    <r>
      <t xml:space="preserve">06/07/15, Nick Rand, </t>
    </r>
    <r>
      <rPr>
        <b/>
        <sz val="9"/>
        <color rgb="FFCE02A7"/>
        <rFont val="Calibri"/>
        <family val="2"/>
        <scheme val="minor"/>
      </rPr>
      <t>NOx converter 99.3%, O3 Ok. Audit SO2 cyl &gt;10%, this will be checked during ratification, SO2 zero comparison fails.</t>
    </r>
    <r>
      <rPr>
        <sz val="9"/>
        <color rgb="FF1F497D"/>
        <rFont val="Calibri"/>
        <family val="2"/>
        <scheme val="minor"/>
      </rPr>
      <t xml:space="preserve"> </t>
    </r>
    <r>
      <rPr>
        <b/>
        <sz val="9"/>
        <color rgb="FFFF0000"/>
        <rFont val="Calibri"/>
        <family val="2"/>
        <scheme val="minor"/>
      </rPr>
      <t>Auditor notes - SO2 thread on back of analyser very damaged surprised it still making a sufficient seal for audit tests would recommend this is replaced as well as O3 one which is cross threaded</t>
    </r>
    <r>
      <rPr>
        <sz val="9"/>
        <color rgb="FF1F497D"/>
        <rFont val="Calibri"/>
        <family val="2"/>
        <scheme val="minor"/>
      </rPr>
      <t xml:space="preserve">. </t>
    </r>
    <r>
      <rPr>
        <b/>
        <sz val="9"/>
        <color rgb="FF20A002"/>
        <rFont val="Calibri"/>
        <family val="2"/>
        <scheme val="minor"/>
      </rPr>
      <t>CMCU Site NO 115388 concentrations are 448 NOx/448 NO.</t>
    </r>
    <r>
      <rPr>
        <sz val="9"/>
        <color rgb="FF1F497D"/>
        <rFont val="Calibri"/>
        <family val="2"/>
        <scheme val="minor"/>
      </rPr>
      <t xml:space="preserve"> </t>
    </r>
  </si>
  <si>
    <r>
      <t xml:space="preserve"> 09/07/15, Tim Bevington, </t>
    </r>
    <r>
      <rPr>
        <b/>
        <sz val="9"/>
        <color rgb="FFCE02A7"/>
        <rFont val="Calibri"/>
        <family val="2"/>
        <scheme val="minor"/>
      </rPr>
      <t>NOx converter 98.2%. Site NO cyl -14% from stated value (NO), Audit NO cyl &gt;10%, this will be checked during ratification, Audit NO2 cyl &gt;10%, this will be checked during ratification, Audit NO cyl &gt;10%(NOx), NOx zero comparison fails.</t>
    </r>
    <r>
      <rPr>
        <sz val="9"/>
        <color rgb="FF1F497D"/>
        <rFont val="Calibri"/>
        <family val="2"/>
        <scheme val="minor"/>
      </rPr>
      <t xml:space="preserve"> </t>
    </r>
    <r>
      <rPr>
        <b/>
        <sz val="9"/>
        <color rgb="FFFF0000"/>
        <rFont val="Calibri"/>
        <family val="2"/>
        <scheme val="minor"/>
      </rPr>
      <t xml:space="preserve">Auditor notes the site sample inlet require sealing. </t>
    </r>
  </si>
  <si>
    <r>
      <t xml:space="preserve">1/7/15, Ben Davies, </t>
    </r>
    <r>
      <rPr>
        <b/>
        <sz val="9"/>
        <color rgb="FFCE02A7"/>
        <rFont val="Calibri"/>
        <family val="2"/>
        <scheme val="minor"/>
      </rPr>
      <t>NOx converter 101.3%, Audit NO2 cyl &gt;10%, this will be checked during ratification, NOx zero comparison fails. Auditor notes - No orifice or flow meter on site zero, using inlet as excess. Audit conducted with site system as found then site regulators replaced with new dial flow regulators. Ran span again and got similar results.</t>
    </r>
  </si>
  <si>
    <r>
      <t xml:space="preserve">29/6/15, Ben Davies, </t>
    </r>
    <r>
      <rPr>
        <b/>
        <sz val="9"/>
        <color rgb="FFCE02A7"/>
        <rFont val="Calibri"/>
        <family val="2"/>
        <scheme val="minor"/>
      </rPr>
      <t>NOx converter 100.2%. Ozone Ok.</t>
    </r>
    <r>
      <rPr>
        <sz val="9"/>
        <color rgb="FF1F497D"/>
        <rFont val="Calibri"/>
        <family val="2"/>
        <scheme val="minor"/>
      </rPr>
      <t xml:space="preserve"> </t>
    </r>
    <r>
      <rPr>
        <b/>
        <sz val="9"/>
        <color rgb="FFCE02A7"/>
        <rFont val="Calibri"/>
        <family val="2"/>
        <scheme val="minor"/>
      </rPr>
      <t>Site NO cyl -10% from stated value (NOx), Site NO cyl -11% from stated value (NO), NOx zero comparison fails</t>
    </r>
    <r>
      <rPr>
        <sz val="9"/>
        <color rgb="FF1F497D"/>
        <rFont val="Calibri"/>
        <family val="2"/>
        <scheme val="minor"/>
      </rPr>
      <t xml:space="preserve">. Auditor comments - </t>
    </r>
    <r>
      <rPr>
        <b/>
        <sz val="9"/>
        <color rgb="FFCE02A7"/>
        <rFont val="Calibri"/>
        <family val="2"/>
        <scheme val="minor"/>
      </rPr>
      <t>High NOx zero initially which slowly dropped off</t>
    </r>
    <r>
      <rPr>
        <sz val="9"/>
        <color rgb="FFFF0000"/>
        <rFont val="Calibri"/>
        <family val="2"/>
        <scheme val="minor"/>
      </rPr>
      <t xml:space="preserve">. </t>
    </r>
    <r>
      <rPr>
        <b/>
        <sz val="9"/>
        <color rgb="FFFF0000"/>
        <rFont val="Calibri"/>
        <family val="2"/>
        <scheme val="minor"/>
      </rPr>
      <t xml:space="preserve">Much quicker to stabilise with audit tubing suggesting site system may be contaminated. ESU ensure all sample and calibration system tubing is checked and cleaned. </t>
    </r>
    <r>
      <rPr>
        <b/>
        <sz val="9"/>
        <color rgb="FF20A002"/>
        <rFont val="Calibri"/>
        <family val="2"/>
        <scheme val="minor"/>
      </rPr>
      <t>CMCU site NO 114108C has concentrations 198 NOx/198 NO.</t>
    </r>
  </si>
  <si>
    <r>
      <t xml:space="preserve">09/07/15, Ellis Marshall-Padkin, </t>
    </r>
    <r>
      <rPr>
        <b/>
        <sz val="9"/>
        <color rgb="FFCE02A7"/>
        <rFont val="Calibri"/>
        <family val="2"/>
        <scheme val="minor"/>
      </rPr>
      <t xml:space="preserve">NOx converter 99.6%, O3 Ok. </t>
    </r>
    <r>
      <rPr>
        <b/>
        <sz val="9"/>
        <color rgb="FFFF0000"/>
        <rFont val="Calibri"/>
        <family val="2"/>
        <scheme val="minor"/>
      </rPr>
      <t>NO response to Audit NO2 gas greater than 10ppb, ESU will need to check the main valve at service.</t>
    </r>
  </si>
  <si>
    <r>
      <t xml:space="preserve">1/7/15, Tim Bevington, </t>
    </r>
    <r>
      <rPr>
        <b/>
        <sz val="9"/>
        <color rgb="FFCE02A7"/>
        <rFont val="Calibri"/>
        <family val="2"/>
        <scheme val="minor"/>
      </rPr>
      <t>Converter 98% at 238ppb</t>
    </r>
  </si>
  <si>
    <r>
      <t xml:space="preserve">10/07/15, Tim Bevington, </t>
    </r>
    <r>
      <rPr>
        <b/>
        <sz val="9"/>
        <color rgb="FFCE02A7"/>
        <rFont val="Calibri"/>
        <family val="2"/>
        <scheme val="minor"/>
      </rPr>
      <t>NOx converter 98.4%, Audit NO2 cyl &gt;10%, this will be checked during ratification, NOx zero comparison fails, NO2 concentration too low.</t>
    </r>
  </si>
  <si>
    <r>
      <t xml:space="preserve">08/07/15, Ellis Marshall-Padkin, </t>
    </r>
    <r>
      <rPr>
        <b/>
        <sz val="9"/>
        <color rgb="FFCE02A7"/>
        <rFont val="Calibri"/>
        <family val="2"/>
        <scheme val="minor"/>
      </rPr>
      <t xml:space="preserve">NOx converter 98.4%, </t>
    </r>
    <r>
      <rPr>
        <b/>
        <sz val="9"/>
        <color rgb="FFFF0000"/>
        <rFont val="Calibri"/>
        <family val="2"/>
        <scheme val="minor"/>
      </rPr>
      <t>NO response to Audit NO2 gas greater than 10ppb, ESU will need to check the main valve at service,</t>
    </r>
    <r>
      <rPr>
        <sz val="9"/>
        <color rgb="FF1F497D"/>
        <rFont val="Calibri"/>
        <family val="2"/>
        <scheme val="minor"/>
      </rPr>
      <t xml:space="preserve"> </t>
    </r>
    <r>
      <rPr>
        <b/>
        <sz val="9"/>
        <color rgb="FFCE02A7"/>
        <rFont val="Calibri"/>
        <family val="2"/>
        <scheme val="minor"/>
      </rPr>
      <t>NOx zero comparison fails , NO2 concentration too low,</t>
    </r>
    <r>
      <rPr>
        <sz val="9"/>
        <color rgb="FF1F497D"/>
        <rFont val="Calibri"/>
        <family val="2"/>
        <scheme val="minor"/>
      </rPr>
      <t xml:space="preserve"> </t>
    </r>
  </si>
  <si>
    <r>
      <t xml:space="preserve">/7/15, Tim Bevington, </t>
    </r>
    <r>
      <rPr>
        <b/>
        <sz val="9"/>
        <color rgb="FFCE02A7"/>
        <rFont val="Calibri"/>
        <family val="2"/>
        <scheme val="minor"/>
      </rPr>
      <t>NOx converter 99.5%.</t>
    </r>
    <r>
      <rPr>
        <sz val="9"/>
        <color rgb="FF1F497D"/>
        <rFont val="Calibri"/>
        <family val="2"/>
        <scheme val="minor"/>
      </rPr>
      <t xml:space="preserve"> </t>
    </r>
    <r>
      <rPr>
        <b/>
        <sz val="9"/>
        <color rgb="FFFF0000"/>
        <rFont val="Calibri"/>
        <family val="2"/>
        <scheme val="minor"/>
      </rPr>
      <t>NO response to Audit NO2 gas greater than 10ppb, ESU will need to check the main valve at service</t>
    </r>
    <r>
      <rPr>
        <sz val="9"/>
        <color rgb="FF1F497D"/>
        <rFont val="Calibri"/>
        <family val="2"/>
        <scheme val="minor"/>
      </rPr>
      <t xml:space="preserve">, </t>
    </r>
    <r>
      <rPr>
        <b/>
        <sz val="9"/>
        <color rgb="FFCE02A7"/>
        <rFont val="Calibri"/>
        <family val="2"/>
        <scheme val="minor"/>
      </rPr>
      <t>NOx zero comparison fails -</t>
    </r>
    <r>
      <rPr>
        <b/>
        <sz val="9"/>
        <color rgb="FFFF0000"/>
        <rFont val="Calibri"/>
        <family val="2"/>
        <scheme val="minor"/>
      </rPr>
      <t xml:space="preserve"> ESU ensure all sample and cal system tubing is checked and cleaned. Auditor notes - NOx zero, very slow to stabilise.</t>
    </r>
    <r>
      <rPr>
        <sz val="9"/>
        <color rgb="FF1F497D"/>
        <rFont val="Calibri"/>
        <family val="2"/>
        <scheme val="minor"/>
      </rPr>
      <t xml:space="preserve">                                                                                                             </t>
    </r>
  </si>
  <si>
    <r>
      <t xml:space="preserve">30/6/15, Stephen Gray, </t>
    </r>
    <r>
      <rPr>
        <b/>
        <sz val="9"/>
        <color rgb="FFCE02A7"/>
        <rFont val="Calibri"/>
        <family val="2"/>
        <scheme val="minor"/>
      </rPr>
      <t>NOx converter 98.2%, NOx zero comparison fails,</t>
    </r>
    <r>
      <rPr>
        <b/>
        <sz val="9"/>
        <color rgb="FFFF0000"/>
        <rFont val="Calibri"/>
        <family val="2"/>
        <scheme val="minor"/>
      </rPr>
      <t xml:space="preserve">  </t>
    </r>
    <r>
      <rPr>
        <b/>
        <sz val="9"/>
        <color rgb="FFCE02A7"/>
        <rFont val="Calibri"/>
        <family val="2"/>
        <scheme val="minor"/>
      </rPr>
      <t>Auditor notes - NOx time in BST not GMT, . Audit records show NOx time was edited.</t>
    </r>
    <r>
      <rPr>
        <sz val="9"/>
        <color rgb="FF1F497D"/>
        <rFont val="Calibri"/>
        <family val="2"/>
        <scheme val="minor"/>
      </rPr>
      <t xml:space="preserve"> </t>
    </r>
    <r>
      <rPr>
        <b/>
        <sz val="9"/>
        <color rgb="FF20A002"/>
        <rFont val="Calibri"/>
        <family val="2"/>
        <scheme val="minor"/>
      </rPr>
      <t>CMCU Site NO cylinder 115331 values are NOx 470/ NO 461.</t>
    </r>
  </si>
  <si>
    <r>
      <t xml:space="preserve">1/7/15, Stephen Gray, </t>
    </r>
    <r>
      <rPr>
        <b/>
        <sz val="9"/>
        <color rgb="FFCE02A7"/>
        <rFont val="Calibri"/>
        <family val="2"/>
        <scheme val="minor"/>
      </rPr>
      <t>NOx converter 101.7%. NOx zero comparison fails, NO zero comparison fails.</t>
    </r>
    <r>
      <rPr>
        <sz val="9"/>
        <color rgb="FF1F497D"/>
        <rFont val="Calibri"/>
        <family val="2"/>
        <scheme val="minor"/>
      </rPr>
      <t xml:space="preserve"> </t>
    </r>
    <r>
      <rPr>
        <b/>
        <sz val="9"/>
        <color rgb="FFFF0000"/>
        <rFont val="Calibri"/>
        <family val="2"/>
        <scheme val="minor"/>
      </rPr>
      <t>, NOx, CO and O3 sample flow tests failed.</t>
    </r>
    <r>
      <rPr>
        <sz val="9"/>
        <color rgb="FF1F497D"/>
        <rFont val="Calibri"/>
        <family val="2"/>
        <scheme val="minor"/>
      </rPr>
      <t xml:space="preserve"> </t>
    </r>
  </si>
  <si>
    <r>
      <t xml:space="preserve">09/07/15, Darren Lane, </t>
    </r>
    <r>
      <rPr>
        <b/>
        <sz val="9"/>
        <color rgb="FFCE02A7"/>
        <rFont val="Calibri"/>
        <family val="2"/>
        <scheme val="minor"/>
      </rPr>
      <t>NOx converter 98%, O3 Ok.</t>
    </r>
    <r>
      <rPr>
        <sz val="9"/>
        <color rgb="FF1F497D"/>
        <rFont val="Calibri"/>
        <family val="2"/>
        <scheme val="minor"/>
      </rPr>
      <t/>
    </r>
  </si>
  <si>
    <r>
      <t xml:space="preserve">09/07/15, Ellis Marshall-Padkin, </t>
    </r>
    <r>
      <rPr>
        <b/>
        <sz val="9"/>
        <color rgb="FFCE02A7"/>
        <rFont val="Calibri"/>
        <family val="2"/>
        <scheme val="minor"/>
      </rPr>
      <t xml:space="preserve">NOx converter 99.2%, O3 Ok. </t>
    </r>
    <r>
      <rPr>
        <b/>
        <sz val="9"/>
        <color rgb="FFFF0000"/>
        <rFont val="Calibri"/>
        <family val="2"/>
        <scheme val="minor"/>
      </rPr>
      <t xml:space="preserve">NO response to Audit NO2 gas greater than 10ppb, ESU will need to check the main valve at service, </t>
    </r>
    <r>
      <rPr>
        <sz val="9"/>
        <color rgb="FF1F497D"/>
        <rFont val="Calibri"/>
        <family val="2"/>
        <scheme val="minor"/>
      </rPr>
      <t xml:space="preserve"> </t>
    </r>
    <r>
      <rPr>
        <b/>
        <sz val="9"/>
        <color rgb="FF20A002"/>
        <rFont val="Calibri"/>
        <family val="2"/>
        <scheme val="minor"/>
      </rPr>
      <t>Auditor notes- AC off on arrival and strong ozone smell in cabinet. Site zero cylinder empty. Unable to open TEOM cage on roof seized shut. Site has ladder restraints at the side of cabinet instead of back where access is needed due to the vegetation at the back of cabinet being very overgrown. FDMS reference filter very dirty! Ozone bench temp high alarm.</t>
    </r>
  </si>
  <si>
    <r>
      <t xml:space="preserve">09/07/15, Tim Bevington, </t>
    </r>
    <r>
      <rPr>
        <b/>
        <sz val="9"/>
        <color rgb="FFCE02A7"/>
        <rFont val="Calibri"/>
        <family val="2"/>
        <scheme val="minor"/>
      </rPr>
      <t xml:space="preserve">NOx converter 99.1%, </t>
    </r>
    <r>
      <rPr>
        <b/>
        <sz val="9"/>
        <color rgb="FFFF0000"/>
        <rFont val="Calibri"/>
        <family val="2"/>
        <scheme val="minor"/>
      </rPr>
      <t>NO response to Audit NO2 gas greater than 10ppb, ESU will need to check the main valve at service,</t>
    </r>
    <r>
      <rPr>
        <sz val="9"/>
        <color rgb="FF1F497D"/>
        <rFont val="Calibri"/>
        <family val="2"/>
        <scheme val="minor"/>
      </rPr>
      <t xml:space="preserve"> </t>
    </r>
    <r>
      <rPr>
        <b/>
        <sz val="9"/>
        <color rgb="FFCE02A7"/>
        <rFont val="Calibri"/>
        <family val="2"/>
        <scheme val="minor"/>
      </rPr>
      <t>Poor ozone off agreement (CE</t>
    </r>
    <r>
      <rPr>
        <sz val="9"/>
        <color rgb="FF1F497D"/>
        <rFont val="Calibri"/>
        <family val="2"/>
        <scheme val="minor"/>
      </rPr>
      <t>),</t>
    </r>
  </si>
  <si>
    <r>
      <t xml:space="preserve">06/07/15, Nick Rand, </t>
    </r>
    <r>
      <rPr>
        <b/>
        <sz val="9"/>
        <color rgb="FFCE02A7"/>
        <rFont val="Calibri"/>
        <family val="2"/>
        <scheme val="minor"/>
      </rPr>
      <t>NOx converter 100%,</t>
    </r>
    <r>
      <rPr>
        <sz val="9"/>
        <color rgb="FF1F497D"/>
        <rFont val="Calibri"/>
        <family val="2"/>
        <scheme val="minor"/>
      </rPr>
      <t xml:space="preserve"> </t>
    </r>
    <r>
      <rPr>
        <b/>
        <sz val="9"/>
        <color rgb="FFFF0000"/>
        <rFont val="Calibri"/>
        <family val="2"/>
        <scheme val="minor"/>
      </rPr>
      <t>NO response to Audit NO2 gas greater than 10ppb, NOx flow test failed.</t>
    </r>
  </si>
  <si>
    <r>
      <t xml:space="preserve">30/6/15, </t>
    </r>
    <r>
      <rPr>
        <b/>
        <sz val="9"/>
        <color rgb="FFCE02A7"/>
        <rFont val="Calibri"/>
        <family val="2"/>
        <scheme val="minor"/>
      </rPr>
      <t>Tim Bevington, NOx converter 100%, Audit NO cyl &gt;10%, this will be checked during ratification, , Audit NO2 cyl &gt;10%, this will be checked during ratification, , Audit NO cyl &gt;10%(NOx),</t>
    </r>
    <r>
      <rPr>
        <sz val="9"/>
        <color rgb="FF1F497D"/>
        <rFont val="Calibri"/>
        <family val="2"/>
        <scheme val="minor"/>
      </rPr>
      <t xml:space="preserve"> </t>
    </r>
    <r>
      <rPr>
        <b/>
        <sz val="9"/>
        <color rgb="FF20A002"/>
        <rFont val="Calibri"/>
        <family val="2"/>
        <scheme val="minor"/>
      </rPr>
      <t>Critical orifice required for zero calibration system. CMCU Site NO D337215 values are 444 NOx / 446 NO.</t>
    </r>
  </si>
  <si>
    <r>
      <t xml:space="preserve">06/07/15, Tim Bevington. Auditor notes - </t>
    </r>
    <r>
      <rPr>
        <b/>
        <sz val="9"/>
        <color rgb="FFFF0000"/>
        <rFont val="Calibri"/>
        <family val="2"/>
        <scheme val="minor"/>
      </rPr>
      <t xml:space="preserve">NOx/Ozone inlet had been vandalised. NOx analyser removed from site and Ozone disconnected from sample inlet. </t>
    </r>
  </si>
  <si>
    <r>
      <t xml:space="preserve">06/07/15, Tim Bevington, </t>
    </r>
    <r>
      <rPr>
        <b/>
        <sz val="9"/>
        <color rgb="FFCE02A7"/>
        <rFont val="Calibri"/>
        <family val="2"/>
        <scheme val="minor"/>
      </rPr>
      <t>NOx converter 98.5%</t>
    </r>
    <r>
      <rPr>
        <sz val="9"/>
        <color rgb="FF1F497D"/>
        <rFont val="Calibri"/>
        <family val="2"/>
        <scheme val="minor"/>
      </rPr>
      <t xml:space="preserve">, </t>
    </r>
    <r>
      <rPr>
        <b/>
        <sz val="9"/>
        <color rgb="FFFF0000"/>
        <rFont val="Calibri"/>
        <family val="2"/>
        <scheme val="minor"/>
      </rPr>
      <t>NO response to Audit NO2 gas greater than 10ppb, ESU will need to check the main valve at service</t>
    </r>
    <r>
      <rPr>
        <b/>
        <sz val="9"/>
        <color rgb="FFCE02A7"/>
        <rFont val="Calibri"/>
        <family val="2"/>
        <scheme val="minor"/>
      </rPr>
      <t>, NOx zero comparison fails , SO2 zero comparison fails.</t>
    </r>
    <r>
      <rPr>
        <b/>
        <sz val="9"/>
        <color rgb="FFFF0000"/>
        <rFont val="Calibri"/>
        <family val="2"/>
        <scheme val="minor"/>
      </rPr>
      <t xml:space="preserve"> </t>
    </r>
    <r>
      <rPr>
        <b/>
        <sz val="9"/>
        <color rgb="FF20A002"/>
        <rFont val="Calibri"/>
        <family val="2"/>
        <scheme val="minor"/>
      </rPr>
      <t>NOx analyser flow test failed. CMCU Site SO2 cylinder 114322 has concentration of 458.</t>
    </r>
    <r>
      <rPr>
        <b/>
        <sz val="9"/>
        <color rgb="FFFF0000"/>
        <rFont val="Calibri"/>
        <family val="2"/>
        <scheme val="minor"/>
      </rPr>
      <t/>
    </r>
  </si>
  <si>
    <r>
      <t xml:space="preserve">30/6/15, Stephen Gray, </t>
    </r>
    <r>
      <rPr>
        <b/>
        <sz val="9"/>
        <color rgb="FFCE02A7"/>
        <rFont val="Calibri"/>
        <family val="2"/>
        <scheme val="minor"/>
      </rPr>
      <t xml:space="preserve">NOx converter 99.2%. NOx zero comparison fails, </t>
    </r>
    <r>
      <rPr>
        <sz val="9"/>
        <color rgb="FF1F497D"/>
        <rFont val="Calibri"/>
        <family val="2"/>
        <scheme val="minor"/>
      </rPr>
      <t xml:space="preserve">                                                                                                             </t>
    </r>
  </si>
  <si>
    <r>
      <t xml:space="preserve">30/6/15, Stephen Gray, </t>
    </r>
    <r>
      <rPr>
        <b/>
        <sz val="9"/>
        <color rgb="FFFF0000"/>
        <rFont val="Calibri"/>
        <family val="2"/>
        <scheme val="minor"/>
      </rPr>
      <t>PM10 Temperature sensor out of calibration</t>
    </r>
  </si>
  <si>
    <r>
      <t xml:space="preserve">09/07/15, Ellis Marshall-Padkin, </t>
    </r>
    <r>
      <rPr>
        <b/>
        <sz val="9"/>
        <color rgb="FFFF0000"/>
        <rFont val="Calibri"/>
        <family val="2"/>
        <scheme val="minor"/>
      </rPr>
      <t>PM2.5 total flow -11%, PM2.5 check (Main Flow &gt;3% difference) - leak?, PM2.5 Temperature sensor out of calibration.</t>
    </r>
    <r>
      <rPr>
        <sz val="9"/>
        <color rgb="FF1F497D"/>
        <rFont val="Calibri"/>
        <family val="2"/>
        <scheme val="minor"/>
      </rPr>
      <t xml:space="preserve"> </t>
    </r>
  </si>
  <si>
    <r>
      <t xml:space="preserve">10/07/15, Tim Bevington, </t>
    </r>
    <r>
      <rPr>
        <b/>
        <sz val="9"/>
        <color rgb="FFFF0000"/>
        <rFont val="Calibri"/>
        <family val="2"/>
        <scheme val="minor"/>
      </rPr>
      <t>Auditor notes - PM10 pump very loud, high pitched</t>
    </r>
  </si>
  <si>
    <r>
      <t xml:space="preserve">08/07/15, Ellis Marshall-Padkin, </t>
    </r>
    <r>
      <rPr>
        <b/>
        <sz val="9"/>
        <color rgb="FFFF0000"/>
        <rFont val="Calibri"/>
        <family val="2"/>
        <scheme val="minor"/>
      </rPr>
      <t>PM10 Pressure sensor out of calibration, PM10 Temperature sensor out of calibration.</t>
    </r>
  </si>
  <si>
    <r>
      <t xml:space="preserve">1/7/15, Tim Bevington, </t>
    </r>
    <r>
      <rPr>
        <b/>
        <sz val="9"/>
        <color rgb="FFFF0000"/>
        <rFont val="Calibri"/>
        <family val="2"/>
        <scheme val="minor"/>
      </rPr>
      <t>PM10 Temperature sensor out of calibration, PM2.5 main flow +14%, PM2.5 Pump Vacuum too low (inHg) PM2.5 Temperature sensor out of calibration</t>
    </r>
    <r>
      <rPr>
        <sz val="9"/>
        <color rgb="FF1F497D"/>
        <rFont val="Calibri"/>
        <family val="2"/>
        <scheme val="minor"/>
      </rPr>
      <t>     </t>
    </r>
  </si>
  <si>
    <r>
      <t>29/6/15, Stephen Gray</t>
    </r>
    <r>
      <rPr>
        <b/>
        <sz val="9"/>
        <color rgb="FFCE02A7"/>
        <rFont val="Calibri"/>
        <family val="2"/>
        <scheme val="minor"/>
      </rPr>
      <t/>
    </r>
  </si>
  <si>
    <r>
      <t xml:space="preserve">30/6/15, Stephen Gray, </t>
    </r>
    <r>
      <rPr>
        <b/>
        <sz val="9"/>
        <color rgb="FFCE02A7"/>
        <rFont val="Calibri"/>
        <family val="2"/>
        <scheme val="minor"/>
      </rPr>
      <t xml:space="preserve">Auditor notes - FDMS drier filter very dirty. </t>
    </r>
  </si>
  <si>
    <r>
      <t xml:space="preserve">1/7/15, Stephen Gray </t>
    </r>
    <r>
      <rPr>
        <b/>
        <sz val="9"/>
        <color rgb="FFFF0000"/>
        <rFont val="Calibri"/>
        <family val="2"/>
        <scheme val="minor"/>
      </rPr>
      <t>PM2.5 Pressure sensor out of calibration</t>
    </r>
  </si>
  <si>
    <r>
      <t xml:space="preserve">1/7/15, Stephen Gray, </t>
    </r>
    <r>
      <rPr>
        <b/>
        <sz val="9"/>
        <color rgb="FFFF0000"/>
        <rFont val="Calibri"/>
        <family val="2"/>
        <scheme val="minor"/>
      </rPr>
      <t>PM10 Temperature sensor out of calibration, PM2.5 Pressure sensor out of calibration, PM2.5 Temperature sensor out of calibration</t>
    </r>
  </si>
  <si>
    <r>
      <t>07/07/15, Tim Bevington</t>
    </r>
    <r>
      <rPr>
        <b/>
        <sz val="9"/>
        <color rgb="FFCE02A7"/>
        <rFont val="Calibri"/>
        <family val="2"/>
        <scheme val="minor"/>
      </rPr>
      <t/>
    </r>
  </si>
  <si>
    <r>
      <t xml:space="preserve">09/07/15, Ellis Marshall-Padkin, </t>
    </r>
    <r>
      <rPr>
        <b/>
        <sz val="9"/>
        <color rgb="FFFF0000"/>
        <rFont val="Calibri"/>
        <family val="2"/>
        <scheme val="minor"/>
      </rPr>
      <t>PM2.5 total flow 17%. PM2.5 Pressure sensor out of calibration, PM2.5 Temperature sensor out of calibration.</t>
    </r>
    <r>
      <rPr>
        <b/>
        <sz val="9"/>
        <color rgb="FF20A002"/>
        <rFont val="Calibri"/>
        <family val="2"/>
        <scheme val="minor"/>
      </rPr>
      <t xml:space="preserve"> FDMS reference filter very dirty! </t>
    </r>
  </si>
  <si>
    <r>
      <t xml:space="preserve">09/07/15, Tim Bevington, </t>
    </r>
    <r>
      <rPr>
        <b/>
        <sz val="9"/>
        <color rgb="FFFF0000"/>
        <rFont val="Calibri"/>
        <family val="2"/>
        <scheme val="minor"/>
      </rPr>
      <t>PM2.5 Pump Vacuum too low ( inHg).</t>
    </r>
    <r>
      <rPr>
        <sz val="9"/>
        <color rgb="FF1F497D"/>
        <rFont val="Calibri"/>
        <family val="2"/>
        <scheme val="minor"/>
      </rPr>
      <t xml:space="preserve">                                                                                                                   </t>
    </r>
  </si>
  <si>
    <r>
      <t xml:space="preserve">06/07/15, Nick Rand, </t>
    </r>
    <r>
      <rPr>
        <b/>
        <sz val="9"/>
        <color rgb="FFFF0000"/>
        <rFont val="Calibri"/>
        <family val="2"/>
        <scheme val="minor"/>
      </rPr>
      <t xml:space="preserve">PM10 main flow +11%, PM10 Temperature sensor out of calibration, PM2.5 Temperature sensor out of calibration. </t>
    </r>
  </si>
  <si>
    <t>06/07/15, Ben Davies</t>
  </si>
  <si>
    <r>
      <t xml:space="preserve">30/6/15, </t>
    </r>
    <r>
      <rPr>
        <b/>
        <sz val="9"/>
        <color rgb="FFCE02A7"/>
        <rFont val="Calibri"/>
        <family val="2"/>
        <scheme val="minor"/>
      </rPr>
      <t xml:space="preserve">Tim Bevington, </t>
    </r>
    <r>
      <rPr>
        <b/>
        <sz val="9"/>
        <color rgb="FFFF0000"/>
        <rFont val="Calibri"/>
        <family val="2"/>
        <scheme val="minor"/>
      </rPr>
      <t>PM10 main flow +28%, PM2.5 main flow +12%, PM2.5 Temperature sensor out of calibration</t>
    </r>
    <r>
      <rPr>
        <b/>
        <sz val="9"/>
        <color rgb="FFCE02A7"/>
        <rFont val="Calibri"/>
        <family val="2"/>
        <scheme val="minor"/>
      </rPr>
      <t xml:space="preserve">, Auditor notes - only one PM zero scrubber on site, used spare. Informed ERG that the main flow on both the PM2.5 and PM10 is out. </t>
    </r>
  </si>
  <si>
    <t>08/08/15, Tim Bevington</t>
  </si>
  <si>
    <r>
      <t>30/6/15, Stephen Gray,</t>
    </r>
    <r>
      <rPr>
        <b/>
        <sz val="9"/>
        <color rgb="FFFF0000"/>
        <rFont val="Calibri"/>
        <family val="2"/>
        <scheme val="minor"/>
      </rPr>
      <t xml:space="preserve">PM10 Temperature sensor out of calibration, PM2.5 Temperature sensor out of calibration. Auditor notes - drier alarms on at end of audit - due to increased hut temp. </t>
    </r>
    <r>
      <rPr>
        <sz val="9"/>
        <color rgb="FF1F497D"/>
        <rFont val="Calibri"/>
        <family val="2"/>
        <scheme val="minor"/>
      </rPr>
      <t xml:space="preserve">                                                                              </t>
    </r>
  </si>
  <si>
    <t>15/07/15, Susannah Telfer; All ok</t>
  </si>
  <si>
    <t xml:space="preserve">21/7/15, Sam Copsey ; CE 101.2%. all ok </t>
  </si>
  <si>
    <t xml:space="preserve">20/7/15, Sam Copsey; CE 100.5%, NOx zero comparison failed, SO2 and Ozone all ok. </t>
  </si>
  <si>
    <t>23/07/15, Sion Carpenter; CE 98.5%. NOx and ozone analysers ok. Auditors Comments - Ozone has been unaffiliated however, it was tested along with the PM 10 incase it came under the Cal club or WAQF contracts - I asked Nick about this.</t>
  </si>
  <si>
    <r>
      <t xml:space="preserve">13/07/15, Susannah Telfer; CE 99.1% </t>
    </r>
    <r>
      <rPr>
        <b/>
        <sz val="9"/>
        <color rgb="FFCE02A7"/>
        <rFont val="Calibri"/>
        <family val="2"/>
        <scheme val="minor"/>
      </rPr>
      <t>Site NO out by -10% (NO) and -14% (NOx), Audit NO cyl &gt;10%, this will be checked during ratification</t>
    </r>
    <r>
      <rPr>
        <sz val="9"/>
        <color rgb="FF1F497D"/>
        <rFont val="Calibri"/>
        <family val="2"/>
        <scheme val="minor"/>
      </rPr>
      <t xml:space="preserve">. </t>
    </r>
    <r>
      <rPr>
        <b/>
        <sz val="9"/>
        <color rgb="FF20A002"/>
        <rFont val="Calibri"/>
        <family val="2"/>
        <scheme val="minor"/>
      </rPr>
      <t>Ozone not audited due to analyser fault</t>
    </r>
    <r>
      <rPr>
        <sz val="9"/>
        <color rgb="FF1F497D"/>
        <rFont val="Calibri"/>
        <family val="2"/>
        <scheme val="minor"/>
      </rPr>
      <t xml:space="preserve">. Auditors comments - ozone analyser has an orifice pressure warning and a sample flow warning on arrival. </t>
    </r>
  </si>
  <si>
    <r>
      <t xml:space="preserve">14/07/15, Susannah Telfer; CE 99.5%, </t>
    </r>
    <r>
      <rPr>
        <b/>
        <sz val="9"/>
        <color rgb="FFFF0000"/>
        <rFont val="Calibri"/>
        <family val="2"/>
        <scheme val="minor"/>
      </rPr>
      <t>NO response to Audit NO2 gas greater than 10ppb, ESU to check the main valve at service</t>
    </r>
    <r>
      <rPr>
        <sz val="9"/>
        <color theme="1"/>
        <rFont val="Calibri"/>
        <family val="2"/>
        <scheme val="minor"/>
      </rPr>
      <t xml:space="preserve">. </t>
    </r>
    <r>
      <rPr>
        <b/>
        <sz val="9"/>
        <color rgb="FFCE02A7"/>
        <rFont val="Calibri"/>
        <family val="2"/>
        <scheme val="minor"/>
      </rPr>
      <t>Audit NO2 cyl &gt;10%, this will be checked during ratification</t>
    </r>
    <r>
      <rPr>
        <sz val="9"/>
        <color theme="1"/>
        <rFont val="Calibri"/>
        <family val="2"/>
        <scheme val="minor"/>
      </rPr>
      <t>.</t>
    </r>
  </si>
  <si>
    <r>
      <t xml:space="preserve">22/07/15, Sion Carpenter; CE 100.5%, </t>
    </r>
    <r>
      <rPr>
        <b/>
        <sz val="9"/>
        <color rgb="FFCE02A7"/>
        <rFont val="Calibri"/>
        <family val="2"/>
        <scheme val="minor"/>
      </rPr>
      <t>NOx zero comparison failed</t>
    </r>
    <r>
      <rPr>
        <sz val="9"/>
        <color rgb="FF1F497D"/>
        <rFont val="Calibri"/>
        <family val="2"/>
        <scheme val="minor"/>
      </rPr>
      <t xml:space="preserve">, NOx and Ozone analyser ok. </t>
    </r>
    <r>
      <rPr>
        <b/>
        <sz val="9"/>
        <color rgb="FFFF0000"/>
        <rFont val="Calibri"/>
        <family val="2"/>
        <scheme val="minor"/>
      </rPr>
      <t xml:space="preserve">PM10 and PM2.5 pump vacuum too low. PM10 and PM2.5 pressure sensor out of calibration </t>
    </r>
    <r>
      <rPr>
        <sz val="9"/>
        <color rgb="FF1F497D"/>
        <rFont val="Calibri"/>
        <family val="2"/>
        <scheme val="minor"/>
      </rPr>
      <t>. Auditors Comments - Ozone has been unaffiliated however, it was tested along with the PM10 in case it came under the Cal club or WAQF contracts - I asked Nick about this.</t>
    </r>
  </si>
  <si>
    <r>
      <t xml:space="preserve">21/7/15 ,Sam Copsey; CE 98.1, </t>
    </r>
    <r>
      <rPr>
        <b/>
        <sz val="9"/>
        <color rgb="FFFF0000"/>
        <rFont val="Calibri"/>
        <family val="2"/>
        <scheme val="minor"/>
      </rPr>
      <t>ESU to check times on analyser are correct to GMT, NO zero comparison failed, Pressure sensor out of calibration</t>
    </r>
    <r>
      <rPr>
        <sz val="9"/>
        <color rgb="FF1F497D"/>
        <rFont val="Calibri"/>
        <family val="2"/>
        <scheme val="minor"/>
      </rPr>
      <t xml:space="preserve">, Auditor comments: </t>
    </r>
    <r>
      <rPr>
        <b/>
        <sz val="9"/>
        <color rgb="FFCE02A7"/>
        <rFont val="Calibri"/>
        <family val="2"/>
        <scheme val="minor"/>
      </rPr>
      <t>both fdms filters in wrong way round. LSO was unable to attend as was on leave. No teom or fdms filters left at site. No NOx filters at site. teom heads dirty</t>
    </r>
  </si>
  <si>
    <r>
      <t xml:space="preserve">22/7/15, Sam Copsey: CE 99.6%, all ok. Auditors comments: </t>
    </r>
    <r>
      <rPr>
        <b/>
        <sz val="9"/>
        <color rgb="FFCE02A7"/>
        <rFont val="Calibri"/>
        <family val="2"/>
        <scheme val="minor"/>
      </rPr>
      <t>added zero scrubber to zero regulator, pre scrubber values nox 2.8 no 1.7. post in audit sheet.</t>
    </r>
  </si>
  <si>
    <r>
      <t xml:space="preserve">14/07/15, Ellis Marshall Padkin; CE 100%, auditors comments - </t>
    </r>
    <r>
      <rPr>
        <b/>
        <sz val="9"/>
        <color rgb="FFFF0000"/>
        <rFont val="Calibri"/>
        <family val="2"/>
        <scheme val="minor"/>
      </rPr>
      <t>NO regulator adjuster off regulator on arrival on floor. Switching valve left at zero as this was how it was found. NOx pump rattling (whirling noise) intermittant.</t>
    </r>
  </si>
  <si>
    <r>
      <t xml:space="preserve">14/07/15, Ellis Marshall Padkin; CE 99.7%, </t>
    </r>
    <r>
      <rPr>
        <sz val="9"/>
        <color rgb="FFFF0000"/>
        <rFont val="Calibri"/>
        <family val="2"/>
        <scheme val="minor"/>
      </rPr>
      <t>sample system not leak tight</t>
    </r>
    <r>
      <rPr>
        <sz val="9"/>
        <color rgb="FF1F497D"/>
        <rFont val="Calibri"/>
        <family val="2"/>
        <scheme val="minor"/>
      </rPr>
      <t xml:space="preserve">. Auditors comments - </t>
    </r>
    <r>
      <rPr>
        <b/>
        <sz val="9"/>
        <color rgb="FFCE02A7"/>
        <rFont val="Calibri"/>
        <family val="2"/>
        <scheme val="minor"/>
      </rPr>
      <t>Possible internal sampling as 2nd tubing fitted and sits sideby side with the inlet on top of the cabinet. 2nd tubing is opened in the cabinet and not connected to anything. I have blanked this 2nd tubing off and reported to B.Stacey and BV</t>
    </r>
  </si>
  <si>
    <r>
      <t xml:space="preserve">15/07/15, Ellis Marshall Padkin; CE 99.2% auditors Comments - </t>
    </r>
    <r>
      <rPr>
        <b/>
        <sz val="9"/>
        <color rgb="FFCE02A7"/>
        <rFont val="Calibri"/>
        <family val="2"/>
        <scheme val="minor"/>
      </rPr>
      <t xml:space="preserve">Site cylinder in separate store therefore not tested into back of analyser. Tested audit cylinder through analyser and cal system. New calibration system since last audit, now t-piece instead of calibration box. Audit cylinder through back of analsyer= NOx:403   NO: 404 .LSO has been performing calibrations straight into back of analyser without t-piece, therefore previous cal values may be different. tested Audit cylinder straight into back of analyser as LSO has been doing, readings NOx: 440 NO: 441. .As there is a difference site cylinder was also put through this way: NOx: 456 NO: 457. </t>
    </r>
    <r>
      <rPr>
        <b/>
        <sz val="9"/>
        <color rgb="FFFF0000"/>
        <rFont val="Calibri"/>
        <family val="2"/>
        <scheme val="minor"/>
      </rPr>
      <t>Site cal system is set up with a critical orifice and t piece.  </t>
    </r>
  </si>
  <si>
    <r>
      <t xml:space="preserve">14/07/15, Ellis Marshall Padkin; CE 100.4%, auditors coments - </t>
    </r>
    <r>
      <rPr>
        <b/>
        <sz val="9"/>
        <color rgb="FFFF0000"/>
        <rFont val="Calibri"/>
        <family val="2"/>
        <scheme val="minor"/>
      </rPr>
      <t>PM10 No KO sticker in base section of FDMS, therefore just copied control until KO in sheet. NO 40l cylinder not restrained</t>
    </r>
  </si>
  <si>
    <r>
      <t xml:space="preserve">15/07/15, Ellis Marshall Padkin; Auditors comments - </t>
    </r>
    <r>
      <rPr>
        <b/>
        <sz val="9"/>
        <color rgb="FFCE02A7"/>
        <rFont val="Calibri"/>
        <family val="2"/>
        <scheme val="minor"/>
      </rPr>
      <t>NO cylinder in different store room not tested through back of analsyer.. AUDIT CYLINDER TESTED THROUGH BACK OF ANALYSER RESULTS, RESULTS IN TABLE FOR AUDIT CYLINDER THROUGH CAL SYSTEM: NOx: 386 NO:382.</t>
    </r>
    <r>
      <rPr>
        <sz val="9"/>
        <color rgb="FF1F497D"/>
        <rFont val="Calibri"/>
        <family val="2"/>
        <scheme val="minor"/>
      </rPr>
      <t xml:space="preserve"> </t>
    </r>
    <r>
      <rPr>
        <b/>
        <sz val="9"/>
        <color rgb="FFFF0000"/>
        <rFont val="Calibri"/>
        <family val="2"/>
        <scheme val="minor"/>
      </rPr>
      <t>Sample inlet, not completely sealed inside but appears leak tight</t>
    </r>
    <r>
      <rPr>
        <sz val="9"/>
        <color rgb="FF1F497D"/>
        <rFont val="Calibri"/>
        <family val="2"/>
        <scheme val="minor"/>
      </rPr>
      <t xml:space="preserve">. </t>
    </r>
    <r>
      <rPr>
        <b/>
        <sz val="9"/>
        <color rgb="FF20A002"/>
        <rFont val="Calibri"/>
        <family val="2"/>
        <scheme val="minor"/>
      </rPr>
      <t>Cylinders in storeroom not secured</t>
    </r>
  </si>
  <si>
    <r>
      <t xml:space="preserve">15/07/15, Tim Bevington; CE 99.1%, </t>
    </r>
    <r>
      <rPr>
        <b/>
        <sz val="9"/>
        <color rgb="FFFF0000"/>
        <rFont val="Calibri"/>
        <family val="2"/>
        <scheme val="minor"/>
      </rPr>
      <t xml:space="preserve"> ESU to investigate pressure sensitivity of cal system at service. </t>
    </r>
    <r>
      <rPr>
        <sz val="9"/>
        <color rgb="FF1F497D"/>
        <rFont val="Calibri"/>
        <family val="2"/>
        <scheme val="minor"/>
      </rPr>
      <t>Partisols all ok. Ozone ok</t>
    </r>
  </si>
  <si>
    <r>
      <t xml:space="preserve">20/7/15, Brain Stacey; </t>
    </r>
    <r>
      <rPr>
        <b/>
        <sz val="9"/>
        <color rgb="FFFF0000"/>
        <rFont val="Calibri"/>
        <family val="2"/>
        <scheme val="minor"/>
      </rPr>
      <t>Converter Efficiency 95.5%</t>
    </r>
    <r>
      <rPr>
        <sz val="9"/>
        <color rgb="FFFF0000"/>
        <rFont val="Calibri"/>
        <family val="2"/>
        <scheme val="minor"/>
      </rPr>
      <t xml:space="preserve"> </t>
    </r>
    <r>
      <rPr>
        <sz val="9"/>
        <color rgb="FF1F497D"/>
        <rFont val="Calibri"/>
        <family val="2"/>
        <scheme val="minor"/>
      </rPr>
      <t xml:space="preserve">Site SO2 -11% from stated value, </t>
    </r>
    <r>
      <rPr>
        <b/>
        <sz val="9"/>
        <color rgb="FFCE02A7"/>
        <rFont val="Calibri"/>
        <family val="2"/>
        <scheme val="minor"/>
      </rPr>
      <t xml:space="preserve">Audit SO2 out by &gt;10% (this will be checked during ratification), Nox zero comparison failed, </t>
    </r>
    <r>
      <rPr>
        <b/>
        <sz val="9"/>
        <color rgb="FF20A002"/>
        <rFont val="Calibri"/>
        <family val="2"/>
        <scheme val="minor"/>
      </rPr>
      <t xml:space="preserve">PM analyser all ok (including Partisols). </t>
    </r>
    <r>
      <rPr>
        <b/>
        <sz val="9"/>
        <color rgb="FFCE02A7"/>
        <rFont val="Calibri"/>
        <family val="2"/>
        <scheme val="minor"/>
      </rPr>
      <t>Auditors Comments; PM10 set to 25/99 and 1/9 for temp and press.  Adjusted to correct settings.  Zero tests not done, as performed last week.  Audit BS14 regs need replacing - defective second stage gauges.</t>
    </r>
  </si>
  <si>
    <r>
      <t xml:space="preserve">22/7/15, Sam Copsey; </t>
    </r>
    <r>
      <rPr>
        <b/>
        <sz val="9"/>
        <color rgb="FFCE02A7"/>
        <rFont val="Calibri"/>
        <family val="2"/>
        <scheme val="minor"/>
      </rPr>
      <t>CE 95.6% Retested 98.3%</t>
    </r>
    <r>
      <rPr>
        <b/>
        <sz val="9"/>
        <color rgb="FF7030A0"/>
        <rFont val="Calibri"/>
        <family val="2"/>
        <scheme val="minor"/>
      </rPr>
      <t>,</t>
    </r>
    <r>
      <rPr>
        <sz val="9"/>
        <color rgb="FF7030A0"/>
        <rFont val="Calibri"/>
        <family val="2"/>
        <scheme val="minor"/>
      </rPr>
      <t xml:space="preserve"> </t>
    </r>
    <r>
      <rPr>
        <b/>
        <sz val="9"/>
        <color rgb="FFFF0000"/>
        <rFont val="Calibri"/>
        <family val="2"/>
        <scheme val="minor"/>
      </rPr>
      <t>Nox zero comparison failed</t>
    </r>
    <r>
      <rPr>
        <sz val="9"/>
        <color rgb="FFFF0000"/>
        <rFont val="Calibri"/>
        <family val="2"/>
        <scheme val="minor"/>
      </rPr>
      <t xml:space="preserve">, </t>
    </r>
    <r>
      <rPr>
        <sz val="9"/>
        <color rgb="FF1F497D"/>
        <rFont val="Calibri"/>
        <family val="2"/>
        <scheme val="minor"/>
      </rPr>
      <t>ozone all ok</t>
    </r>
    <r>
      <rPr>
        <sz val="9"/>
        <color rgb="FFFF0000"/>
        <rFont val="Calibri"/>
        <family val="2"/>
        <scheme val="minor"/>
      </rPr>
      <t xml:space="preserve"> </t>
    </r>
  </si>
  <si>
    <r>
      <t xml:space="preserve">16/07/15, Susannah Telfer; CE 98.7%, </t>
    </r>
    <r>
      <rPr>
        <b/>
        <sz val="9"/>
        <color rgb="FFCE02A7"/>
        <rFont val="Calibri"/>
        <family val="2"/>
        <scheme val="minor"/>
      </rPr>
      <t>Audit NO2 cyl &gt;10%, this will be checked during ratification</t>
    </r>
    <r>
      <rPr>
        <sz val="9"/>
        <color theme="1"/>
        <rFont val="Calibri"/>
        <family val="2"/>
        <scheme val="minor"/>
      </rPr>
      <t xml:space="preserve">. </t>
    </r>
    <r>
      <rPr>
        <b/>
        <sz val="9"/>
        <color rgb="FFCE02A7"/>
        <rFont val="Calibri"/>
        <family val="2"/>
        <scheme val="minor"/>
      </rPr>
      <t>NOx zero comparison failed.</t>
    </r>
    <r>
      <rPr>
        <sz val="9"/>
        <color theme="1"/>
        <rFont val="Calibri"/>
        <family val="2"/>
        <scheme val="minor"/>
      </rPr>
      <t xml:space="preserve"> </t>
    </r>
    <r>
      <rPr>
        <b/>
        <sz val="9"/>
        <color rgb="FFFF0000"/>
        <rFont val="Calibri"/>
        <family val="2"/>
        <scheme val="minor"/>
      </rPr>
      <t>NOx flow test failed</t>
    </r>
    <r>
      <rPr>
        <sz val="9"/>
        <color theme="1"/>
        <rFont val="Calibri"/>
        <family val="2"/>
        <scheme val="minor"/>
      </rPr>
      <t>. Partisols all ok.</t>
    </r>
  </si>
  <si>
    <r>
      <t xml:space="preserve">1/7/15, Stephen Gray, </t>
    </r>
    <r>
      <rPr>
        <b/>
        <sz val="9"/>
        <color rgb="FFCE02A7"/>
        <rFont val="Calibri"/>
        <family val="2"/>
        <scheme val="minor"/>
      </rPr>
      <t xml:space="preserve">NOx converter 98.9%, NOx zero comparison fails </t>
    </r>
    <r>
      <rPr>
        <sz val="9"/>
        <color rgb="FF1F497D"/>
        <rFont val="Calibri"/>
        <family val="2"/>
        <scheme val="minor"/>
      </rPr>
      <t xml:space="preserve">, </t>
    </r>
    <r>
      <rPr>
        <b/>
        <sz val="9"/>
        <color rgb="FFFF0000"/>
        <rFont val="Calibri"/>
        <family val="2"/>
        <scheme val="minor"/>
      </rPr>
      <t>NOx agreement between sample and analyser inlets more than 3%, NO agreement between sample and analyser inlets more than 3%, ESU ensure all NOx sample and calibration system tubing is checked and cleaned. NOx sample flow test failed.</t>
    </r>
  </si>
  <si>
    <r>
      <t xml:space="preserve">22/7/15, Ben Fowler; CE 98.3%, </t>
    </r>
    <r>
      <rPr>
        <b/>
        <sz val="9"/>
        <color rgb="FFFF0000"/>
        <rFont val="Calibri"/>
        <family val="2"/>
        <scheme val="minor"/>
      </rPr>
      <t>NO response to Audit NO2 gas greater than 10ppb, ESU to check the main valve at service</t>
    </r>
    <r>
      <rPr>
        <sz val="9"/>
        <color rgb="FF1F497D"/>
        <rFont val="Calibri"/>
        <family val="2"/>
        <scheme val="minor"/>
      </rPr>
      <t xml:space="preserve">, </t>
    </r>
    <r>
      <rPr>
        <b/>
        <sz val="9"/>
        <color rgb="FFFF0000"/>
        <rFont val="Calibri"/>
        <family val="2"/>
        <scheme val="minor"/>
      </rPr>
      <t>Ozone flow test failed</t>
    </r>
    <r>
      <rPr>
        <sz val="9"/>
        <color rgb="FF1F497D"/>
        <rFont val="Calibri"/>
        <family val="2"/>
        <scheme val="minor"/>
      </rPr>
      <t xml:space="preserve">. Auditors Comments - </t>
    </r>
    <r>
      <rPr>
        <b/>
        <sz val="9"/>
        <color rgb="FFFF0000"/>
        <rFont val="Calibri"/>
        <family val="2"/>
        <scheme val="minor"/>
      </rPr>
      <t>Low flow on ozone analyser - measured flow before audit at .185 - tightened sample inlet fitting to give better flow but flows still low on analyser. Leak test on ozone analyser borderline pass - dropped from 0.28 to 0.135 - possible internal leak. Ozone analyser left with flow a and flow b alarms on.</t>
    </r>
  </si>
  <si>
    <r>
      <t>23/7/15, Nick Rand; CE 100.8%,  </t>
    </r>
    <r>
      <rPr>
        <b/>
        <sz val="9"/>
        <color rgb="FFFF0000"/>
        <rFont val="Calibri"/>
        <family val="2"/>
        <scheme val="minor"/>
      </rPr>
      <t xml:space="preserve">NO response to Audit NO2 gas greater than 10ppb, ESU to check the main valve at service, Nox and CO zero comparison failed, </t>
    </r>
    <r>
      <rPr>
        <sz val="9"/>
        <color rgb="FF1F497D"/>
        <rFont val="Calibri"/>
        <family val="2"/>
        <scheme val="minor"/>
      </rPr>
      <t xml:space="preserve">PM CO SO2 and PM all ok, Auditor Comments; - </t>
    </r>
    <r>
      <rPr>
        <b/>
        <sz val="9"/>
        <color rgb="FFCE02A7"/>
        <rFont val="Calibri"/>
        <family val="2"/>
        <scheme val="minor"/>
      </rPr>
      <t>Critical orifice tests NO at 1BAR gives 1.1 lpm excess, CO at 1BAR 0.9 LPM, SO2 at 1BAR only 0.2 requires 2.5BAR for 1 lpm excess</t>
    </r>
  </si>
  <si>
    <r>
      <t xml:space="preserve">14/07/15, Tim Bevington; CE 100%, </t>
    </r>
    <r>
      <rPr>
        <b/>
        <sz val="9"/>
        <color rgb="FFCE02A7"/>
        <rFont val="Calibri"/>
        <family val="2"/>
        <scheme val="minor"/>
      </rPr>
      <t xml:space="preserve">Audit NO and NO2 cyl &gt;10%, this will be checked during ratification. Ozone out by -5%. </t>
    </r>
    <r>
      <rPr>
        <b/>
        <sz val="9"/>
        <color rgb="FFFF0000"/>
        <rFont val="Calibri"/>
        <family val="2"/>
        <scheme val="minor"/>
      </rPr>
      <t xml:space="preserve">NOx flow test failed </t>
    </r>
  </si>
  <si>
    <r>
      <t xml:space="preserve">Sion Carpenter; CE 98.3%, NOx and Ozone all ok. </t>
    </r>
    <r>
      <rPr>
        <b/>
        <sz val="9"/>
        <color rgb="FFFF0000"/>
        <rFont val="Calibri"/>
        <family val="2"/>
        <scheme val="minor"/>
      </rPr>
      <t>PM10 Pressure sensor out of Calibration.</t>
    </r>
  </si>
  <si>
    <r>
      <t xml:space="preserve">23/7/15, Ben Fowler; CE 98.1%, </t>
    </r>
    <r>
      <rPr>
        <b/>
        <sz val="9"/>
        <color rgb="FFFF0000"/>
        <rFont val="Calibri"/>
        <family val="2"/>
        <scheme val="minor"/>
      </rPr>
      <t>NO response to Audit NO2 gas greater than 10ppb, ESU to check the main valve at service, Nox zero comparison failed.</t>
    </r>
  </si>
  <si>
    <r>
      <t xml:space="preserve">21/7/15, Sam Copsey; CE 99.6%, PM and Ozone all ok. Auditor Comment; </t>
    </r>
    <r>
      <rPr>
        <b/>
        <sz val="9"/>
        <color rgb="FF20A002"/>
        <rFont val="Calibri"/>
        <family val="2"/>
        <scheme val="minor"/>
      </rPr>
      <t>site zero empty, about 80PSI left. HEPA filter fitted.</t>
    </r>
  </si>
  <si>
    <r>
      <t xml:space="preserve">21/7/15, Sam Copsey; CE 98.8%, </t>
    </r>
    <r>
      <rPr>
        <b/>
        <sz val="9"/>
        <color rgb="FFCE02A7"/>
        <rFont val="Calibri"/>
        <family val="2"/>
        <scheme val="minor"/>
      </rPr>
      <t>Auditors Comments: added zero scrubber to zero air line, pre values NOx 0.9 NO 1.1. post zero values used in audit sheet. No NOx filters on site.</t>
    </r>
  </si>
  <si>
    <r>
      <t xml:space="preserve">21/7/15, Ben Fowler; CE 99.8%, </t>
    </r>
    <r>
      <rPr>
        <b/>
        <sz val="9"/>
        <color rgb="FFFF0000"/>
        <rFont val="Calibri"/>
        <family val="2"/>
        <scheme val="minor"/>
      </rPr>
      <t xml:space="preserve">NO response to Audit NO2 gas greater than 10ppb, ESU to check the main valve at service, Nox zero comparison failed, </t>
    </r>
    <r>
      <rPr>
        <sz val="9"/>
        <color rgb="FF1F497D"/>
        <rFont val="Calibri"/>
        <family val="2"/>
        <scheme val="minor"/>
      </rPr>
      <t>PM10 all ok</t>
    </r>
    <r>
      <rPr>
        <b/>
        <sz val="9"/>
        <color rgb="FFFF0000"/>
        <rFont val="Calibri"/>
        <family val="2"/>
        <scheme val="minor"/>
      </rPr>
      <t xml:space="preserve">. </t>
    </r>
    <r>
      <rPr>
        <b/>
        <sz val="9"/>
        <color rgb="FF20A002"/>
        <rFont val="Calibri"/>
        <family val="2"/>
        <scheme val="minor"/>
      </rPr>
      <t>Auditors comments ERG concs for site cyl do not match AEA concs.</t>
    </r>
  </si>
  <si>
    <r>
      <t xml:space="preserve">16/7/15, Susannah Telfer; </t>
    </r>
    <r>
      <rPr>
        <b/>
        <sz val="9"/>
        <color rgb="FFCE02A7"/>
        <rFont val="Calibri"/>
        <family val="2"/>
        <scheme val="minor"/>
      </rPr>
      <t>Ozone out by 5%</t>
    </r>
  </si>
  <si>
    <r>
      <t xml:space="preserve">22/7/15, Sam Copsey; CE 99.3%, </t>
    </r>
    <r>
      <rPr>
        <b/>
        <sz val="9"/>
        <color rgb="FFCE02A7"/>
        <rFont val="Calibri"/>
        <family val="2"/>
        <scheme val="minor"/>
      </rPr>
      <t>Site SO2 -13% from Stated</t>
    </r>
    <r>
      <rPr>
        <sz val="9"/>
        <color rgb="FF1F497D"/>
        <rFont val="Calibri"/>
        <family val="2"/>
        <scheme val="minor"/>
      </rPr>
      <t xml:space="preserve">, </t>
    </r>
    <r>
      <rPr>
        <b/>
        <sz val="9"/>
        <color rgb="FFCE02A7"/>
        <rFont val="Calibri"/>
        <family val="2"/>
        <scheme val="minor"/>
      </rPr>
      <t xml:space="preserve">Audit SO2 out by &gt;10% (this will be checked during ratification), </t>
    </r>
    <r>
      <rPr>
        <sz val="9"/>
        <color rgb="FF1F497D"/>
        <rFont val="Calibri"/>
        <family val="2"/>
        <scheme val="minor"/>
      </rPr>
      <t>Ozone ok</t>
    </r>
    <r>
      <rPr>
        <b/>
        <sz val="9"/>
        <color theme="1"/>
        <rFont val="Calibri"/>
        <family val="2"/>
        <scheme val="minor"/>
      </rPr>
      <t xml:space="preserve"> </t>
    </r>
  </si>
  <si>
    <r>
      <t xml:space="preserve">22/7/15, Sion Carpenter, CE 100.1%, All analyser ok. </t>
    </r>
    <r>
      <rPr>
        <sz val="9"/>
        <color rgb="FF1F497D"/>
        <rFont val="Calibri"/>
        <family val="2"/>
        <scheme val="minor"/>
      </rPr>
      <t xml:space="preserve"> </t>
    </r>
    <r>
      <rPr>
        <b/>
        <sz val="9"/>
        <color rgb="FFCE02A7"/>
        <rFont val="Calibri"/>
        <family val="2"/>
        <scheme val="minor"/>
      </rPr>
      <t xml:space="preserve">Site SO2 cylinder concetration different to that provided </t>
    </r>
    <r>
      <rPr>
        <b/>
        <sz val="9"/>
        <color rgb="FF20A002"/>
        <rFont val="Calibri"/>
        <family val="2"/>
        <scheme val="minor"/>
      </rPr>
      <t>by R-AEA (R-AEA conc 456 CMCU 156)</t>
    </r>
    <r>
      <rPr>
        <sz val="9"/>
        <color rgb="FF1F497D"/>
        <rFont val="Calibri"/>
        <family val="2"/>
        <scheme val="minor"/>
      </rPr>
      <t xml:space="preserve"> .</t>
    </r>
  </si>
  <si>
    <r>
      <t xml:space="preserve">22/07/15, Sion Carpenter; CE 100.5%, </t>
    </r>
    <r>
      <rPr>
        <b/>
        <sz val="9"/>
        <color rgb="FFCE02A7"/>
        <rFont val="Calibri"/>
        <family val="2"/>
        <scheme val="minor"/>
      </rPr>
      <t>NOx zero comparison failed</t>
    </r>
    <r>
      <rPr>
        <sz val="9"/>
        <color rgb="FF1F497D"/>
        <rFont val="Calibri"/>
        <family val="2"/>
        <scheme val="minor"/>
      </rPr>
      <t>, NOx and Ozone analyser ok. Auditors Comments - Ozone has been unaffiliated however, it was tested along with the PM10/</t>
    </r>
  </si>
  <si>
    <r>
      <t xml:space="preserve">14/07/15, Ellis Marshall Padkin; CE 100.4%, auditors coments - </t>
    </r>
    <r>
      <rPr>
        <b/>
        <sz val="9"/>
        <color rgb="FFFF0000"/>
        <rFont val="Calibri"/>
        <family val="2"/>
        <scheme val="minor"/>
      </rPr>
      <t xml:space="preserve"> NO 40l cylinder not restrained</t>
    </r>
  </si>
  <si>
    <r>
      <t xml:space="preserve">24/07/15, Sion Carpenter; CE 100.1%, </t>
    </r>
    <r>
      <rPr>
        <b/>
        <sz val="9"/>
        <color rgb="FFCE02A7"/>
        <rFont val="Calibri"/>
        <family val="2"/>
        <scheme val="minor"/>
      </rPr>
      <t>NOx and NO zero comparison failed</t>
    </r>
    <r>
      <rPr>
        <sz val="9"/>
        <color rgb="FF1F497D"/>
        <rFont val="Calibri"/>
        <family val="2"/>
        <scheme val="minor"/>
      </rPr>
      <t xml:space="preserve">,  Auditor comments - IZS temperature fault, system reset fault. Ozone has been unaffiliated however, it was tested along with the PM10 </t>
    </r>
  </si>
  <si>
    <r>
      <t xml:space="preserve">20/7/15, Brain Stacey; </t>
    </r>
    <r>
      <rPr>
        <b/>
        <sz val="9"/>
        <color rgb="FFFF0000"/>
        <rFont val="Calibri"/>
        <family val="2"/>
        <scheme val="minor"/>
      </rPr>
      <t>Converter Efficiency 95.5%</t>
    </r>
    <r>
      <rPr>
        <sz val="9"/>
        <color rgb="FFFF0000"/>
        <rFont val="Calibri"/>
        <family val="2"/>
        <scheme val="minor"/>
      </rPr>
      <t xml:space="preserve"> </t>
    </r>
    <r>
      <rPr>
        <sz val="9"/>
        <color rgb="FF1F497D"/>
        <rFont val="Calibri"/>
        <family val="2"/>
        <scheme val="minor"/>
      </rPr>
      <t xml:space="preserve">Site SO2 -11% from stated value, </t>
    </r>
    <r>
      <rPr>
        <b/>
        <sz val="9"/>
        <color rgb="FFCE02A7"/>
        <rFont val="Calibri"/>
        <family val="2"/>
        <scheme val="minor"/>
      </rPr>
      <t>Audit SO2 out by &gt;10% (this will be checked during ratification), Nox zero comparison failed,</t>
    </r>
    <r>
      <rPr>
        <b/>
        <sz val="9"/>
        <color rgb="FFCE02A7"/>
        <rFont val="Calibri"/>
        <family val="2"/>
        <scheme val="minor"/>
      </rPr>
      <t xml:space="preserve"> Zero tests not done, as performed last week.  Audit BS14 regs need replacing - defective second stage gauges.</t>
    </r>
  </si>
  <si>
    <r>
      <t xml:space="preserve">21/7/15, Ben Fowler; CE 100.6%, </t>
    </r>
    <r>
      <rPr>
        <b/>
        <sz val="9"/>
        <color rgb="FFFF0000"/>
        <rFont val="Calibri"/>
        <family val="2"/>
        <scheme val="minor"/>
      </rPr>
      <t>NOx and Ozone flow tests failed</t>
    </r>
    <r>
      <rPr>
        <sz val="9"/>
        <color rgb="FF1F497D"/>
        <rFont val="Calibri"/>
        <family val="2"/>
        <scheme val="minor"/>
      </rPr>
      <t xml:space="preserve"> </t>
    </r>
  </si>
  <si>
    <r>
      <t>22/7/15, Ben Fowler; CE 99.4%,</t>
    </r>
    <r>
      <rPr>
        <b/>
        <sz val="9"/>
        <color rgb="FFCE02A7"/>
        <rFont val="Calibri"/>
        <family val="2"/>
        <scheme val="minor"/>
      </rPr>
      <t xml:space="preserve"> Audit NO2 and NO out by &gt;10% (this will be checked during ratification), </t>
    </r>
    <r>
      <rPr>
        <sz val="9"/>
        <color rgb="FF1F497D"/>
        <rFont val="Calibri"/>
        <family val="2"/>
        <scheme val="minor"/>
      </rPr>
      <t/>
    </r>
  </si>
  <si>
    <r>
      <t xml:space="preserve">23/7/15, Nick Rand; CE 98.6%, </t>
    </r>
    <r>
      <rPr>
        <b/>
        <sz val="9"/>
        <color rgb="FFFF0000"/>
        <rFont val="Calibri"/>
        <family val="2"/>
        <scheme val="minor"/>
      </rPr>
      <t>NO response to Audit NO2 gas greater than 10ppb, ESU to check the main valve at service,  Auditor’s comments: all inlet tubing is very dirty and discoloured. Roof feels very hot and FDMS temps reading higher than audit sensor. NOx analyser unstable to audit gases.</t>
    </r>
  </si>
  <si>
    <r>
      <t xml:space="preserve">20/7/15, Ben Fowler; </t>
    </r>
    <r>
      <rPr>
        <b/>
        <sz val="9"/>
        <color rgb="FFCE02A7"/>
        <rFont val="Calibri"/>
        <family val="2"/>
        <scheme val="minor"/>
      </rPr>
      <t xml:space="preserve">Audit NO2 out by &gt;10% (this will be checked during ratification), </t>
    </r>
    <r>
      <rPr>
        <b/>
        <sz val="9"/>
        <color rgb="FFFF0000"/>
        <rFont val="Calibri"/>
        <family val="2"/>
        <scheme val="minor"/>
      </rPr>
      <t xml:space="preserve">NO response to Audit NO2 gas greater than 10ppb, ESU to check the main valve at service, </t>
    </r>
    <r>
      <rPr>
        <sz val="9"/>
        <color rgb="FF1F497D"/>
        <rFont val="Calibri"/>
        <family val="2"/>
        <scheme val="minor"/>
      </rPr>
      <t xml:space="preserve">Ozone all ok, </t>
    </r>
    <r>
      <rPr>
        <b/>
        <sz val="9"/>
        <color rgb="FFFF0000"/>
        <rFont val="Calibri"/>
        <family val="2"/>
        <scheme val="minor"/>
      </rPr>
      <t>Auditors comments: Tri mix regulator failed and subsequently blew the reg - therefore could not do linearity or converter.</t>
    </r>
  </si>
  <si>
    <r>
      <t xml:space="preserve">23/07/15, Sion Carpenter; CE 99.8%, NOx analyser ok, </t>
    </r>
    <r>
      <rPr>
        <sz val="9"/>
        <color rgb="FF1F497D"/>
        <rFont val="Calibri"/>
        <family val="2"/>
        <scheme val="minor"/>
      </rPr>
      <t xml:space="preserve"> Auditor Comments - </t>
    </r>
    <r>
      <rPr>
        <b/>
        <sz val="9"/>
        <color rgb="FFFF0000"/>
        <rFont val="Calibri"/>
        <family val="2"/>
        <scheme val="minor"/>
      </rPr>
      <t>PTFE tubing from sample inlet to filter holder is dirty, Brian has recommended that it is replaced.</t>
    </r>
  </si>
  <si>
    <r>
      <t>23/7/15, Ben Fowler; CE 100%,  </t>
    </r>
    <r>
      <rPr>
        <b/>
        <sz val="9"/>
        <color rgb="FFFF0000"/>
        <rFont val="Calibri"/>
        <family val="2"/>
        <scheme val="minor"/>
      </rPr>
      <t xml:space="preserve">NOx Linearity test failed (maximum residual NOx 10.7%, NO 9.6%),  Auditors comments - </t>
    </r>
    <r>
      <rPr>
        <sz val="9"/>
        <color rgb="FF1F497D"/>
        <rFont val="Calibri"/>
        <family val="2"/>
        <scheme val="minor"/>
      </rPr>
      <t>Zero scrubber fitted to audit zero</t>
    </r>
    <r>
      <rPr>
        <b/>
        <sz val="9"/>
        <color rgb="FFFF0000"/>
        <rFont val="Calibri"/>
        <family val="2"/>
        <scheme val="minor"/>
      </rPr>
      <t xml:space="preserve">. </t>
    </r>
    <r>
      <rPr>
        <b/>
        <sz val="9"/>
        <color rgb="FFCE02A7"/>
        <rFont val="Calibri"/>
        <family val="2"/>
        <scheme val="minor"/>
      </rPr>
      <t>Not sure whether linearity fail because of analyser or dilution kit - have had high linearity results all week.  </t>
    </r>
  </si>
  <si>
    <r>
      <t xml:space="preserve">21/7/15, Sion Carpenter; CE 99.5%, </t>
    </r>
    <r>
      <rPr>
        <b/>
        <sz val="9"/>
        <color rgb="FFCE02A7"/>
        <rFont val="Calibri"/>
        <family val="2"/>
        <scheme val="minor"/>
      </rPr>
      <t>CO zero comparison failed</t>
    </r>
    <r>
      <rPr>
        <sz val="9"/>
        <color rgb="FF1F497D"/>
        <rFont val="Calibri"/>
        <family val="2"/>
        <scheme val="minor"/>
      </rPr>
      <t xml:space="preserve">, </t>
    </r>
    <r>
      <rPr>
        <b/>
        <sz val="9"/>
        <color rgb="FFFF0000"/>
        <rFont val="Calibri"/>
        <family val="2"/>
        <scheme val="minor"/>
      </rPr>
      <t/>
    </r>
  </si>
  <si>
    <r>
      <t xml:space="preserve">2/7/15, Tim Bevington, </t>
    </r>
    <r>
      <rPr>
        <b/>
        <sz val="9"/>
        <color rgb="FFCE02A7"/>
        <rFont val="Calibri"/>
        <family val="2"/>
        <scheme val="minor"/>
      </rPr>
      <t xml:space="preserve">NOx converter 98%. Audit NO cyl &gt;10%, this will be checked during ratification, Audit NO cyl &gt;10%(NOx), NO2 concentration too high , </t>
    </r>
    <r>
      <rPr>
        <b/>
        <sz val="9"/>
        <color rgb="FFFF0000"/>
        <rFont val="Calibri"/>
        <family val="2"/>
        <scheme val="minor"/>
      </rPr>
      <t xml:space="preserve">Ozone out -6%, NOx and O3 sample flows test fail. </t>
    </r>
    <r>
      <rPr>
        <b/>
        <sz val="9"/>
        <color rgb="FF20A002"/>
        <rFont val="Calibri"/>
        <family val="2"/>
        <scheme val="minor"/>
      </rPr>
      <t xml:space="preserve">Site zero cylinder empty. CMCU Site NO 107381 values are 461 NOx / 460 NO.                 </t>
    </r>
    <r>
      <rPr>
        <sz val="9"/>
        <color rgb="FF1F497D"/>
        <rFont val="Calibri"/>
        <family val="2"/>
        <scheme val="minor"/>
      </rPr>
      <t xml:space="preserve">                                                </t>
    </r>
  </si>
  <si>
    <r>
      <t xml:space="preserve">21/7/15, Sion Carpenter; CE 99.8%, </t>
    </r>
    <r>
      <rPr>
        <b/>
        <sz val="9"/>
        <color rgb="FFFF0000"/>
        <rFont val="Calibri"/>
        <family val="2"/>
        <scheme val="minor"/>
      </rPr>
      <t/>
    </r>
  </si>
  <si>
    <t xml:space="preserve">13/07/15, Tim Bevington; CE 101.2%, ozone ok. </t>
  </si>
  <si>
    <t>14/07/15, Tim Bevington</t>
  </si>
  <si>
    <t xml:space="preserve">13/07/15, Tim BevingtonPM10 Ko values do not match, </t>
  </si>
  <si>
    <r>
      <t xml:space="preserve">22/7/15, Sion Carpenter, CE 100.1%, All analyser ok. </t>
    </r>
    <r>
      <rPr>
        <b/>
        <sz val="9"/>
        <color rgb="FF20A002"/>
        <rFont val="Calibri"/>
        <family val="2"/>
        <scheme val="minor"/>
      </rPr>
      <t>TEOM filter old type, new filters required.</t>
    </r>
    <r>
      <rPr>
        <sz val="9"/>
        <color rgb="FF1F497D"/>
        <rFont val="Calibri"/>
        <family val="2"/>
        <scheme val="minor"/>
      </rPr>
      <t xml:space="preserve"> </t>
    </r>
    <r>
      <rPr>
        <b/>
        <sz val="9"/>
        <color rgb="FFCE02A7"/>
        <rFont val="Calibri"/>
        <family val="2"/>
        <scheme val="minor"/>
      </rPr>
      <t xml:space="preserve">Site SO2 cylinder concetration different to that provided </t>
    </r>
    <r>
      <rPr>
        <b/>
        <sz val="9"/>
        <color rgb="FF20A002"/>
        <rFont val="Calibri"/>
        <family val="2"/>
        <scheme val="minor"/>
      </rPr>
      <t>by R-AEA (R-AEA conc 456 CMCU 156)</t>
    </r>
    <r>
      <rPr>
        <sz val="9"/>
        <color rgb="FF1F497D"/>
        <rFont val="Calibri"/>
        <family val="2"/>
        <scheme val="minor"/>
      </rPr>
      <t xml:space="preserve"> . </t>
    </r>
  </si>
  <si>
    <r>
      <t xml:space="preserve">21/7/15, Ben Fowler; </t>
    </r>
    <r>
      <rPr>
        <b/>
        <sz val="9"/>
        <color rgb="FFFF0000"/>
        <rFont val="Calibri"/>
        <family val="2"/>
        <scheme val="minor"/>
      </rPr>
      <t>PM2.5 Main flow out by 14% from Stated. Check for possible leak in PM2.5 (main flow &gt;3% difference),</t>
    </r>
    <r>
      <rPr>
        <sz val="9"/>
        <color rgb="FF1F497D"/>
        <rFont val="Calibri"/>
        <family val="2"/>
        <scheme val="minor"/>
      </rPr>
      <t xml:space="preserve"> </t>
    </r>
    <r>
      <rPr>
        <b/>
        <sz val="11"/>
        <color rgb="FFFF0000"/>
        <rFont val="Calibri"/>
        <family val="2"/>
        <scheme val="minor"/>
      </rPr>
      <t/>
    </r>
  </si>
  <si>
    <r>
      <t xml:space="preserve">22/7/15, Ben Fowler; </t>
    </r>
    <r>
      <rPr>
        <b/>
        <sz val="9"/>
        <color rgb="FFCE02A7"/>
        <rFont val="Calibri"/>
        <family val="2"/>
        <scheme val="minor"/>
      </rPr>
      <t xml:space="preserve"> </t>
    </r>
    <r>
      <rPr>
        <sz val="9"/>
        <color rgb="FF1F497D"/>
        <rFont val="Calibri"/>
        <family val="2"/>
        <scheme val="minor"/>
      </rPr>
      <t>PM10 , PM2.5  all ok</t>
    </r>
    <r>
      <rPr>
        <b/>
        <sz val="9"/>
        <color rgb="FFCE02A7"/>
        <rFont val="Calibri"/>
        <family val="2"/>
        <scheme val="minor"/>
      </rPr>
      <t xml:space="preserve"> </t>
    </r>
  </si>
  <si>
    <r>
      <t>23/7/15, Nick Rand;</t>
    </r>
    <r>
      <rPr>
        <b/>
        <sz val="9"/>
        <color rgb="FFFF0000"/>
        <rFont val="Calibri"/>
        <family val="2"/>
        <scheme val="minor"/>
      </rPr>
      <t xml:space="preserve"> </t>
    </r>
    <r>
      <rPr>
        <sz val="9"/>
        <color rgb="FF1F497D"/>
        <rFont val="Calibri"/>
        <family val="2"/>
        <scheme val="minor"/>
      </rPr>
      <t>PM all ok</t>
    </r>
  </si>
  <si>
    <r>
      <t xml:space="preserve">23/7/15, Nick Rand; </t>
    </r>
    <r>
      <rPr>
        <b/>
        <sz val="9"/>
        <color rgb="FFFF0000"/>
        <rFont val="Calibri"/>
        <family val="2"/>
        <scheme val="minor"/>
      </rPr>
      <t xml:space="preserve"> PM10/2.5 Pressure and Temperature sensor out of calibration, Check possible leak in PM2.5 main flow. Auditor’s comments: all inlet tubing is very dirty and discoloured. Roof feels very hot and FDMS temps reading higher than audit sensor. </t>
    </r>
  </si>
  <si>
    <r>
      <t xml:space="preserve">23/07/15, Sion Carpenter; </t>
    </r>
    <r>
      <rPr>
        <b/>
        <sz val="9"/>
        <color rgb="FFFF0000"/>
        <rFont val="Calibri"/>
        <family val="2"/>
        <scheme val="minor"/>
      </rPr>
      <t xml:space="preserve">PM10 and PM2.5 pump vacuum too low. </t>
    </r>
    <r>
      <rPr>
        <sz val="9"/>
        <color rgb="FF1F497D"/>
        <rFont val="Calibri"/>
        <family val="2"/>
        <scheme val="minor"/>
      </rPr>
      <t xml:space="preserve"> Auditor Comments - </t>
    </r>
    <r>
      <rPr>
        <b/>
        <sz val="9"/>
        <color rgb="FFFF0000"/>
        <rFont val="Calibri"/>
        <family val="2"/>
        <scheme val="minor"/>
      </rPr>
      <t>PTFE tubing from sample inlet to filter holder is dirty, Brian has recommended that it is replaced.</t>
    </r>
  </si>
  <si>
    <r>
      <t xml:space="preserve">23/7/15, Ben Fowler; </t>
    </r>
    <r>
      <rPr>
        <b/>
        <sz val="9"/>
        <color rgb="FFFF0000"/>
        <rFont val="Calibri"/>
        <family val="2"/>
        <scheme val="minor"/>
      </rPr>
      <t xml:space="preserve"> PM2.5 total flow out by -23% from stated, main flow not tested. Auditors comments - </t>
    </r>
    <r>
      <rPr>
        <sz val="9"/>
        <color rgb="FF1F497D"/>
        <rFont val="Calibri"/>
        <family val="2"/>
        <scheme val="minor"/>
      </rPr>
      <t>Zero scrubber fitted to audit zero</t>
    </r>
    <r>
      <rPr>
        <b/>
        <sz val="9"/>
        <color rgb="FFFF0000"/>
        <rFont val="Calibri"/>
        <family val="2"/>
        <scheme val="minor"/>
      </rPr>
      <t xml:space="preserve">. </t>
    </r>
    <r>
      <rPr>
        <b/>
        <sz val="9"/>
        <color rgb="FF20A002"/>
        <rFont val="Calibri"/>
        <family val="2"/>
        <scheme val="minor"/>
      </rPr>
      <t>Could not access PM2.5 head as cage would not open because a piece of broken castle key is lodged in it. Could not fit PM2.5 hepa as could not access cage. Could not measure main flow on PM2.5 from inside as sensor unit is against a wall so cannot remove black tubing</t>
    </r>
    <r>
      <rPr>
        <b/>
        <sz val="9"/>
        <color rgb="FFFF0000"/>
        <rFont val="Calibri"/>
        <family val="2"/>
        <scheme val="minor"/>
      </rPr>
      <t xml:space="preserve">. </t>
    </r>
    <r>
      <rPr>
        <b/>
        <sz val="9"/>
        <color rgb="FFCE02A7"/>
        <rFont val="Calibri"/>
        <family val="2"/>
        <scheme val="minor"/>
      </rPr>
      <t>Not sure whether linearity fail because of analyser or dilution kit - have had high linearity results all week.  </t>
    </r>
  </si>
  <si>
    <r>
      <t xml:space="preserve">21/7/15, Sion Carpenter </t>
    </r>
    <r>
      <rPr>
        <b/>
        <sz val="9"/>
        <color rgb="FFFF0000"/>
        <rFont val="Calibri"/>
        <family val="2"/>
        <scheme val="minor"/>
      </rPr>
      <t>PM10 and PM2.5 Vacuum to low</t>
    </r>
    <r>
      <rPr>
        <sz val="9"/>
        <color rgb="FF1F497D"/>
        <rFont val="Calibri"/>
        <family val="2"/>
        <scheme val="minor"/>
      </rPr>
      <t>, Partisols flows all ok</t>
    </r>
  </si>
  <si>
    <r>
      <t xml:space="preserve">21/7/15, Sam CopseyPM all ok. Auditor Comment; </t>
    </r>
    <r>
      <rPr>
        <b/>
        <sz val="9"/>
        <color rgb="FF20A002"/>
        <rFont val="Calibri"/>
        <family val="2"/>
        <scheme val="minor"/>
      </rPr>
      <t>HEPA filter fitted.</t>
    </r>
  </si>
  <si>
    <r>
      <t xml:space="preserve">21/7/15, Ben Fowler; </t>
    </r>
    <r>
      <rPr>
        <b/>
        <sz val="9"/>
        <color rgb="FFFF0000"/>
        <rFont val="Calibri"/>
        <family val="2"/>
        <scheme val="minor"/>
      </rPr>
      <t xml:space="preserve"> </t>
    </r>
    <r>
      <rPr>
        <sz val="9"/>
        <color rgb="FF1F497D"/>
        <rFont val="Calibri"/>
        <family val="2"/>
        <scheme val="minor"/>
      </rPr>
      <t>PM10 all ok</t>
    </r>
    <r>
      <rPr>
        <b/>
        <sz val="11"/>
        <color rgb="FFFF0000"/>
        <rFont val="Calibri"/>
        <family val="2"/>
        <scheme val="minor"/>
      </rPr>
      <t/>
    </r>
  </si>
  <si>
    <r>
      <t>21/7/15, Sion Carpenter;</t>
    </r>
    <r>
      <rPr>
        <b/>
        <sz val="9"/>
        <color rgb="FFFF0000"/>
        <rFont val="Calibri"/>
        <family val="2"/>
        <scheme val="minor"/>
      </rPr>
      <t>PM2.5 – stated flow 17.5 (should be 16.7), PM2.5 Flow out by -11.49. Check for possible leak on PM2.5</t>
    </r>
    <r>
      <rPr>
        <sz val="9"/>
        <color rgb="FF1F497D"/>
        <rFont val="Calibri"/>
        <family val="2"/>
        <scheme val="minor"/>
      </rPr>
      <t xml:space="preserve">, Auditors Comments - </t>
    </r>
    <r>
      <rPr>
        <b/>
        <sz val="9"/>
        <color rgb="FFFF0000"/>
        <rFont val="Calibri"/>
        <family val="2"/>
        <scheme val="minor"/>
      </rPr>
      <t>Cleaned the PM10 nozzle as initial flow failed with 13.99. The pm2.5 SCC has damage on the rim - I believe this to be the reason why our TEOM head adaptors could not fit on</t>
    </r>
    <r>
      <rPr>
        <sz val="9"/>
        <color rgb="FF1F497D"/>
        <rFont val="Calibri"/>
        <family val="2"/>
        <scheme val="minor"/>
      </rPr>
      <t xml:space="preserve">. </t>
    </r>
    <r>
      <rPr>
        <b/>
        <sz val="9"/>
        <color rgb="FF20A002"/>
        <rFont val="Calibri"/>
        <family val="2"/>
        <scheme val="minor"/>
      </rPr>
      <t>The HEPA filter would also not fit over it so has been left attached to the TEOM head inside the hut. I have a photo of the damage.</t>
    </r>
  </si>
  <si>
    <t>PM</t>
  </si>
  <si>
    <t>DL</t>
  </si>
  <si>
    <t>NV</t>
  </si>
  <si>
    <t>V</t>
  </si>
  <si>
    <t>Hull Holderness PM10</t>
  </si>
  <si>
    <t>30/6 - 5/7</t>
  </si>
  <si>
    <t>Hull Freetown PM2.5</t>
  </si>
  <si>
    <t>29/6 - 6/7</t>
  </si>
  <si>
    <t>Leeds Centre PM2.5</t>
  </si>
  <si>
    <t>Leeds Headingley PM10</t>
  </si>
  <si>
    <t>Leeds Headingley PM2.5</t>
  </si>
  <si>
    <t>30/6 - 6/7</t>
  </si>
  <si>
    <t>York Fishergate PM2.5</t>
  </si>
  <si>
    <t>York Bootham PM2.5</t>
  </si>
  <si>
    <t>Scunthorpe PM10</t>
  </si>
  <si>
    <t>Wirral Tranmere PM2.5</t>
  </si>
  <si>
    <t>Blackpool Marton PM2.5</t>
  </si>
  <si>
    <t>7 - 13/7</t>
  </si>
  <si>
    <t>Liverpool Speke PM2.5</t>
  </si>
  <si>
    <t>Carlisle PM10</t>
  </si>
  <si>
    <t>8 - 13/7</t>
  </si>
  <si>
    <t>Carlisle PM2.5</t>
  </si>
  <si>
    <t>Norwich PM10</t>
  </si>
  <si>
    <t>9 - 13/7</t>
  </si>
  <si>
    <t>Norwich PM2.5</t>
  </si>
  <si>
    <t>Salford Eccles PM2.5</t>
  </si>
  <si>
    <t>8 - 14/7</t>
  </si>
  <si>
    <t>Warrington PM2.5</t>
  </si>
  <si>
    <t>Bury Whitefields PM10</t>
  </si>
  <si>
    <t>10 - 16/7</t>
  </si>
  <si>
    <t>Bury Whitefields PM2.5</t>
  </si>
  <si>
    <t>13 - 16/7</t>
  </si>
  <si>
    <t>Harwell PM2.5</t>
  </si>
  <si>
    <t>Wigan Centre PM2.5</t>
  </si>
  <si>
    <t>13 - 17/7</t>
  </si>
  <si>
    <t>Aberdeen PM10</t>
  </si>
  <si>
    <t>Aberdeen PM2.5</t>
  </si>
  <si>
    <t>Glasgow Townhead PM10</t>
  </si>
  <si>
    <t>15 - 17/7</t>
  </si>
  <si>
    <t>Glasgow Townhead PM2.5</t>
  </si>
  <si>
    <t>Glasgow High Street PM10</t>
  </si>
  <si>
    <t>14 - 17/7</t>
  </si>
  <si>
    <t>Glasgow High Street PM2.5</t>
  </si>
  <si>
    <t>Manchester Piccadilly PM2.5</t>
  </si>
  <si>
    <t>14 - 20/7</t>
  </si>
  <si>
    <t>Narberth PM10</t>
  </si>
  <si>
    <t>20 - 23/7</t>
  </si>
  <si>
    <t>Chesterfield Road PM10</t>
  </si>
  <si>
    <t>Chesterfield Road PM2.5</t>
  </si>
  <si>
    <t>Chesterfield Loundsley PM10</t>
  </si>
  <si>
    <t>21 - 23/7</t>
  </si>
  <si>
    <t>Chesterfield Loundsley PM2.5</t>
  </si>
  <si>
    <t>Swansea PM10</t>
  </si>
  <si>
    <t>21 - 24/7</t>
  </si>
  <si>
    <t>Swansea PM2.5</t>
  </si>
  <si>
    <t>22 - 27/7</t>
  </si>
  <si>
    <t>Cardiff PM2.5</t>
  </si>
  <si>
    <t>Port Talbot PM2.5</t>
  </si>
  <si>
    <t>Sheffield Devonshire PM10</t>
  </si>
  <si>
    <t>Sheffield Devonshire PM2.5</t>
  </si>
  <si>
    <t>1 - 6/7</t>
  </si>
  <si>
    <t>2 - 6/7</t>
  </si>
  <si>
    <t>7-10/7</t>
  </si>
  <si>
    <t>6 - 10/7</t>
  </si>
  <si>
    <t>9 -12/7</t>
  </si>
  <si>
    <r>
      <t xml:space="preserve">29/07/15, Ellis Marshall-Padkin, </t>
    </r>
    <r>
      <rPr>
        <b/>
        <sz val="9"/>
        <color rgb="FFFF0000"/>
        <rFont val="Calibri"/>
        <family val="2"/>
        <scheme val="minor"/>
      </rPr>
      <t>Ozone out -5%</t>
    </r>
  </si>
  <si>
    <r>
      <t xml:space="preserve">27/07/15, Siôn Carpenter, </t>
    </r>
    <r>
      <rPr>
        <b/>
        <sz val="9"/>
        <color rgb="FFCE02A7"/>
        <rFont val="Calibri"/>
        <family val="2"/>
        <scheme val="minor"/>
      </rPr>
      <t>NOx converter 100.6%. Ozone Ok, Poor ozone off agreement (CE).</t>
    </r>
    <r>
      <rPr>
        <sz val="9"/>
        <color rgb="FF1F497D"/>
        <rFont val="Calibri"/>
        <family val="2"/>
        <scheme val="minor"/>
      </rPr>
      <t xml:space="preserve"> </t>
    </r>
  </si>
  <si>
    <r>
      <t xml:space="preserve">28/07/15, Siôn Carpenter, </t>
    </r>
    <r>
      <rPr>
        <b/>
        <sz val="9"/>
        <color rgb="FFCE02A7"/>
        <rFont val="Calibri"/>
        <family val="2"/>
        <scheme val="minor"/>
      </rPr>
      <t>NOx converter 98.5%, Ozone Ok.</t>
    </r>
    <r>
      <rPr>
        <sz val="9"/>
        <color rgb="FF1F497D"/>
        <rFont val="Calibri"/>
        <family val="2"/>
        <scheme val="minor"/>
      </rPr>
      <t xml:space="preserve"> </t>
    </r>
    <r>
      <rPr>
        <b/>
        <sz val="9"/>
        <color rgb="FFFF0000"/>
        <rFont val="Calibri"/>
        <family val="2"/>
        <scheme val="minor"/>
      </rPr>
      <t>Auditor notes - SO2 Analyser is away for repair - Horiba are waiting for a part from Japan.</t>
    </r>
    <r>
      <rPr>
        <sz val="9"/>
        <color rgb="FF1F497D"/>
        <rFont val="Calibri"/>
        <family val="2"/>
        <scheme val="minor"/>
      </rPr>
      <t xml:space="preserve"> </t>
    </r>
  </si>
  <si>
    <r>
      <t xml:space="preserve">28/07/15, Siôn Carpenter, </t>
    </r>
    <r>
      <rPr>
        <b/>
        <sz val="9"/>
        <color rgb="FFCE02A7"/>
        <rFont val="Calibri"/>
        <family val="2"/>
        <scheme val="minor"/>
      </rPr>
      <t>NOx converter 99.4%, NOx zero comparison fails,</t>
    </r>
    <r>
      <rPr>
        <sz val="9"/>
        <color rgb="FF1F497D"/>
        <rFont val="Calibri"/>
        <family val="2"/>
        <scheme val="minor"/>
      </rPr>
      <t xml:space="preserve"> </t>
    </r>
    <r>
      <rPr>
        <b/>
        <sz val="9"/>
        <color rgb="FFCE02A7"/>
        <rFont val="Calibri"/>
        <family val="2"/>
        <scheme val="minor"/>
      </rPr>
      <t>Auditors notes - NOx excess when set to 2 bar = 0.513 and Zero excess when set to 2 bar = 0.514.</t>
    </r>
    <r>
      <rPr>
        <sz val="9"/>
        <color rgb="FF1F497D"/>
        <rFont val="Calibri"/>
        <family val="2"/>
        <scheme val="minor"/>
      </rPr>
      <t xml:space="preserve"> </t>
    </r>
    <r>
      <rPr>
        <b/>
        <sz val="9"/>
        <color rgb="FF20A002"/>
        <rFont val="Calibri"/>
        <family val="2"/>
        <scheme val="minor"/>
      </rPr>
      <t>CMCU site No cylinder D337196 concentrations use 460/460.</t>
    </r>
    <r>
      <rPr>
        <sz val="9"/>
        <color rgb="FF1F497D"/>
        <rFont val="Calibri"/>
        <family val="2"/>
        <scheme val="minor"/>
      </rPr>
      <t xml:space="preserve"> </t>
    </r>
  </si>
  <si>
    <r>
      <t xml:space="preserve">29/07/15, Ellis Marshall-Padkin, </t>
    </r>
    <r>
      <rPr>
        <b/>
        <sz val="9"/>
        <color rgb="FFCE02A7"/>
        <rFont val="Calibri"/>
        <family val="2"/>
        <scheme val="minor"/>
      </rPr>
      <t>NOx converter 98.8%, Ozone Ok,</t>
    </r>
    <r>
      <rPr>
        <sz val="9"/>
        <color rgb="FF1F497D"/>
        <rFont val="Calibri"/>
        <family val="2"/>
        <scheme val="minor"/>
      </rPr>
      <t xml:space="preserve"> </t>
    </r>
    <r>
      <rPr>
        <b/>
        <sz val="9"/>
        <color rgb="FFFF0000"/>
        <rFont val="Calibri"/>
        <family val="2"/>
        <scheme val="minor"/>
      </rPr>
      <t>NO response to Audit NO2 gas greater than 10ppb, ESU will need to check the main valve at service,</t>
    </r>
    <r>
      <rPr>
        <sz val="9"/>
        <color rgb="FF1F497D"/>
        <rFont val="Calibri"/>
        <family val="2"/>
        <scheme val="minor"/>
      </rPr>
      <t xml:space="preserve"> </t>
    </r>
    <r>
      <rPr>
        <b/>
        <sz val="9"/>
        <color rgb="FFCE02A7"/>
        <rFont val="Calibri"/>
        <family val="2"/>
        <scheme val="minor"/>
      </rPr>
      <t>NOx zero comparison fails. Auditor notes - tested cal system, excess flow at 1 bar=0.22 excess flow at 2 bar=0.68.</t>
    </r>
  </si>
  <si>
    <r>
      <t xml:space="preserve">30/07/15, Ellis Marshall-Padkin, </t>
    </r>
    <r>
      <rPr>
        <b/>
        <sz val="9"/>
        <color rgb="FFCE02A7"/>
        <rFont val="Calibri"/>
        <family val="2"/>
        <scheme val="minor"/>
      </rPr>
      <t>Ozone Ok, NOx zero comparison fails , NO zero comparison fails ,</t>
    </r>
    <r>
      <rPr>
        <sz val="9"/>
        <color rgb="FF1F497D"/>
        <rFont val="Calibri"/>
        <family val="2"/>
        <scheme val="minor"/>
      </rPr>
      <t xml:space="preserve"> </t>
    </r>
    <r>
      <rPr>
        <b/>
        <sz val="9"/>
        <color rgb="FFFF0000"/>
        <rFont val="Calibri"/>
        <family val="2"/>
        <scheme val="minor"/>
      </rPr>
      <t xml:space="preserve">Converter 96.1% at 257ppb, </t>
    </r>
    <r>
      <rPr>
        <b/>
        <sz val="9"/>
        <color rgb="FFCE02A7"/>
        <rFont val="Calibri"/>
        <family val="2"/>
        <scheme val="minor"/>
      </rPr>
      <t>Poor ozone off agreement (CE),</t>
    </r>
    <r>
      <rPr>
        <sz val="9"/>
        <color rgb="FF1F497D"/>
        <rFont val="Calibri"/>
        <family val="2"/>
        <scheme val="minor"/>
      </rPr>
      <t xml:space="preserve"> </t>
    </r>
    <r>
      <rPr>
        <b/>
        <sz val="9"/>
        <color rgb="FFFF0000"/>
        <rFont val="Calibri"/>
        <family val="2"/>
        <scheme val="minor"/>
      </rPr>
      <t>Converter 95.9% at 152ppb,</t>
    </r>
    <r>
      <rPr>
        <sz val="9"/>
        <color rgb="FF1F497D"/>
        <rFont val="Calibri"/>
        <family val="2"/>
        <scheme val="minor"/>
      </rPr>
      <t xml:space="preserve"> </t>
    </r>
    <r>
      <rPr>
        <b/>
        <sz val="9"/>
        <color rgb="FFCE02A7"/>
        <rFont val="Calibri"/>
        <family val="2"/>
        <scheme val="minor"/>
      </rPr>
      <t xml:space="preserve">Audit CO cyl &gt;10%, this will be checked during ratification, Audit SO2 cyl &gt;10%, this will be checked during ratification. </t>
    </r>
    <r>
      <rPr>
        <b/>
        <sz val="9"/>
        <color rgb="FFFF0000"/>
        <rFont val="Calibri"/>
        <family val="2"/>
        <scheme val="minor"/>
      </rPr>
      <t>CO and O3 sample flow tests fail</t>
    </r>
    <r>
      <rPr>
        <sz val="9"/>
        <color rgb="FF1F497D"/>
        <rFont val="Calibri"/>
        <family val="2"/>
        <scheme val="minor"/>
      </rPr>
      <t xml:space="preserve">. </t>
    </r>
    <r>
      <rPr>
        <b/>
        <sz val="9"/>
        <color rgb="FFFF0000"/>
        <rFont val="Calibri"/>
        <family val="2"/>
        <scheme val="minor"/>
      </rPr>
      <t>Auditor notes- connections on back of analysers not ideal mostly metal attaching to plastic connection at back of analyser</t>
    </r>
    <r>
      <rPr>
        <sz val="9"/>
        <color rgb="FF1F497D"/>
        <rFont val="Calibri"/>
        <family val="2"/>
        <scheme val="minor"/>
      </rPr>
      <t xml:space="preserve">. </t>
    </r>
    <r>
      <rPr>
        <b/>
        <sz val="9"/>
        <color rgb="FFFF0000"/>
        <rFont val="Calibri"/>
        <family val="2"/>
        <scheme val="minor"/>
      </rPr>
      <t xml:space="preserve">Cal system tested but could not get response from inlet connection ESU need to check cal system and excess gas levels are sufficient. Zero no orifice? Suggest ESU check the zero cal system. </t>
    </r>
  </si>
  <si>
    <r>
      <t xml:space="preserve">31/07/15, Ellis Marshall-Padkin, </t>
    </r>
    <r>
      <rPr>
        <b/>
        <sz val="9"/>
        <color rgb="FFCE02A7"/>
        <rFont val="Calibri"/>
        <family val="2"/>
        <scheme val="minor"/>
      </rPr>
      <t>No NOx converter test undertaken as dilution kit failed</t>
    </r>
    <r>
      <rPr>
        <sz val="9"/>
        <color rgb="FF1F497D"/>
        <rFont val="Calibri"/>
        <family val="2"/>
        <scheme val="minor"/>
      </rPr>
      <t xml:space="preserve">. </t>
    </r>
    <r>
      <rPr>
        <b/>
        <sz val="9"/>
        <color rgb="FFFF0000"/>
        <rFont val="Calibri"/>
        <family val="2"/>
        <scheme val="minor"/>
      </rPr>
      <t>NO response to Audit NO2 gas greater than 10ppb, ESU will need to check the main valve at service</t>
    </r>
    <r>
      <rPr>
        <sz val="9"/>
        <color rgb="FF1F497D"/>
        <rFont val="Calibri"/>
        <family val="2"/>
        <scheme val="minor"/>
      </rPr>
      <t xml:space="preserve">, </t>
    </r>
    <r>
      <rPr>
        <b/>
        <sz val="9"/>
        <color rgb="FFCE02A7"/>
        <rFont val="Calibri"/>
        <family val="2"/>
        <scheme val="minor"/>
      </rPr>
      <t>NOx zero comparison fails, NO2 concentration too high,</t>
    </r>
    <r>
      <rPr>
        <sz val="9"/>
        <color rgb="FF1F497D"/>
        <rFont val="Calibri"/>
        <family val="2"/>
        <scheme val="minor"/>
      </rPr>
      <t xml:space="preserve"> </t>
    </r>
    <r>
      <rPr>
        <b/>
        <sz val="9"/>
        <color rgb="FFCE02A7"/>
        <rFont val="Calibri"/>
        <family val="2"/>
        <scheme val="minor"/>
      </rPr>
      <t>Auditor notes - Could not test site cylinders through back of analyser as tubing not long enough.</t>
    </r>
    <r>
      <rPr>
        <sz val="9"/>
        <color rgb="FF1F497D"/>
        <rFont val="Calibri"/>
        <family val="2"/>
        <scheme val="minor"/>
      </rPr>
      <t xml:space="preserve"> </t>
    </r>
    <r>
      <rPr>
        <b/>
        <sz val="9"/>
        <color rgb="FF20A002"/>
        <rFont val="Calibri"/>
        <family val="2"/>
        <scheme val="minor"/>
      </rPr>
      <t xml:space="preserve"> </t>
    </r>
    <r>
      <rPr>
        <b/>
        <sz val="9"/>
        <color rgb="FFFF0000"/>
        <rFont val="Calibri"/>
        <family val="2"/>
        <scheme val="minor"/>
      </rPr>
      <t>ESU To carry out convertor test at service as unable to complete audit convertor test as no ozone being generated. ESU to check cal system at multiple t-pieces and orifices being used.</t>
    </r>
  </si>
  <si>
    <r>
      <t xml:space="preserve">31/07/15, Ellis Marshall-Padkin, </t>
    </r>
    <r>
      <rPr>
        <b/>
        <sz val="9"/>
        <color rgb="FFCE02A7"/>
        <rFont val="Calibri"/>
        <family val="2"/>
        <scheme val="minor"/>
      </rPr>
      <t xml:space="preserve">NOx converter 98.1%, </t>
    </r>
    <r>
      <rPr>
        <b/>
        <sz val="9"/>
        <color rgb="FF00B0F0"/>
        <rFont val="Calibri"/>
        <family val="2"/>
        <scheme val="minor"/>
      </rPr>
      <t>Site NO cyl -17% from stated value (NO),</t>
    </r>
    <r>
      <rPr>
        <b/>
        <sz val="9"/>
        <color rgb="FFCE02A7"/>
        <rFont val="Calibri"/>
        <family val="2"/>
        <scheme val="minor"/>
      </rPr>
      <t xml:space="preserve"> Audit NO cyl &gt;10%, this will be checked during ratification,</t>
    </r>
    <r>
      <rPr>
        <sz val="9"/>
        <color rgb="FF1F497D"/>
        <rFont val="Calibri"/>
        <family val="2"/>
        <scheme val="minor"/>
      </rPr>
      <t xml:space="preserve"> </t>
    </r>
    <r>
      <rPr>
        <b/>
        <sz val="9"/>
        <color rgb="FFFF0000"/>
        <rFont val="Calibri"/>
        <family val="2"/>
        <scheme val="minor"/>
      </rPr>
      <t xml:space="preserve">NO response to Audit NO2 gas greater than 10ppb, ESU will need to check the main valve at service. </t>
    </r>
    <r>
      <rPr>
        <b/>
        <sz val="9"/>
        <color rgb="FF20A002"/>
        <rFont val="Calibri"/>
        <family val="2"/>
        <scheme val="minor"/>
      </rPr>
      <t>CMCU Site NO 114416 use values 469/463.</t>
    </r>
    <r>
      <rPr>
        <sz val="9"/>
        <color rgb="FF1F497D"/>
        <rFont val="Calibri"/>
        <family val="2"/>
        <scheme val="minor"/>
      </rPr>
      <t xml:space="preserve"> </t>
    </r>
    <r>
      <rPr>
        <b/>
        <sz val="9"/>
        <color rgb="FFCE02A7"/>
        <rFont val="Calibri"/>
        <family val="2"/>
        <scheme val="minor"/>
      </rPr>
      <t>Auditors notes - Groundworks going on at playing field next to site. NO cylinder tested through back of analyser. 1.5 BAR 1.5 excess. 1 BAR 0.88, 0.5 BAR, 0.56 EXCESS.</t>
    </r>
  </si>
  <si>
    <r>
      <t xml:space="preserve">29/07/15, Ben Fowler, </t>
    </r>
    <r>
      <rPr>
        <b/>
        <sz val="9"/>
        <color rgb="FFCE02A7"/>
        <rFont val="Calibri"/>
        <family val="2"/>
        <scheme val="minor"/>
      </rPr>
      <t>NOx converter 99.2%, Audit NO cyl &gt;10%, this will be checked during ratification, Audit NO2 cyl &gt;10%, this will be checked during ratification, Audit NO cyl &gt;10%(NOx), NOx zero comparison fails.</t>
    </r>
    <r>
      <rPr>
        <sz val="9"/>
        <color rgb="FF1F497D"/>
        <rFont val="Calibri"/>
        <family val="2"/>
        <scheme val="minor"/>
      </rPr>
      <t xml:space="preserve"> </t>
    </r>
    <r>
      <rPr>
        <b/>
        <sz val="9"/>
        <color rgb="FF20A002"/>
        <rFont val="Calibri"/>
        <family val="2"/>
        <scheme val="minor"/>
      </rPr>
      <t>Auditor notes - Informed by ESU1 and ERG that SO2 does not have funding anymore and has various warnings on the analyser, so is awaiting to be turned off and removed - not audited. Full set of old style TEOM filters on site – site needs new filters.</t>
    </r>
  </si>
  <si>
    <r>
      <t xml:space="preserve">27/07/15, Ben Fowler, </t>
    </r>
    <r>
      <rPr>
        <b/>
        <sz val="9"/>
        <color rgb="FFCE02A7"/>
        <rFont val="Calibri"/>
        <family val="2"/>
        <scheme val="minor"/>
      </rPr>
      <t>NOx converter 101.8%. Ozone Ok.</t>
    </r>
    <r>
      <rPr>
        <sz val="9"/>
        <color rgb="FF1F497D"/>
        <rFont val="Calibri"/>
        <family val="2"/>
        <scheme val="minor"/>
      </rPr>
      <t xml:space="preserve"> </t>
    </r>
    <r>
      <rPr>
        <b/>
        <sz val="9"/>
        <color rgb="FFFF0000"/>
        <rFont val="Calibri"/>
        <family val="2"/>
        <scheme val="minor"/>
      </rPr>
      <t>NO response to Audit NO2 gas greater than 10ppb, ESU will need to check the main valve at service,</t>
    </r>
    <r>
      <rPr>
        <sz val="9"/>
        <color rgb="FF1F497D"/>
        <rFont val="Calibri"/>
        <family val="2"/>
        <scheme val="minor"/>
      </rPr>
      <t xml:space="preserve"> </t>
    </r>
    <r>
      <rPr>
        <b/>
        <sz val="9"/>
        <color rgb="FFCE02A7"/>
        <rFont val="Calibri"/>
        <family val="2"/>
        <scheme val="minor"/>
      </rPr>
      <t>Poor ozone off agreement (CE), SO2 zero comparison fails</t>
    </r>
  </si>
  <si>
    <r>
      <t xml:space="preserve">30/07/15, Siôn Carpenter, </t>
    </r>
    <r>
      <rPr>
        <b/>
        <sz val="9"/>
        <color rgb="FFCE02A7"/>
        <rFont val="Calibri"/>
        <family val="2"/>
        <scheme val="minor"/>
      </rPr>
      <t>NOx converter 100.8%.</t>
    </r>
    <r>
      <rPr>
        <sz val="9"/>
        <color rgb="FF1F497D"/>
        <rFont val="Calibri"/>
        <family val="2"/>
        <scheme val="minor"/>
      </rPr>
      <t xml:space="preserve"> </t>
    </r>
    <r>
      <rPr>
        <b/>
        <sz val="9"/>
        <color rgb="FF20A002"/>
        <rFont val="Calibri"/>
        <family val="2"/>
        <scheme val="minor"/>
      </rPr>
      <t>CMCU site NO 113870 use values 464/460.</t>
    </r>
    <r>
      <rPr>
        <sz val="9"/>
        <color rgb="FF1F497D"/>
        <rFont val="Calibri"/>
        <family val="2"/>
        <scheme val="minor"/>
      </rPr>
      <t xml:space="preserve"> </t>
    </r>
    <r>
      <rPr>
        <b/>
        <sz val="9"/>
        <color rgb="FFFF0000"/>
        <rFont val="Calibri"/>
        <family val="2"/>
        <scheme val="minor"/>
      </rPr>
      <t>Auditor’s notes - Briefly met the LSO who expressed concern at how quickly the Zero cylinder was emptying - less than 3 months old and almost empty. I have had a quick look at the connections - nothing seemed loose but I have given them a tweak with the spanner. I also looked at the regulator connections and all seemed ok. Might be advisable to have the engineers to look into it at service.</t>
    </r>
  </si>
  <si>
    <r>
      <t xml:space="preserve">30/07/15, Ellis Marshall-Padkin, </t>
    </r>
    <r>
      <rPr>
        <b/>
        <sz val="9"/>
        <color rgb="FFCE02A7"/>
        <rFont val="Calibri"/>
        <family val="2"/>
        <scheme val="minor"/>
      </rPr>
      <t>NOx converter 98.3%. Ozone Ok.</t>
    </r>
    <r>
      <rPr>
        <sz val="9"/>
        <color rgb="FF1F497D"/>
        <rFont val="Calibri"/>
        <family val="2"/>
        <scheme val="minor"/>
      </rPr>
      <t xml:space="preserve"> </t>
    </r>
    <r>
      <rPr>
        <b/>
        <sz val="9"/>
        <color rgb="FFFF0000"/>
        <rFont val="Calibri"/>
        <family val="2"/>
        <scheme val="minor"/>
      </rPr>
      <t xml:space="preserve">NO response to Audit NO2 gas greater than 10ppb, ESU will need to check the main valve at service. </t>
    </r>
    <r>
      <rPr>
        <sz val="9"/>
        <color rgb="FF1F497D"/>
        <rFont val="Calibri"/>
        <family val="2"/>
        <scheme val="minor"/>
      </rPr>
      <t xml:space="preserve">Auditor notes - </t>
    </r>
    <r>
      <rPr>
        <b/>
        <sz val="9"/>
        <color rgb="FFFF0000"/>
        <rFont val="Calibri"/>
        <family val="2"/>
        <scheme val="minor"/>
      </rPr>
      <t>Change in cal system since last audit, 2 orifices in-line and total flow</t>
    </r>
    <r>
      <rPr>
        <sz val="9"/>
        <color rgb="FF1F497D"/>
        <rFont val="Calibri"/>
        <family val="2"/>
        <scheme val="minor"/>
      </rPr>
      <t xml:space="preserve">. </t>
    </r>
    <r>
      <rPr>
        <b/>
        <sz val="9"/>
        <color rgb="FFCE02A7"/>
        <rFont val="Calibri"/>
        <family val="2"/>
        <scheme val="minor"/>
      </rPr>
      <t xml:space="preserve">Total flow cc/min x 100 2= 293 NOx concentrations, increased to 4 cc/min = 406. 8 on total flow meter = excess venting 0.536. 5= 0.12 venting. Zero cylinder at 8cc, 0.48 venting, 2 bar on regulator. </t>
    </r>
    <r>
      <rPr>
        <b/>
        <sz val="9"/>
        <color rgb="FFFF0000"/>
        <rFont val="Calibri"/>
        <family val="2"/>
        <scheme val="minor"/>
      </rPr>
      <t>ESU to check calibration systems is set up correctly.</t>
    </r>
    <r>
      <rPr>
        <sz val="9"/>
        <color rgb="FF1F497D"/>
        <rFont val="Calibri"/>
        <family val="2"/>
        <scheme val="minor"/>
      </rPr>
      <t xml:space="preserve"> </t>
    </r>
  </si>
  <si>
    <r>
      <t xml:space="preserve">29/07/15, Siôn Carpenter, </t>
    </r>
    <r>
      <rPr>
        <b/>
        <sz val="9"/>
        <color rgb="FFCE02A7"/>
        <rFont val="Calibri"/>
        <family val="2"/>
        <scheme val="minor"/>
      </rPr>
      <t>NOx converter 100.2%, NOx zero comparison fails. Auditor notes - NOX excess at 2 Bar is 0.552. Zero excess at 2 Bar is 0.544</t>
    </r>
  </si>
  <si>
    <r>
      <t>29/07/15, Siôn Carpenter,</t>
    </r>
    <r>
      <rPr>
        <b/>
        <sz val="9"/>
        <color rgb="FFCE02A7"/>
        <rFont val="Calibri"/>
        <family val="2"/>
        <scheme val="minor"/>
      </rPr>
      <t xml:space="preserve"> NOx converter 99.3%, </t>
    </r>
    <r>
      <rPr>
        <b/>
        <sz val="9"/>
        <color rgb="FFFF0000"/>
        <rFont val="Calibri"/>
        <family val="2"/>
        <scheme val="minor"/>
      </rPr>
      <t xml:space="preserve">Ozone out -21%, </t>
    </r>
    <r>
      <rPr>
        <sz val="9"/>
        <color rgb="FF1F497D"/>
        <rFont val="Calibri"/>
        <family val="2"/>
        <scheme val="minor"/>
      </rPr>
      <t xml:space="preserve"> </t>
    </r>
    <r>
      <rPr>
        <b/>
        <sz val="9"/>
        <color rgb="FFCE02A7"/>
        <rFont val="Calibri"/>
        <family val="2"/>
        <scheme val="minor"/>
      </rPr>
      <t xml:space="preserve">Auditor notes - Ozone retest done straight to the back, bypassing the filter. Flow straight from the back = 1.389 and passes leak test. </t>
    </r>
    <r>
      <rPr>
        <b/>
        <sz val="9"/>
        <color rgb="FFFF0000"/>
        <rFont val="Calibri"/>
        <family val="2"/>
        <scheme val="minor"/>
      </rPr>
      <t>Ozone and NOx sample flows tests failed.</t>
    </r>
  </si>
  <si>
    <r>
      <t xml:space="preserve">28/07/15, Ben Fowler, </t>
    </r>
    <r>
      <rPr>
        <b/>
        <sz val="9"/>
        <color rgb="FFCE02A7"/>
        <rFont val="Calibri"/>
        <family val="2"/>
        <scheme val="minor"/>
      </rPr>
      <t>NOx converter 101.2%,</t>
    </r>
    <r>
      <rPr>
        <sz val="9"/>
        <color rgb="FF1F497D"/>
        <rFont val="Calibri"/>
        <family val="2"/>
        <scheme val="minor"/>
      </rPr>
      <t xml:space="preserve"> </t>
    </r>
    <r>
      <rPr>
        <b/>
        <sz val="9"/>
        <color rgb="FFFF0000"/>
        <rFont val="Calibri"/>
        <family val="2"/>
        <scheme val="minor"/>
      </rPr>
      <t>NO response to Audit NO2 gas greater than 10ppb, ESU will need to check the main valve at service. NOx sample flow test failed. Auditor notes - Manifold is quite dirty.</t>
    </r>
  </si>
  <si>
    <r>
      <t xml:space="preserve">30/07/15, Siôn Carpenter, </t>
    </r>
    <r>
      <rPr>
        <b/>
        <sz val="9"/>
        <color rgb="FFCE02A7"/>
        <rFont val="Calibri"/>
        <family val="2"/>
        <scheme val="minor"/>
      </rPr>
      <t>NOx converter 99.7%, Ozone Ok,</t>
    </r>
    <r>
      <rPr>
        <sz val="9"/>
        <color rgb="FF1F497D"/>
        <rFont val="Calibri"/>
        <family val="2"/>
        <scheme val="minor"/>
      </rPr>
      <t xml:space="preserve"> </t>
    </r>
    <r>
      <rPr>
        <b/>
        <sz val="9"/>
        <color rgb="FFFF0000"/>
        <rFont val="Calibri"/>
        <family val="2"/>
        <scheme val="minor"/>
      </rPr>
      <t>NO response to Audit NO2 gas greater than 10ppb, ESU will need to check the main valve at service.</t>
    </r>
    <r>
      <rPr>
        <sz val="9"/>
        <color rgb="FF1F497D"/>
        <rFont val="Calibri"/>
        <family val="2"/>
        <scheme val="minor"/>
      </rPr>
      <t xml:space="preserve"> </t>
    </r>
    <r>
      <rPr>
        <b/>
        <sz val="9"/>
        <color rgb="FFCE02A7"/>
        <rFont val="Calibri"/>
        <family val="2"/>
        <scheme val="minor"/>
      </rPr>
      <t>Auditor notes - NOx and Zero share an orifice, at 2 bar it has an excess of 0.539.</t>
    </r>
  </si>
  <si>
    <r>
      <t xml:space="preserve">29/07/15, Ellis Marshall-Padkin, </t>
    </r>
    <r>
      <rPr>
        <b/>
        <sz val="9"/>
        <color rgb="FFFF0000"/>
        <rFont val="Calibri"/>
        <family val="2"/>
        <scheme val="minor"/>
      </rPr>
      <t>PM10 main flow -12%, PM10 Pressure sensor out of calibration, PM2.5 main flow -11%, PM2.5 Pressure sensor out of calibration.</t>
    </r>
    <r>
      <rPr>
        <sz val="9"/>
        <color theme="1"/>
        <rFont val="Calibri"/>
        <family val="2"/>
        <scheme val="minor"/>
      </rPr>
      <t xml:space="preserve"> </t>
    </r>
  </si>
  <si>
    <r>
      <t xml:space="preserve">27/07/15, Siôn Carpenter, </t>
    </r>
    <r>
      <rPr>
        <b/>
        <sz val="9"/>
        <color rgb="FFFF0000"/>
        <rFont val="Calibri"/>
        <family val="2"/>
        <scheme val="minor"/>
      </rPr>
      <t>PM2.5 Pump Vacuum too low ( inHg).</t>
    </r>
  </si>
  <si>
    <r>
      <t xml:space="preserve">28/07/15, Siôn Carpenter, </t>
    </r>
    <r>
      <rPr>
        <b/>
        <sz val="9"/>
        <color rgb="FFFF0000"/>
        <rFont val="Calibri"/>
        <family val="2"/>
        <scheme val="minor"/>
      </rPr>
      <t xml:space="preserve">PM10 Pump Vacuum too low (-18 inHg). </t>
    </r>
  </si>
  <si>
    <r>
      <t xml:space="preserve">28/07/15, Siôn Carpenter, </t>
    </r>
    <r>
      <rPr>
        <b/>
        <sz val="9"/>
        <color rgb="FFFF0000"/>
        <rFont val="Calibri"/>
        <family val="2"/>
        <scheme val="minor"/>
      </rPr>
      <t>PM2.5 Pressure sensor out of calibration.</t>
    </r>
    <r>
      <rPr>
        <sz val="9"/>
        <color rgb="FF1F497D"/>
        <rFont val="Calibri"/>
        <family val="2"/>
        <scheme val="minor"/>
      </rPr>
      <t xml:space="preserve"> </t>
    </r>
    <r>
      <rPr>
        <b/>
        <sz val="11"/>
        <color rgb="FFCE02A7"/>
        <rFont val="Calibri"/>
        <family val="2"/>
        <scheme val="minor"/>
      </rPr>
      <t/>
    </r>
  </si>
  <si>
    <r>
      <t xml:space="preserve">30/07/15, Ellis Marshall-Padkin,  </t>
    </r>
    <r>
      <rPr>
        <b/>
        <sz val="9"/>
        <color rgb="FFCE02A7"/>
        <rFont val="Calibri"/>
        <family val="2"/>
        <scheme val="minor"/>
      </rPr>
      <t>PM10 and PM2.5 all ok.</t>
    </r>
    <r>
      <rPr>
        <sz val="9"/>
        <color rgb="FF1F497D"/>
        <rFont val="Calibri"/>
        <family val="2"/>
        <scheme val="minor"/>
      </rPr>
      <t xml:space="preserve"> </t>
    </r>
  </si>
  <si>
    <r>
      <t xml:space="preserve">31/07/15, Ellis Marshall-Padkin, </t>
    </r>
    <r>
      <rPr>
        <b/>
        <sz val="9"/>
        <color rgb="FFFF0000"/>
        <rFont val="Calibri"/>
        <family val="2"/>
        <scheme val="minor"/>
      </rPr>
      <t>PM10 Temperature sensor out of calibration,</t>
    </r>
    <r>
      <rPr>
        <sz val="9"/>
        <color rgb="FF1F497D"/>
        <rFont val="Calibri"/>
        <family val="2"/>
        <scheme val="minor"/>
      </rPr>
      <t xml:space="preserve"> </t>
    </r>
    <r>
      <rPr>
        <b/>
        <sz val="9"/>
        <color rgb="FFFF0000"/>
        <rFont val="Calibri"/>
        <family val="2"/>
        <scheme val="minor"/>
      </rPr>
      <t>PM2.5 Temperature sensor out of calibration.</t>
    </r>
    <r>
      <rPr>
        <sz val="9"/>
        <color rgb="FF1F497D"/>
        <rFont val="Calibri"/>
        <family val="2"/>
        <scheme val="minor"/>
      </rPr>
      <t xml:space="preserve"> </t>
    </r>
    <r>
      <rPr>
        <b/>
        <sz val="9"/>
        <color rgb="FFCE02A7"/>
        <rFont val="Calibri"/>
        <family val="2"/>
        <scheme val="minor"/>
      </rPr>
      <t xml:space="preserve">Auditor notes - </t>
    </r>
    <r>
      <rPr>
        <b/>
        <sz val="9"/>
        <color rgb="FF20A002"/>
        <rFont val="Calibri"/>
        <family val="2"/>
        <scheme val="minor"/>
      </rPr>
      <t xml:space="preserve">No FDMS Drier filters on site. PM10 had 2 reference filters in filter holder. </t>
    </r>
    <r>
      <rPr>
        <b/>
        <sz val="9"/>
        <color rgb="FFFF0000"/>
        <rFont val="Calibri"/>
        <family val="2"/>
        <scheme val="minor"/>
      </rPr>
      <t>ESU to check cal system at multiple t-pieces and orifices being used.</t>
    </r>
  </si>
  <si>
    <r>
      <t xml:space="preserve">29/07/15, Ben Fowler, </t>
    </r>
    <r>
      <rPr>
        <b/>
        <sz val="9"/>
        <color rgb="FF20A002"/>
        <rFont val="Calibri"/>
        <family val="2"/>
        <scheme val="minor"/>
      </rPr>
      <t>Full set of old style TEOM filters on site – site needs new filters.</t>
    </r>
  </si>
  <si>
    <r>
      <t>27/07/15, Ben Fowler,</t>
    </r>
    <r>
      <rPr>
        <b/>
        <sz val="9"/>
        <color rgb="FFFF0000"/>
        <rFont val="Calibri"/>
        <family val="2"/>
        <scheme val="minor"/>
      </rPr>
      <t>PM2.5 Pressure sensor out of calibration.</t>
    </r>
    <r>
      <rPr>
        <sz val="9"/>
        <color rgb="FF1F497D"/>
        <rFont val="Calibri"/>
        <family val="2"/>
        <scheme val="minor"/>
      </rPr>
      <t> </t>
    </r>
  </si>
  <si>
    <r>
      <t xml:space="preserve">29/07/15, Siôn Carpenter. </t>
    </r>
    <r>
      <rPr>
        <b/>
        <sz val="9"/>
        <color rgb="FFFF0000"/>
        <rFont val="Calibri"/>
        <family val="2"/>
        <scheme val="minor"/>
      </rPr>
      <t xml:space="preserve">PM10 Pump Vacuum too low (-24 inHg). </t>
    </r>
  </si>
  <si>
    <r>
      <t>29/07/15, Siôn Carpenter,</t>
    </r>
    <r>
      <rPr>
        <b/>
        <sz val="9"/>
        <color rgb="FFCE02A7"/>
        <rFont val="Calibri"/>
        <family val="2"/>
        <scheme val="minor"/>
      </rPr>
      <t xml:space="preserve"> </t>
    </r>
    <r>
      <rPr>
        <b/>
        <sz val="9"/>
        <color rgb="FFFF0000"/>
        <rFont val="Calibri"/>
        <family val="2"/>
        <scheme val="minor"/>
      </rPr>
      <t>PM2.5 Pressure sensor out of calibration</t>
    </r>
    <r>
      <rPr>
        <sz val="9"/>
        <color rgb="FF1F497D"/>
        <rFont val="Calibri"/>
        <family val="2"/>
        <scheme val="minor"/>
      </rPr>
      <t xml:space="preserve">. </t>
    </r>
    <r>
      <rPr>
        <b/>
        <sz val="9"/>
        <color rgb="FFCE02A7"/>
        <rFont val="Calibri"/>
        <family val="2"/>
        <scheme val="minor"/>
      </rPr>
      <t xml:space="preserve"> PM10 has been removed</t>
    </r>
    <r>
      <rPr>
        <sz val="9"/>
        <color rgb="FF1F497D"/>
        <rFont val="Calibri"/>
        <family val="2"/>
        <scheme val="minor"/>
      </rPr>
      <t>.</t>
    </r>
    <r>
      <rPr>
        <b/>
        <sz val="9"/>
        <color rgb="FFFF0000"/>
        <rFont val="Calibri"/>
        <family val="2"/>
        <scheme val="minor"/>
      </rPr>
      <t xml:space="preserve"> </t>
    </r>
    <r>
      <rPr>
        <sz val="9"/>
        <color rgb="FF1F497D"/>
        <rFont val="Calibri"/>
        <family val="2"/>
        <scheme val="minor"/>
      </rPr>
      <t xml:space="preserve">                                                                                                </t>
    </r>
  </si>
  <si>
    <r>
      <t>Sam Copsey; CE 100.4%,  </t>
    </r>
    <r>
      <rPr>
        <b/>
        <sz val="9"/>
        <color rgb="FFCE02A7"/>
        <rFont val="Calibri"/>
        <family val="2"/>
        <scheme val="minor"/>
      </rPr>
      <t xml:space="preserve">Audit NO2 cylinder &gt;10%, this will be check during ratification, NOx zero comparison failed. </t>
    </r>
    <r>
      <rPr>
        <sz val="9"/>
        <color rgb="FF1F497D"/>
        <rFont val="Calibri"/>
        <family val="2"/>
        <scheme val="minor"/>
      </rPr>
      <t>Auditors comments:</t>
    </r>
    <r>
      <rPr>
        <b/>
        <sz val="9"/>
        <color rgb="FFCE02A7"/>
        <rFont val="Calibri"/>
        <family val="2"/>
        <scheme val="minor"/>
      </rPr>
      <t xml:space="preserve"> </t>
    </r>
    <r>
      <rPr>
        <b/>
        <sz val="9"/>
        <color rgb="FFFF0000"/>
        <rFont val="Calibri"/>
        <family val="2"/>
        <scheme val="minor"/>
      </rPr>
      <t>audit NO2 long time to stabilise</t>
    </r>
    <r>
      <rPr>
        <b/>
        <sz val="9"/>
        <color rgb="FFCE02A7"/>
        <rFont val="Calibri"/>
        <family val="2"/>
        <scheme val="minor"/>
      </rPr>
      <t xml:space="preserve">, </t>
    </r>
    <r>
      <rPr>
        <b/>
        <sz val="9"/>
        <color rgb="FF20A002"/>
        <rFont val="Calibri"/>
        <family val="2"/>
        <scheme val="minor"/>
      </rPr>
      <t>trained LSO at site.</t>
    </r>
  </si>
  <si>
    <r>
      <t xml:space="preserve">4/8/15, Ben Davies; CE 99.1%, </t>
    </r>
    <r>
      <rPr>
        <b/>
        <sz val="9"/>
        <color rgb="FFCE02A7"/>
        <rFont val="Calibri"/>
        <family val="2"/>
        <scheme val="minor"/>
      </rPr>
      <t>Nox zero comparison failed</t>
    </r>
    <r>
      <rPr>
        <sz val="9"/>
        <color rgb="FF1F497D"/>
        <rFont val="Calibri"/>
        <family val="2"/>
        <scheme val="minor"/>
      </rPr>
      <t>.</t>
    </r>
  </si>
  <si>
    <r>
      <t xml:space="preserve">6/8/15, Sion Carpenter; </t>
    </r>
    <r>
      <rPr>
        <b/>
        <sz val="9"/>
        <color rgb="FFFF0000"/>
        <rFont val="Calibri"/>
        <family val="2"/>
        <scheme val="minor"/>
      </rPr>
      <t>CE 95.9%,</t>
    </r>
    <r>
      <rPr>
        <sz val="9"/>
        <color rgb="FFFF0000"/>
        <rFont val="Calibri"/>
        <family val="2"/>
        <scheme val="minor"/>
      </rPr>
      <t xml:space="preserve"> </t>
    </r>
    <r>
      <rPr>
        <sz val="9"/>
        <color rgb="FF1F497D"/>
        <rFont val="Calibri"/>
        <family val="2"/>
        <scheme val="minor"/>
      </rPr>
      <t xml:space="preserve">all Analysers clocks out by 1 hour. Auditor changed on site. </t>
    </r>
    <r>
      <rPr>
        <b/>
        <sz val="9"/>
        <color rgb="FFFF0000"/>
        <rFont val="Calibri"/>
        <family val="2"/>
        <scheme val="minor"/>
      </rPr>
      <t xml:space="preserve">NO response to Audit NO2 gas greater than 10ppb, ESU will need to check the main valve at service. </t>
    </r>
    <r>
      <rPr>
        <b/>
        <sz val="9"/>
        <color rgb="FFCE02A7"/>
        <rFont val="Calibri"/>
        <family val="2"/>
        <scheme val="minor"/>
      </rPr>
      <t xml:space="preserve">Nox zero comparison failed. </t>
    </r>
    <r>
      <rPr>
        <b/>
        <sz val="9"/>
        <color rgb="FFFF0000"/>
        <rFont val="Calibri"/>
        <family val="2"/>
        <scheme val="minor"/>
      </rPr>
      <t xml:space="preserve">Ozone out by 6%. </t>
    </r>
    <r>
      <rPr>
        <b/>
        <sz val="9"/>
        <color rgb="FF20A002"/>
        <rFont val="Calibri"/>
        <family val="2"/>
        <scheme val="minor"/>
      </rPr>
      <t xml:space="preserve">Auditors Comments; School is closed - the buildings nearest the site are to be knocked down at some point in the next 12 months. </t>
    </r>
  </si>
  <si>
    <r>
      <rPr>
        <sz val="9"/>
        <color rgb="FF1F497D"/>
        <rFont val="Calibri"/>
        <family val="2"/>
        <scheme val="minor"/>
      </rPr>
      <t xml:space="preserve">6/8/15, Sion Carpenter; CE 99.1%, </t>
    </r>
    <r>
      <rPr>
        <b/>
        <sz val="9"/>
        <color rgb="FFCE02A7"/>
        <rFont val="Calibri"/>
        <family val="2"/>
        <scheme val="minor"/>
      </rPr>
      <t xml:space="preserve">Nox zero comparison failed. </t>
    </r>
  </si>
  <si>
    <r>
      <t xml:space="preserve">6/8/15, Ben Davies; CE 99.5%, </t>
    </r>
    <r>
      <rPr>
        <b/>
        <sz val="9"/>
        <color rgb="FFCE02A7"/>
        <rFont val="Calibri"/>
        <family val="2"/>
        <scheme val="minor"/>
      </rPr>
      <t xml:space="preserve">Nox zero comparison failed. Auditors Comments: Teflon orifice zero cylinder: 0.5bar 0.37 1bar 0.58 1.5bar 0.77 2bar 0.96. Teflon orifice span cylinder: 0.5bar 0.85 1bar 1.3 1.5bar 1.7. High zero comparison - </t>
    </r>
    <r>
      <rPr>
        <b/>
        <sz val="9"/>
        <color rgb="FF20A002"/>
        <rFont val="Calibri"/>
        <family val="2"/>
        <scheme val="minor"/>
      </rPr>
      <t>does LSO change filter before cal?</t>
    </r>
  </si>
  <si>
    <r>
      <t xml:space="preserve">4/8/15, Ben Davies; CE 98.1%, </t>
    </r>
    <r>
      <rPr>
        <b/>
        <sz val="9"/>
        <color rgb="FFCE02A7"/>
        <rFont val="Calibri"/>
        <family val="2"/>
        <scheme val="minor"/>
      </rPr>
      <t>Nox zero comparison failed</t>
    </r>
    <r>
      <rPr>
        <sz val="9"/>
        <color rgb="FF1F497D"/>
        <rFont val="Calibri"/>
        <family val="2"/>
        <scheme val="minor"/>
      </rPr>
      <t>.</t>
    </r>
    <r>
      <rPr>
        <b/>
        <sz val="9"/>
        <color rgb="FFCE02A7"/>
        <rFont val="Calibri"/>
        <family val="2"/>
        <scheme val="minor"/>
      </rPr>
      <t xml:space="preserve"> Ozone out by 7%</t>
    </r>
    <r>
      <rPr>
        <sz val="9"/>
        <color rgb="FF1F497D"/>
        <rFont val="Calibri"/>
        <family val="2"/>
        <scheme val="minor"/>
      </rPr>
      <t xml:space="preserve">. </t>
    </r>
    <r>
      <rPr>
        <b/>
        <sz val="9"/>
        <color rgb="FFFF0000"/>
        <rFont val="Calibri"/>
        <family val="2"/>
        <scheme val="minor"/>
      </rPr>
      <t>Ozone flow out by more than 10%</t>
    </r>
    <r>
      <rPr>
        <sz val="9"/>
        <color rgb="FF1F497D"/>
        <rFont val="Calibri"/>
        <family val="2"/>
        <scheme val="minor"/>
      </rPr>
      <t xml:space="preserve">. Auditors Comments; </t>
    </r>
    <r>
      <rPr>
        <b/>
        <sz val="9"/>
        <color rgb="FFFF0000"/>
        <rFont val="Calibri"/>
        <family val="2"/>
        <scheme val="minor"/>
      </rPr>
      <t>Site zero regulator needs urgent repair/replacement, secondary dial reads 5bar+ when empty, difficult to judge correct pressure.</t>
    </r>
  </si>
  <si>
    <r>
      <rPr>
        <sz val="9"/>
        <color rgb="FF1F497D"/>
        <rFont val="Calibri"/>
        <family val="2"/>
        <scheme val="minor"/>
      </rPr>
      <t>5/8/15, Ben Davies; CE 98.3%.  </t>
    </r>
    <r>
      <rPr>
        <b/>
        <sz val="9"/>
        <color rgb="FFCE02A7"/>
        <rFont val="Calibri"/>
        <family val="2"/>
        <scheme val="minor"/>
      </rPr>
      <t>Audit NO and NO2  cyl &gt;10%, this will be checked during ratification. Nox zero comparison failed. Ozone out by 9%.</t>
    </r>
    <r>
      <rPr>
        <sz val="9"/>
        <color rgb="FF1F497D"/>
        <rFont val="Calibri"/>
        <family val="2"/>
        <scheme val="minor"/>
      </rPr>
      <t xml:space="preserve"> </t>
    </r>
  </si>
  <si>
    <r>
      <rPr>
        <sz val="9"/>
        <color rgb="FF1F497D"/>
        <rFont val="Calibri"/>
        <family val="2"/>
        <scheme val="minor"/>
      </rPr>
      <t>4/8/15,</t>
    </r>
    <r>
      <rPr>
        <b/>
        <sz val="9"/>
        <color rgb="FF1F497D"/>
        <rFont val="Calibri"/>
        <family val="2"/>
        <scheme val="minor"/>
      </rPr>
      <t xml:space="preserve"> </t>
    </r>
    <r>
      <rPr>
        <sz val="9"/>
        <color rgb="FF1F497D"/>
        <rFont val="Calibri"/>
        <family val="2"/>
        <scheme val="minor"/>
      </rPr>
      <t xml:space="preserve">Sam Copsey; CE 98.7%, NO and NOx zero comparison failed. </t>
    </r>
    <r>
      <rPr>
        <b/>
        <sz val="9"/>
        <color rgb="FFFF0000"/>
        <rFont val="Calibri"/>
        <family val="2"/>
        <scheme val="minor"/>
      </rPr>
      <t xml:space="preserve">SO2 and Ozone flow out by more than 10% from stated. </t>
    </r>
    <r>
      <rPr>
        <sz val="9"/>
        <color rgb="FF1F497D"/>
        <rFont val="Calibri"/>
        <family val="2"/>
        <scheme val="minor"/>
      </rPr>
      <t>Auditors Comments:</t>
    </r>
    <r>
      <rPr>
        <b/>
        <sz val="9"/>
        <color rgb="FFFF0000"/>
        <rFont val="Calibri"/>
        <family val="2"/>
        <scheme val="minor"/>
      </rPr>
      <t xml:space="preserve"> O3 analyser very slow to respond to photometer</t>
    </r>
    <r>
      <rPr>
        <sz val="9"/>
        <color rgb="FF1F497D"/>
        <rFont val="Calibri"/>
        <family val="2"/>
        <scheme val="minor"/>
      </rPr>
      <t>.</t>
    </r>
  </si>
  <si>
    <r>
      <t>3/8/15</t>
    </r>
    <r>
      <rPr>
        <b/>
        <sz val="9"/>
        <color rgb="FF1F497D"/>
        <rFont val="Calibri"/>
        <family val="2"/>
        <scheme val="minor"/>
      </rPr>
      <t xml:space="preserve"> , </t>
    </r>
    <r>
      <rPr>
        <sz val="9"/>
        <color rgb="FF1F497D"/>
        <rFont val="Calibri"/>
        <family val="2"/>
        <scheme val="minor"/>
      </rPr>
      <t xml:space="preserve">Sam Copsey; CE 101.3%, NOx and Ozone all ok. </t>
    </r>
    <r>
      <rPr>
        <sz val="9"/>
        <color rgb="FF1F497D"/>
        <rFont val="Calibri"/>
        <family val="2"/>
        <scheme val="minor"/>
      </rPr>
      <t xml:space="preserve">Auditors Comments; </t>
    </r>
    <r>
      <rPr>
        <b/>
        <sz val="9"/>
        <color rgb="FFFF0000"/>
        <rFont val="Calibri"/>
        <family val="2"/>
        <scheme val="minor"/>
      </rPr>
      <t xml:space="preserve">Cooler temp on NOx 99.9 (on arrival). </t>
    </r>
    <r>
      <rPr>
        <b/>
        <sz val="9"/>
        <color rgb="FFCE02A7"/>
        <rFont val="Calibri"/>
        <family val="2"/>
        <scheme val="minor"/>
      </rPr>
      <t>NO set at 2 bar measured 0.887. zero set at 2 bar measured at 0.997.</t>
    </r>
  </si>
  <si>
    <r>
      <t xml:space="preserve">3/8/15, Sam Copsey; CE 100.4%, </t>
    </r>
    <r>
      <rPr>
        <b/>
        <sz val="9"/>
        <color rgb="FFFF0000"/>
        <rFont val="Calibri"/>
        <family val="2"/>
        <scheme val="minor"/>
      </rPr>
      <t>NOx and NO agreement between sample and analyser inlets more than 3%, ESU to review sample/cal system</t>
    </r>
    <r>
      <rPr>
        <sz val="9"/>
        <color rgb="FF1F497D"/>
        <rFont val="Calibri"/>
        <family val="2"/>
        <scheme val="minor"/>
      </rPr>
      <t xml:space="preserve">, </t>
    </r>
    <r>
      <rPr>
        <b/>
        <sz val="9"/>
        <color rgb="FFCE02A7"/>
        <rFont val="Calibri"/>
        <family val="2"/>
        <scheme val="minor"/>
      </rPr>
      <t>NOx zero comparison failed.</t>
    </r>
    <r>
      <rPr>
        <sz val="9"/>
        <color rgb="FF1F497D"/>
        <rFont val="Calibri"/>
        <family val="2"/>
        <scheme val="minor"/>
      </rPr>
      <t xml:space="preserve">  </t>
    </r>
  </si>
  <si>
    <r>
      <rPr>
        <sz val="9"/>
        <color rgb="FF1F497D"/>
        <rFont val="Calibri"/>
        <family val="2"/>
        <scheme val="minor"/>
      </rPr>
      <t xml:space="preserve">3/8/15, Sion Carpenter; CE 98.5%, </t>
    </r>
    <r>
      <rPr>
        <b/>
        <sz val="9"/>
        <color rgb="FFFF0000"/>
        <rFont val="Calibri"/>
        <family val="2"/>
        <scheme val="minor"/>
      </rPr>
      <t xml:space="preserve">NO response to Audit NO2 gas greater than 10ppb, ESU will need to check the main valve at service, </t>
    </r>
    <r>
      <rPr>
        <b/>
        <sz val="9"/>
        <color rgb="FFCE02A7"/>
        <rFont val="Calibri"/>
        <family val="2"/>
        <scheme val="minor"/>
      </rPr>
      <t>NOx zero comparison failed.</t>
    </r>
    <r>
      <rPr>
        <sz val="9"/>
        <color rgb="FF1F497D"/>
        <rFont val="Calibri"/>
        <family val="2"/>
        <scheme val="minor"/>
      </rPr>
      <t xml:space="preserve"> </t>
    </r>
    <r>
      <rPr>
        <b/>
        <sz val="9"/>
        <color rgb="FFFF0000"/>
        <rFont val="Calibri"/>
        <family val="2"/>
        <scheme val="minor"/>
      </rPr>
      <t>SO2</t>
    </r>
    <r>
      <rPr>
        <sz val="9"/>
        <color rgb="FF1F497D"/>
        <rFont val="Calibri"/>
        <family val="2"/>
        <scheme val="minor"/>
      </rPr>
      <t xml:space="preserve"> </t>
    </r>
    <r>
      <rPr>
        <b/>
        <sz val="9"/>
        <color rgb="FFFF0000"/>
        <rFont val="Calibri"/>
        <family val="2"/>
        <scheme val="minor"/>
      </rPr>
      <t>agreement between sample and analyser inlets more than 3%, ESU to review sample/cal system, Audit SO2 cyl &gt;10%, this will be checked during ratification.  </t>
    </r>
    <r>
      <rPr>
        <sz val="9"/>
        <color rgb="FF1F497D"/>
        <rFont val="Calibri"/>
        <family val="2"/>
        <scheme val="minor"/>
      </rPr>
      <t xml:space="preserve">Ozone all ok. PM10 all ok. </t>
    </r>
    <r>
      <rPr>
        <sz val="9"/>
        <color rgb="FFFF0000"/>
        <rFont val="Calibri"/>
        <family val="2"/>
        <scheme val="minor"/>
      </rPr>
      <t xml:space="preserve"> </t>
    </r>
    <r>
      <rPr>
        <b/>
        <sz val="9"/>
        <color rgb="FFCE02A7"/>
        <rFont val="Calibri"/>
        <family val="2"/>
        <scheme val="minor"/>
      </rPr>
      <t>Auditor Comments: Nox orifice set at 2 Bar = .544 excess. SO2 orifice set at 2 is excess of .375. Set at 2.5 Bar is excess of .531. Zero orifice set at 2 Bar = .553 excess - OZONE FROM ANALYSER 252, 251.6, 251.5, 251.4 - 202 - 151.3 - 101.2 - 51.8 - 1.6, 2.3, 2.3, 2.3</t>
    </r>
  </si>
  <si>
    <r>
      <t xml:space="preserve">5/8/15, Sion Carpenter; CE 98.4%, NOX and Ozone all ok. </t>
    </r>
    <r>
      <rPr>
        <b/>
        <sz val="9"/>
        <color rgb="FFFF0000"/>
        <rFont val="Calibri"/>
        <family val="2"/>
        <scheme val="minor"/>
      </rPr>
      <t xml:space="preserve">Pressure sensor out of Calibration </t>
    </r>
    <r>
      <rPr>
        <sz val="9"/>
        <color rgb="FF1F497D"/>
        <rFont val="Calibri"/>
        <family val="2"/>
        <scheme val="minor"/>
      </rPr>
      <t xml:space="preserve">Auditors Comments; </t>
    </r>
    <r>
      <rPr>
        <b/>
        <sz val="9"/>
        <color rgb="FFCE02A7"/>
        <rFont val="Calibri"/>
        <family val="2"/>
        <scheme val="minor"/>
      </rPr>
      <t>Nox excess when set to 2 Bar = .174, when set to 2.5 Bar = .489. Zero excess when set to 2 Bar = .195, when set to 2.5 Bar = .390, when set to 3 Bar = .56</t>
    </r>
  </si>
  <si>
    <r>
      <t xml:space="preserve">5/8/15, Sion Carpenter; CE 99.0%, NOx and Ozone all ok. Auditors comments; </t>
    </r>
    <r>
      <rPr>
        <b/>
        <sz val="9"/>
        <color rgb="FFCE02A7"/>
        <rFont val="Calibri"/>
        <family val="2"/>
        <scheme val="minor"/>
      </rPr>
      <t>Nox excess when set at 2 bar = .372. When set at 2.5 Bar = .534. Zero excess when set at 2 Bar = .336 and at 2.5 Bar = .51. Ozone leack check passed when filter was bypassed.</t>
    </r>
    <r>
      <rPr>
        <sz val="9"/>
        <color rgb="FF1F497D"/>
        <rFont val="Calibri"/>
        <family val="2"/>
        <scheme val="minor"/>
      </rPr>
      <t xml:space="preserve"> </t>
    </r>
  </si>
  <si>
    <r>
      <t xml:space="preserve">4/8/15, Sion Carpenter; CE 98.5%, </t>
    </r>
    <r>
      <rPr>
        <b/>
        <sz val="9"/>
        <color rgb="FFFF0000"/>
        <rFont val="Calibri"/>
        <family val="2"/>
        <scheme val="minor"/>
      </rPr>
      <t xml:space="preserve">NO response to Audit NO2 gas greater than 10ppb, ESU will need to check the main valve at service, </t>
    </r>
    <r>
      <rPr>
        <b/>
        <sz val="9"/>
        <color rgb="FFCE02A7"/>
        <rFont val="Calibri"/>
        <family val="2"/>
        <scheme val="minor"/>
      </rPr>
      <t xml:space="preserve">NOx zero comparison failed, </t>
    </r>
    <r>
      <rPr>
        <sz val="9"/>
        <color rgb="FF1F497D"/>
        <rFont val="Calibri"/>
        <family val="2"/>
        <scheme val="minor"/>
      </rPr>
      <t>Auditors Comments; NO cylinder has a dial-a-flow with no excess flow - set at .75 Bar = excess of .39, set at 1 Bar = excess of .68. Zero cylinder has two stage regulator, no excess or total flow meter and no orifice, can be adjusted to get a correct excess flow, but without a Bios you have no idea what excess you have and could pressurise the system.</t>
    </r>
  </si>
  <si>
    <r>
      <t xml:space="preserve">3/7/15, Sam Copsey; CE 100.5%, NOx all ok. Auditors Comments; </t>
    </r>
    <r>
      <rPr>
        <b/>
        <sz val="9"/>
        <color rgb="FFCE02A7"/>
        <rFont val="Calibri"/>
        <family val="2"/>
        <scheme val="minor"/>
      </rPr>
      <t>fitted zero scrubber to regulator, pre scrubber values NOx 9.7 NO 6.7. measured flow at 1 bar 0.995lpm. Set zero to 1 bar measured 0.962 No NOx filters on site.</t>
    </r>
  </si>
  <si>
    <r>
      <t xml:space="preserve">3/8/15, Sam Copsey; CE 99.1%, NOx all ok. . Auditor comments; </t>
    </r>
    <r>
      <rPr>
        <b/>
        <sz val="9"/>
        <color rgb="FFCE02A7"/>
        <rFont val="Calibri"/>
        <family val="2"/>
        <scheme val="minor"/>
      </rPr>
      <t>set to 1.5 bar, measured 0.9lpm. Zero set at 1 bar 0.887 lpm. Orifice located after t piece from NOx/zero lines. No NOx filters on site.</t>
    </r>
  </si>
  <si>
    <r>
      <t xml:space="preserve">5/8/15, Sam Copsey; CE 100.8%, </t>
    </r>
    <r>
      <rPr>
        <b/>
        <sz val="9"/>
        <color rgb="FFCE02A7"/>
        <rFont val="Calibri"/>
        <family val="2"/>
        <scheme val="minor"/>
      </rPr>
      <t xml:space="preserve">NOx zero comparison failed. </t>
    </r>
    <r>
      <rPr>
        <b/>
        <sz val="9"/>
        <color rgb="FFFF0000"/>
        <rFont val="Calibri"/>
        <family val="2"/>
        <scheme val="minor"/>
      </rPr>
      <t>Ozone out by 10%.</t>
    </r>
    <r>
      <rPr>
        <sz val="9"/>
        <color rgb="FF1F497D"/>
        <rFont val="Calibri"/>
        <family val="2"/>
        <scheme val="minor"/>
      </rPr>
      <t xml:space="preserve">Auditors Comments; measured at 1.5 bar 0.456, 2 bar 0.655, 2.5 bar 0.877. zero at 2 bar 0.886. </t>
    </r>
  </si>
  <si>
    <r>
      <t xml:space="preserve">5/8/15, Sam Copsey CE 98.3%, Auditors comments: </t>
    </r>
    <r>
      <rPr>
        <b/>
        <sz val="9"/>
        <color rgb="FFCE02A7"/>
        <rFont val="Calibri"/>
        <family val="2"/>
        <scheme val="minor"/>
      </rPr>
      <t>filter housing loose on arrival. Pre zero scrubber NOx 4.8 NO 4.2. zero scrubber fitted to zero regulator. Measured flow at 1bar 0.559, 1.5 bar 0.7998. 2 bar 1.1. zero at 2 bar 0.988lpm.</t>
    </r>
  </si>
  <si>
    <r>
      <t xml:space="preserve">4/8/15, Sion Carpenter; CE 99.7%, </t>
    </r>
    <r>
      <rPr>
        <b/>
        <sz val="9"/>
        <color rgb="FFFF0000"/>
        <rFont val="Calibri"/>
        <family val="2"/>
        <scheme val="minor"/>
      </rPr>
      <t xml:space="preserve">NO response to Audit NO2 gas greater than 10ppb, ESU will need to check the main valve at service, </t>
    </r>
    <r>
      <rPr>
        <sz val="9"/>
        <color rgb="FF1F497D"/>
        <rFont val="Calibri"/>
        <family val="2"/>
        <scheme val="minor"/>
      </rPr>
      <t>SO2 and Ozone all ok</t>
    </r>
    <r>
      <rPr>
        <b/>
        <sz val="9"/>
        <color rgb="FFFF0000"/>
        <rFont val="Calibri"/>
        <family val="2"/>
        <scheme val="minor"/>
      </rPr>
      <t xml:space="preserve">. </t>
    </r>
    <r>
      <rPr>
        <sz val="9"/>
        <color rgb="FF1F497D"/>
        <rFont val="Calibri"/>
        <family val="2"/>
        <scheme val="minor"/>
      </rPr>
      <t>Auditors Comments;</t>
    </r>
    <r>
      <rPr>
        <b/>
        <sz val="9"/>
        <color rgb="FFFF0000"/>
        <rFont val="Calibri"/>
        <family val="2"/>
        <scheme val="minor"/>
      </rPr>
      <t xml:space="preserve"> </t>
    </r>
    <r>
      <rPr>
        <b/>
        <sz val="9"/>
        <color rgb="FFCE02A7"/>
        <rFont val="Calibri"/>
        <family val="2"/>
        <scheme val="minor"/>
      </rPr>
      <t>SO2 orifice set at two bar gives .134 excess. 2.5 Bar gives .281. 3 Bar gives .393 . Nox orifice set at 2 bar gives .302. 2.5 Bar gives 0.455 and 3 Bar gives 0.565</t>
    </r>
  </si>
  <si>
    <r>
      <t xml:space="preserve">4/8/15, Ben Davies; </t>
    </r>
    <r>
      <rPr>
        <b/>
        <sz val="9"/>
        <color rgb="FFFF0000"/>
        <rFont val="Calibri"/>
        <family val="2"/>
        <scheme val="minor"/>
      </rPr>
      <t>PM10 main flow out by 22%.</t>
    </r>
    <r>
      <rPr>
        <sz val="9"/>
        <color rgb="FF1F497D"/>
        <rFont val="Calibri"/>
        <family val="2"/>
        <scheme val="minor"/>
      </rPr>
      <t xml:space="preserve"> Pm2.5 ok </t>
    </r>
  </si>
  <si>
    <r>
      <t xml:space="preserve">6/8/15, Sion Carpenter; </t>
    </r>
    <r>
      <rPr>
        <b/>
        <sz val="9"/>
        <color rgb="FFFF0000"/>
        <rFont val="Calibri"/>
        <family val="2"/>
        <scheme val="minor"/>
      </rPr>
      <t xml:space="preserve">PM10 and PM2.5 Pump vacumm to low. PM2.5 temperature sensor out of calibration </t>
    </r>
  </si>
  <si>
    <r>
      <t xml:space="preserve">3/8/15, Ben Davies; PM10 Pressure sensor out of calibration. Auditors Comments; </t>
    </r>
    <r>
      <rPr>
        <b/>
        <sz val="9"/>
        <color rgb="FF20A002"/>
        <rFont val="Calibri"/>
        <family val="2"/>
        <scheme val="minor"/>
      </rPr>
      <t>X fault, filter loading at 100%.</t>
    </r>
    <r>
      <rPr>
        <sz val="9"/>
        <color theme="1"/>
        <rFont val="Calibri"/>
        <family val="2"/>
        <scheme val="minor"/>
      </rPr>
      <t xml:space="preserve"> </t>
    </r>
    <r>
      <rPr>
        <b/>
        <sz val="9"/>
        <color rgb="FF20A002"/>
        <rFont val="Calibri"/>
        <family val="2"/>
        <scheme val="minor"/>
      </rPr>
      <t>Rubbish bags from local shops blocking entrance on arrival, perhaps a sign could be put on door to ask to be kept clear. Filter loading high on arrival.</t>
    </r>
  </si>
  <si>
    <r>
      <t>6/8/15, Ben Davies;PM2.5 all ok.</t>
    </r>
    <r>
      <rPr>
        <b/>
        <sz val="9"/>
        <color rgb="FFCE02A7"/>
        <rFont val="Calibri"/>
        <family val="2"/>
        <scheme val="minor"/>
      </rPr>
      <t xml:space="preserve"> </t>
    </r>
  </si>
  <si>
    <r>
      <t xml:space="preserve">5/8/15, Ben Davies;  PM10 and PM2.5 FDMS, BAMs, Partisols and SEQ 47/50 all ok. </t>
    </r>
    <r>
      <rPr>
        <b/>
        <sz val="9"/>
        <color rgb="FF20A002"/>
        <rFont val="Calibri"/>
        <family val="2"/>
        <scheme val="minor"/>
      </rPr>
      <t>Auditors comments; HEPA filters fitted to both BAMs, not enough on site for partisols.</t>
    </r>
  </si>
  <si>
    <r>
      <t>4/8/15,</t>
    </r>
    <r>
      <rPr>
        <b/>
        <sz val="9"/>
        <color rgb="FF1F497D"/>
        <rFont val="Calibri"/>
        <family val="2"/>
        <scheme val="minor"/>
      </rPr>
      <t xml:space="preserve"> </t>
    </r>
    <r>
      <rPr>
        <sz val="9"/>
        <color rgb="FF1F497D"/>
        <rFont val="Calibri"/>
        <family val="2"/>
        <scheme val="minor"/>
      </rPr>
      <t xml:space="preserve">Sam Copsey; </t>
    </r>
    <r>
      <rPr>
        <b/>
        <sz val="9"/>
        <color rgb="FFCE02A7"/>
        <rFont val="Calibri"/>
        <family val="2"/>
        <scheme val="minor"/>
      </rPr>
      <t xml:space="preserve">HEPA filters fitted to PM10/2.5. re-seated PM2.5 filter, noisy. </t>
    </r>
  </si>
  <si>
    <r>
      <t>3/8/15</t>
    </r>
    <r>
      <rPr>
        <b/>
        <sz val="9"/>
        <color rgb="FF1F497D"/>
        <rFont val="Calibri"/>
        <family val="2"/>
        <scheme val="minor"/>
      </rPr>
      <t xml:space="preserve"> , </t>
    </r>
    <r>
      <rPr>
        <sz val="9"/>
        <color rgb="FF1F497D"/>
        <rFont val="Calibri"/>
        <family val="2"/>
        <scheme val="minor"/>
      </rPr>
      <t xml:space="preserve">Sam Copsey; </t>
    </r>
    <r>
      <rPr>
        <b/>
        <sz val="9"/>
        <color rgb="FFFF0000"/>
        <rFont val="Calibri"/>
        <family val="2"/>
        <scheme val="minor"/>
      </rPr>
      <t>PM10 and PM2.5 Pressure sensor out of calibration</t>
    </r>
    <r>
      <rPr>
        <sz val="9"/>
        <color rgb="FF1F497D"/>
        <rFont val="Calibri"/>
        <family val="2"/>
        <scheme val="minor"/>
      </rPr>
      <t xml:space="preserve">. Auditors Comments; </t>
    </r>
    <r>
      <rPr>
        <b/>
        <sz val="9"/>
        <color rgb="FF20A002"/>
        <rFont val="Calibri"/>
        <family val="2"/>
        <scheme val="minor"/>
      </rPr>
      <t>HEPA filters on 10/2.5.</t>
    </r>
  </si>
  <si>
    <r>
      <t xml:space="preserve">3/8/15, Sion Carpenter; </t>
    </r>
    <r>
      <rPr>
        <sz val="9"/>
        <color rgb="FF1F497D"/>
        <rFont val="Calibri"/>
        <family val="2"/>
        <scheme val="minor"/>
      </rPr>
      <t xml:space="preserve">PM10 all ok. </t>
    </r>
    <r>
      <rPr>
        <b/>
        <sz val="9"/>
        <color rgb="FFFF0000"/>
        <rFont val="Calibri"/>
        <family val="2"/>
        <scheme val="minor"/>
      </rPr>
      <t>PM2.5 main flow -17%</t>
    </r>
    <r>
      <rPr>
        <sz val="9"/>
        <color rgb="FFFF0000"/>
        <rFont val="Calibri"/>
        <family val="2"/>
        <scheme val="minor"/>
      </rPr>
      <t>.</t>
    </r>
  </si>
  <si>
    <r>
      <rPr>
        <sz val="9"/>
        <color rgb="FF1F497D"/>
        <rFont val="Calibri"/>
        <family val="2"/>
        <scheme val="minor"/>
      </rPr>
      <t>5/8/15, Sion Carpenter;</t>
    </r>
    <r>
      <rPr>
        <b/>
        <sz val="9"/>
        <color rgb="FFFF0000"/>
        <rFont val="Calibri"/>
        <family val="2"/>
        <scheme val="minor"/>
      </rPr>
      <t xml:space="preserve">PM2.5 total flow 24%, PM2.5 Pump Vacuum to low, PM2.5 Pressure sensor out of Calibration </t>
    </r>
    <r>
      <rPr>
        <sz val="11"/>
        <color rgb="FF1F497D"/>
        <rFont val="Calibri"/>
        <family val="2"/>
        <scheme val="minor"/>
      </rPr>
      <t/>
    </r>
  </si>
  <si>
    <r>
      <t xml:space="preserve">4/8/15, Sion Carpenter; </t>
    </r>
    <r>
      <rPr>
        <b/>
        <sz val="9"/>
        <color rgb="FFCE02A7"/>
        <rFont val="Calibri"/>
        <family val="2"/>
        <scheme val="minor"/>
      </rPr>
      <t>PM10 PM2.5 pump vacuum to low, PM2.5 Ko (sensor and control) out by &gt;2.5% (borderline (2.52%)</t>
    </r>
    <r>
      <rPr>
        <sz val="9"/>
        <color rgb="FF1F497D"/>
        <rFont val="Calibri"/>
        <family val="2"/>
        <scheme val="minor"/>
      </rPr>
      <t>.</t>
    </r>
  </si>
  <si>
    <r>
      <t xml:space="preserve">3/8/15, Sam Copsey; PM10 and PM2.5 BAMs all ok. </t>
    </r>
    <r>
      <rPr>
        <b/>
        <sz val="9"/>
        <color rgb="FFCE02A7"/>
        <rFont val="Calibri"/>
        <family val="2"/>
        <scheme val="minor"/>
      </rPr>
      <t xml:space="preserve">HEPA filters fitted to both BAMS. </t>
    </r>
  </si>
  <si>
    <t>5/8/15, Sam Copsey;PM2.5 all ok.  HEPA filter fitted to PM2.5</t>
  </si>
  <si>
    <r>
      <t xml:space="preserve">4/8/15, Sion Carpenter; </t>
    </r>
    <r>
      <rPr>
        <b/>
        <sz val="9"/>
        <color rgb="FFFF0000"/>
        <rFont val="Calibri"/>
        <family val="2"/>
        <scheme val="minor"/>
      </rPr>
      <t xml:space="preserve">PM10 pump Vacuum to low. </t>
    </r>
    <r>
      <rPr>
        <sz val="11"/>
        <color rgb="FF1F497D"/>
        <rFont val="Calibri"/>
        <family val="2"/>
        <scheme val="minor"/>
      </rPr>
      <t/>
    </r>
  </si>
  <si>
    <t>Chepstow A48 PM10</t>
  </si>
  <si>
    <t>23 - 29/7</t>
  </si>
  <si>
    <t>Chepstow A48 PM2.5</t>
  </si>
  <si>
    <t>Oxford PM10</t>
  </si>
  <si>
    <t>23 - 28/7</t>
  </si>
  <si>
    <t>Acocks Green PM2.5</t>
  </si>
  <si>
    <t>27- 30/07</t>
  </si>
  <si>
    <t>Birmingham Tyburn Roadside PM10</t>
  </si>
  <si>
    <t>28-30/07</t>
  </si>
  <si>
    <t>Birmingham Tyburn Roadside PM2.5</t>
  </si>
  <si>
    <t>Birmingham Tyburn  PM10</t>
  </si>
  <si>
    <t>Birmingham Tyburn PM2.5</t>
  </si>
  <si>
    <t>London Bloomsbury PM2.5</t>
  </si>
  <si>
    <t>27-30/07</t>
  </si>
  <si>
    <t>Newport PM10</t>
  </si>
  <si>
    <t>22-30/07</t>
  </si>
  <si>
    <t>Newport PM2.5</t>
  </si>
  <si>
    <t>Aunchencorth Moss PM10</t>
  </si>
  <si>
    <t>29/07 - 03/08</t>
  </si>
  <si>
    <t>Aunchencorth Moss PM2.5</t>
  </si>
  <si>
    <t>Stock on Trent Centre PM2.5</t>
  </si>
  <si>
    <t>Stock A50 roadside PM10</t>
  </si>
  <si>
    <t>30/07 - 03/08</t>
  </si>
  <si>
    <t>Edinburgh St Leonards PM2.5</t>
  </si>
  <si>
    <t>31/07 - 03/08</t>
  </si>
  <si>
    <t>Grangemouth PM2.5</t>
  </si>
  <si>
    <t>3 to 06 /08</t>
  </si>
  <si>
    <t>Rochester Stoke PM2.5</t>
  </si>
  <si>
    <t>Stockton Eaglescliffe PM2.5</t>
  </si>
  <si>
    <t>3 to 07/08</t>
  </si>
  <si>
    <t>Stockton Eaglescliffe PM10</t>
  </si>
  <si>
    <t>Sunderland Silksworth PM2.5</t>
  </si>
  <si>
    <t>5 to 07/08</t>
  </si>
  <si>
    <t>Southend on Sea PM2.5</t>
  </si>
  <si>
    <t>5 to 10/08</t>
  </si>
  <si>
    <t>4 to 07/08</t>
  </si>
  <si>
    <t>Middlesbrough PM2.5</t>
  </si>
  <si>
    <t>Thurrock PM10</t>
  </si>
  <si>
    <t>NewCastle Centre PM10</t>
  </si>
  <si>
    <t>6 to 10/08</t>
  </si>
  <si>
    <t>NewCastle Centre PM2.5</t>
  </si>
  <si>
    <t>London Teddington PM2.5</t>
  </si>
  <si>
    <t>Chatham Centre Roadside PM10</t>
  </si>
  <si>
    <t>Chatham Centre Roadside PM2.5</t>
  </si>
  <si>
    <r>
      <t xml:space="preserve">4/8/15, Ben Davies; Auditors Comments; Pm2.5 all ok  Auditors Comments; </t>
    </r>
    <r>
      <rPr>
        <b/>
        <sz val="9"/>
        <color rgb="FFCE02A7"/>
        <rFont val="Calibri"/>
        <family val="2"/>
        <scheme val="minor"/>
      </rPr>
      <t>Purge filter cartridge in backwards - informed LSO.</t>
    </r>
  </si>
  <si>
    <r>
      <t xml:space="preserve">12/8/15, Sion Carpenter; CE 98.8%, </t>
    </r>
    <r>
      <rPr>
        <b/>
        <sz val="9"/>
        <color rgb="FFCE02A7"/>
        <rFont val="Calibri"/>
        <family val="2"/>
        <scheme val="minor"/>
      </rPr>
      <t xml:space="preserve">Audit NO and NO2 cylinders out by &gt;10%, NOx zero comparison fails, </t>
    </r>
    <r>
      <rPr>
        <b/>
        <sz val="9"/>
        <color rgb="FFFF0000"/>
        <rFont val="Calibri"/>
        <family val="2"/>
        <scheme val="minor"/>
      </rPr>
      <t xml:space="preserve">Nox flow test failed. Ozone flow test failed. PM10 &amp; PM2.5 Pump Vacuum to low. PM10 &amp; PM2.5 Temperature sensor out of calibration. </t>
    </r>
    <r>
      <rPr>
        <b/>
        <sz val="9"/>
        <color rgb="FF20A002"/>
        <rFont val="Calibri"/>
        <family val="2"/>
        <scheme val="minor"/>
      </rPr>
      <t>Zero Scrubbers install on PM10 &amp; PM2.5.</t>
    </r>
    <r>
      <rPr>
        <b/>
        <sz val="9"/>
        <color rgb="FFFF0000"/>
        <rFont val="Calibri"/>
        <family val="2"/>
        <scheme val="minor"/>
      </rPr>
      <t xml:space="preserve"> </t>
    </r>
    <r>
      <rPr>
        <sz val="9"/>
        <color rgb="FF1F497D"/>
        <rFont val="Calibri"/>
        <family val="2"/>
        <scheme val="minor"/>
      </rPr>
      <t xml:space="preserve">Audits Comments: </t>
    </r>
    <r>
      <rPr>
        <b/>
        <sz val="9"/>
        <color rgb="FF00B0F0"/>
        <rFont val="Calibri"/>
        <family val="2"/>
        <scheme val="minor"/>
      </rPr>
      <t>Two CO cylinders on site</t>
    </r>
    <r>
      <rPr>
        <b/>
        <sz val="9"/>
        <color rgb="FF1F497D"/>
        <rFont val="Calibri"/>
        <family val="2"/>
        <scheme val="minor"/>
      </rPr>
      <t xml:space="preserve"> </t>
    </r>
    <r>
      <rPr>
        <b/>
        <sz val="9"/>
        <color rgb="FF00B0F0"/>
        <rFont val="Calibri"/>
        <family val="2"/>
        <scheme val="minor"/>
      </rPr>
      <t>– Air Liquide to remove them.  Actions: R-AEA to check audit cylinder result during ratification process. R-AEA to check zero comparison during ratification process. ESU to check NOx and Ozone sample flows, check PM10 &amp; PM2.5 Pump Vacuum. and calibrate PM2.5 sensor at Service. CMCU to ensure removal of PM2.5 &amp; PM10 zero scrubber. Two old site CO cylinders to be removed by Air Liquide.</t>
    </r>
  </si>
  <si>
    <r>
      <t xml:space="preserve">11/8/15, Sion Carpenter; </t>
    </r>
    <r>
      <rPr>
        <b/>
        <sz val="9"/>
        <color rgb="FFFF0000"/>
        <rFont val="Calibri"/>
        <family val="2"/>
        <scheme val="minor"/>
      </rPr>
      <t>Ozone out by 7%,</t>
    </r>
    <r>
      <rPr>
        <sz val="9"/>
        <color rgb="FF1F497D"/>
        <rFont val="Calibri"/>
        <family val="2"/>
        <scheme val="minor"/>
      </rPr>
      <t xml:space="preserve"> </t>
    </r>
    <r>
      <rPr>
        <b/>
        <sz val="9"/>
        <color rgb="FFFF0000"/>
        <rFont val="Calibri"/>
        <family val="2"/>
        <scheme val="minor"/>
      </rPr>
      <t>Flow test failed (borderline).</t>
    </r>
    <r>
      <rPr>
        <sz val="9"/>
        <color rgb="FF1F497D"/>
        <rFont val="Calibri"/>
        <family val="2"/>
        <scheme val="minor"/>
      </rPr>
      <t xml:space="preserve"> </t>
    </r>
    <r>
      <rPr>
        <sz val="9"/>
        <color rgb="FF1F4E79"/>
        <rFont val="Calibri"/>
        <family val="2"/>
        <scheme val="minor"/>
      </rPr>
      <t xml:space="preserve"> </t>
    </r>
    <r>
      <rPr>
        <b/>
        <sz val="9"/>
        <color rgb="FF1F497D"/>
        <rFont val="Calibri"/>
        <family val="2"/>
        <scheme val="minor"/>
      </rPr>
      <t>Actions:</t>
    </r>
    <r>
      <rPr>
        <sz val="9"/>
        <color rgb="FF1F497D"/>
        <rFont val="Calibri"/>
        <family val="2"/>
        <scheme val="minor"/>
      </rPr>
      <t xml:space="preserve"> </t>
    </r>
    <r>
      <rPr>
        <b/>
        <sz val="9"/>
        <color rgb="FFFF0000"/>
        <rFont val="Calibri"/>
        <family val="2"/>
        <scheme val="minor"/>
      </rPr>
      <t>ESU to check response and flow of ozone analyser at service</t>
    </r>
    <r>
      <rPr>
        <sz val="9"/>
        <color rgb="FFFF0000"/>
        <rFont val="Calibri"/>
        <family val="2"/>
        <scheme val="minor"/>
      </rPr>
      <t xml:space="preserve"> </t>
    </r>
  </si>
  <si>
    <r>
      <t xml:space="preserve">12/8/15, Darren Lane; CE 99.6%, </t>
    </r>
    <r>
      <rPr>
        <b/>
        <sz val="9"/>
        <color rgb="FFCE02A7"/>
        <rFont val="Calibri"/>
        <family val="2"/>
        <scheme val="minor"/>
      </rPr>
      <t>Audit NO and NO2 cylinders out by &gt;10%</t>
    </r>
    <r>
      <rPr>
        <sz val="9"/>
        <color rgb="FF1F497D"/>
        <rFont val="Calibri"/>
        <family val="2"/>
        <scheme val="minor"/>
      </rPr>
      <t xml:space="preserve">, </t>
    </r>
    <r>
      <rPr>
        <b/>
        <sz val="9"/>
        <color rgb="FFFF0000"/>
        <rFont val="Calibri"/>
        <family val="2"/>
        <scheme val="minor"/>
      </rPr>
      <t>NOx flow test failed (borderline)</t>
    </r>
    <r>
      <rPr>
        <sz val="9"/>
        <color rgb="FF1F497D"/>
        <rFont val="Calibri"/>
        <family val="2"/>
        <scheme val="minor"/>
      </rPr>
      <t xml:space="preserve">. </t>
    </r>
    <r>
      <rPr>
        <sz val="9"/>
        <color rgb="FF1F497D"/>
        <rFont val="Calibri"/>
        <family val="2"/>
        <scheme val="minor"/>
      </rPr>
      <t xml:space="preserve">  Ozone all ok. Auditors Comments</t>
    </r>
    <r>
      <rPr>
        <b/>
        <sz val="9"/>
        <color rgb="FF20A002"/>
        <rFont val="Calibri"/>
        <family val="2"/>
        <scheme val="minor"/>
      </rPr>
      <t xml:space="preserve">: </t>
    </r>
    <r>
      <rPr>
        <b/>
        <sz val="9"/>
        <color rgb="FFCE02A7"/>
        <rFont val="Calibri"/>
        <family val="2"/>
        <scheme val="minor"/>
      </rPr>
      <t>LSO had been trained on a API analyser with a different cal system, so he had been setting the regulators at 1bar. When the Thermo analyser was re-installed it was continued to set at 1bar. This is not enough so there was no excess see results below. Hence also the 30% out of the audit cylinders. I have now advised to set at 3 bar for both cylinders.</t>
    </r>
    <r>
      <rPr>
        <sz val="9"/>
        <color rgb="FF1F497D"/>
        <rFont val="Calibri"/>
        <family val="2"/>
        <scheme val="minor"/>
      </rPr>
      <t xml:space="preserve"> </t>
    </r>
    <r>
      <rPr>
        <sz val="9"/>
        <color rgb="FF1F497D"/>
        <rFont val="Calibri"/>
        <family val="2"/>
        <scheme val="minor"/>
      </rPr>
      <t>NO Excess Flows at 1bar = 0; 1.5bar = 0; 2bar = 0.172; 2.5bar = .331; 3bar = .507; 3.5bar = 0.637. Zero excess flows at 1bar = 0; 1.5bar = 0; 2bar = 0.139; 2.5bar = 0.264; 3bar = 0.435; 3.5bar = 0.602.</t>
    </r>
    <r>
      <rPr>
        <sz val="9"/>
        <color rgb="FF1F4E79"/>
        <rFont val="Calibri"/>
        <family val="2"/>
        <scheme val="minor"/>
      </rPr>
      <t xml:space="preserve"> </t>
    </r>
    <r>
      <rPr>
        <b/>
        <sz val="9"/>
        <color rgb="FF1F497D"/>
        <rFont val="Calibri"/>
        <family val="2"/>
        <scheme val="minor"/>
      </rPr>
      <t>Actions</t>
    </r>
    <r>
      <rPr>
        <sz val="9"/>
        <color rgb="FF1F497D"/>
        <rFont val="Calibri"/>
        <family val="2"/>
        <scheme val="minor"/>
      </rPr>
      <t xml:space="preserve">; </t>
    </r>
    <r>
      <rPr>
        <b/>
        <sz val="9"/>
        <color rgb="FFCE02A7"/>
        <rFont val="Calibri"/>
        <family val="2"/>
        <scheme val="minor"/>
      </rPr>
      <t>R-AEA to check calibrations during ratification process.</t>
    </r>
    <r>
      <rPr>
        <sz val="9"/>
        <color rgb="FF1F497D"/>
        <rFont val="Calibri"/>
        <family val="2"/>
        <scheme val="minor"/>
      </rPr>
      <t xml:space="preserve"> </t>
    </r>
    <r>
      <rPr>
        <b/>
        <sz val="9"/>
        <color rgb="FFFF0000"/>
        <rFont val="Calibri"/>
        <family val="2"/>
        <scheme val="minor"/>
      </rPr>
      <t>ESU to check NOx flow</t>
    </r>
  </si>
  <si>
    <r>
      <t xml:space="preserve">12/8/15, Sion Carpenter; CE 98.8%, </t>
    </r>
    <r>
      <rPr>
        <b/>
        <sz val="9"/>
        <color rgb="FFCE02A7"/>
        <rFont val="Calibri"/>
        <family val="2"/>
        <scheme val="minor"/>
      </rPr>
      <t xml:space="preserve">Audit NO and NO2 cylinders out by &gt;10%, NOx zero comparison fails, </t>
    </r>
    <r>
      <rPr>
        <b/>
        <sz val="9"/>
        <color rgb="FFFF0000"/>
        <rFont val="Calibri"/>
        <family val="2"/>
        <scheme val="minor"/>
      </rPr>
      <t xml:space="preserve">Nox flow test failed. Ozone flow test failed. </t>
    </r>
    <r>
      <rPr>
        <sz val="9"/>
        <color rgb="FF1F497D"/>
        <rFont val="Calibri"/>
        <family val="2"/>
        <scheme val="minor"/>
      </rPr>
      <t xml:space="preserve">Audits Comments: </t>
    </r>
    <r>
      <rPr>
        <b/>
        <sz val="9"/>
        <color rgb="FF00B0F0"/>
        <rFont val="Calibri"/>
        <family val="2"/>
        <scheme val="minor"/>
      </rPr>
      <t>Two CO cylinders on site</t>
    </r>
    <r>
      <rPr>
        <b/>
        <sz val="9"/>
        <color rgb="FF1F497D"/>
        <rFont val="Calibri"/>
        <family val="2"/>
        <scheme val="minor"/>
      </rPr>
      <t xml:space="preserve"> </t>
    </r>
    <r>
      <rPr>
        <b/>
        <sz val="9"/>
        <color rgb="FF00B0F0"/>
        <rFont val="Calibri"/>
        <family val="2"/>
        <scheme val="minor"/>
      </rPr>
      <t xml:space="preserve">– Air Liquide to remove them. </t>
    </r>
    <r>
      <rPr>
        <b/>
        <sz val="9"/>
        <color rgb="FF1F4E79"/>
        <rFont val="Calibri"/>
        <family val="2"/>
        <scheme val="minor"/>
      </rPr>
      <t xml:space="preserve"> </t>
    </r>
    <r>
      <rPr>
        <b/>
        <sz val="9"/>
        <color rgb="FF1F497D"/>
        <rFont val="Calibri"/>
        <family val="2"/>
        <scheme val="minor"/>
      </rPr>
      <t>Actions</t>
    </r>
    <r>
      <rPr>
        <sz val="9"/>
        <color rgb="FF1F497D"/>
        <rFont val="Calibri"/>
        <family val="2"/>
        <scheme val="minor"/>
      </rPr>
      <t xml:space="preserve">: </t>
    </r>
    <r>
      <rPr>
        <b/>
        <sz val="9"/>
        <color rgb="FFCE02A7"/>
        <rFont val="Calibri"/>
        <family val="2"/>
        <scheme val="minor"/>
      </rPr>
      <t xml:space="preserve">R-AEA to check audit cylinder result during ratification process. R-AEA to check zero comparison during ratification process. </t>
    </r>
    <r>
      <rPr>
        <b/>
        <sz val="9"/>
        <color rgb="FFFF0000"/>
        <rFont val="Calibri"/>
        <family val="2"/>
        <scheme val="minor"/>
      </rPr>
      <t>ESU to check NOx and Ozone sample flows</t>
    </r>
    <r>
      <rPr>
        <b/>
        <sz val="9"/>
        <color rgb="FF20A002"/>
        <rFont val="Calibri"/>
        <family val="2"/>
        <scheme val="minor"/>
      </rPr>
      <t xml:space="preserve"> </t>
    </r>
    <r>
      <rPr>
        <b/>
        <sz val="9"/>
        <color rgb="FF00B0F0"/>
        <rFont val="Calibri"/>
        <family val="2"/>
        <scheme val="minor"/>
      </rPr>
      <t>Two old site CO cylinders to be removed by Air Liquide.</t>
    </r>
  </si>
  <si>
    <r>
      <t xml:space="preserve">12/8/15, Sion Carpenter; CE 99.0%, </t>
    </r>
    <r>
      <rPr>
        <b/>
        <sz val="9"/>
        <color rgb="FFCE02A7"/>
        <rFont val="Calibri"/>
        <family val="2"/>
        <scheme val="minor"/>
      </rPr>
      <t>Nox zero comparison failed</t>
    </r>
    <r>
      <rPr>
        <b/>
        <sz val="9"/>
        <color rgb="FFFF0000"/>
        <rFont val="Calibri"/>
        <family val="2"/>
        <scheme val="minor"/>
      </rPr>
      <t xml:space="preserve"> </t>
    </r>
    <r>
      <rPr>
        <sz val="9"/>
        <color rgb="FF1F497D"/>
        <rFont val="Calibri"/>
        <family val="2"/>
        <scheme val="minor"/>
      </rPr>
      <t>Auditor comments;</t>
    </r>
    <r>
      <rPr>
        <b/>
        <sz val="9"/>
        <color rgb="FFFF0000"/>
        <rFont val="Calibri"/>
        <family val="2"/>
        <scheme val="minor"/>
      </rPr>
      <t xml:space="preserve"> </t>
    </r>
    <r>
      <rPr>
        <b/>
        <sz val="9"/>
        <color rgb="FFCE02A7"/>
        <rFont val="Calibri"/>
        <family val="2"/>
        <scheme val="minor"/>
      </rPr>
      <t>NOx and Zero share orifice, at 2 Bar an excess of .558.</t>
    </r>
    <r>
      <rPr>
        <b/>
        <sz val="9"/>
        <color rgb="FF1F4E79"/>
        <rFont val="Calibri"/>
        <family val="2"/>
        <scheme val="minor"/>
      </rPr>
      <t xml:space="preserve"> </t>
    </r>
    <r>
      <rPr>
        <b/>
        <sz val="9"/>
        <color rgb="FF1F497D"/>
        <rFont val="Calibri"/>
        <family val="2"/>
        <scheme val="minor"/>
      </rPr>
      <t>Actions</t>
    </r>
    <r>
      <rPr>
        <sz val="9"/>
        <color rgb="FF1F497D"/>
        <rFont val="Calibri"/>
        <family val="2"/>
        <scheme val="minor"/>
      </rPr>
      <t xml:space="preserve">;  </t>
    </r>
    <r>
      <rPr>
        <b/>
        <sz val="9"/>
        <color rgb="FFCE02A7"/>
        <rFont val="Calibri"/>
        <family val="2"/>
        <scheme val="minor"/>
      </rPr>
      <t>R-AEA to inform LSO to set regulator to 2 bar</t>
    </r>
    <r>
      <rPr>
        <sz val="9"/>
        <color rgb="FF1F497D"/>
        <rFont val="Calibri"/>
        <family val="2"/>
        <scheme val="minor"/>
      </rPr>
      <t xml:space="preserve">. </t>
    </r>
    <r>
      <rPr>
        <b/>
        <sz val="9"/>
        <color rgb="FFCE02A7"/>
        <rFont val="Calibri"/>
        <family val="2"/>
        <scheme val="minor"/>
      </rPr>
      <t>R-AEA to check zero comparison during ratification process.</t>
    </r>
  </si>
  <si>
    <t xml:space="preserve">Site not audited due to health and Safety issues </t>
  </si>
  <si>
    <r>
      <t xml:space="preserve">11/8/15, Sion Carpenter; CE 98.1%, </t>
    </r>
    <r>
      <rPr>
        <b/>
        <sz val="9"/>
        <color rgb="FFCE02A7"/>
        <rFont val="Calibri"/>
        <family val="2"/>
        <scheme val="minor"/>
      </rPr>
      <t>Nox zero comparison failed</t>
    </r>
    <r>
      <rPr>
        <sz val="9"/>
        <color rgb="FF1F497D"/>
        <rFont val="Calibri"/>
        <family val="2"/>
        <scheme val="minor"/>
      </rPr>
      <t xml:space="preserve">. Auditors comments; </t>
    </r>
    <r>
      <rPr>
        <b/>
        <sz val="9"/>
        <color rgb="FFCE02A7"/>
        <rFont val="Calibri"/>
        <family val="2"/>
        <scheme val="minor"/>
      </rPr>
      <t>Nox excess when set to 2 bar = .582. Zero excess when set to 2 bar = .540</t>
    </r>
    <r>
      <rPr>
        <b/>
        <sz val="9"/>
        <color rgb="FF1F4E79"/>
        <rFont val="Calibri"/>
        <family val="2"/>
        <scheme val="minor"/>
      </rPr>
      <t xml:space="preserve"> </t>
    </r>
    <r>
      <rPr>
        <b/>
        <sz val="9"/>
        <color rgb="FF1F497D"/>
        <rFont val="Calibri"/>
        <family val="2"/>
        <scheme val="minor"/>
      </rPr>
      <t>Actions;</t>
    </r>
    <r>
      <rPr>
        <sz val="9"/>
        <color rgb="FF1F497D"/>
        <rFont val="Calibri"/>
        <family val="2"/>
        <scheme val="minor"/>
      </rPr>
      <t xml:space="preserve"> </t>
    </r>
    <r>
      <rPr>
        <b/>
        <sz val="9"/>
        <color rgb="FFCE02A7"/>
        <rFont val="Calibri"/>
        <family val="2"/>
        <scheme val="minor"/>
      </rPr>
      <t>R-AEA to inform LSO of correct regulator settings</t>
    </r>
    <r>
      <rPr>
        <sz val="9"/>
        <color rgb="FF1F497D"/>
        <rFont val="Calibri"/>
        <family val="2"/>
        <scheme val="minor"/>
      </rPr>
      <t xml:space="preserve"> </t>
    </r>
    <r>
      <rPr>
        <b/>
        <sz val="9"/>
        <color rgb="FFCE02A7"/>
        <rFont val="Calibri"/>
        <family val="2"/>
        <scheme val="minor"/>
      </rPr>
      <t>for cal system</t>
    </r>
    <r>
      <rPr>
        <sz val="9"/>
        <color rgb="FF1F497D"/>
        <rFont val="Calibri"/>
        <family val="2"/>
        <scheme val="minor"/>
      </rPr>
      <t xml:space="preserve">. </t>
    </r>
    <r>
      <rPr>
        <b/>
        <sz val="9"/>
        <color rgb="FFCE02A7"/>
        <rFont val="Calibri"/>
        <family val="2"/>
        <scheme val="minor"/>
      </rPr>
      <t>R-AEA to check zero comparison during ratification process.</t>
    </r>
  </si>
  <si>
    <r>
      <t xml:space="preserve">Darren Lane; CE 100%, all ok. Ozone all ok. Audit Comments; Cal Excess checks: NO cylinder: </t>
    </r>
    <r>
      <rPr>
        <b/>
        <sz val="9"/>
        <color rgb="FFCE02A7"/>
        <rFont val="Calibri"/>
        <family val="2"/>
        <scheme val="minor"/>
      </rPr>
      <t>1bar = 0; 1.5bar = 0.197; 2bar = 0.416; 2.5bar = 0.613; 3bar = 0.848. Zero cylinder: 1bar = 0; 1.5bar = 0; 2bar = 0.449; 2.5bar = 0.655; 3bar = 0.865.</t>
    </r>
    <r>
      <rPr>
        <sz val="9"/>
        <color rgb="FF1F497D"/>
        <rFont val="Calibri"/>
        <family val="2"/>
        <scheme val="minor"/>
      </rPr>
      <t xml:space="preserve">  </t>
    </r>
    <r>
      <rPr>
        <b/>
        <sz val="9"/>
        <color rgb="FF1F497D"/>
        <rFont val="Calibri"/>
        <family val="2"/>
        <scheme val="minor"/>
      </rPr>
      <t xml:space="preserve">Actions; </t>
    </r>
    <r>
      <rPr>
        <b/>
        <sz val="9"/>
        <color rgb="FFCE02A7"/>
        <rFont val="Calibri"/>
        <family val="2"/>
        <scheme val="minor"/>
      </rPr>
      <t>R-AEA to inform LSO of correct regulator settings for cal system</t>
    </r>
  </si>
  <si>
    <r>
      <t xml:space="preserve">Darren Lane; CE 99.1%, NO audit cylinder out by more than 10%. NOx and Ozone all ok. </t>
    </r>
    <r>
      <rPr>
        <sz val="9"/>
        <color rgb="FFCC0066"/>
        <rFont val="Calibri"/>
        <family val="2"/>
        <scheme val="minor"/>
      </rPr>
      <t xml:space="preserve"> Actions: R-AEA to check audit cylinder result during ratification process </t>
    </r>
  </si>
  <si>
    <r>
      <t xml:space="preserve">10/8/15, Sion Carpenter; CE 100.7%, </t>
    </r>
    <r>
      <rPr>
        <b/>
        <sz val="9"/>
        <color rgb="FFCE02A7"/>
        <rFont val="Calibri"/>
        <family val="2"/>
        <scheme val="minor"/>
      </rPr>
      <t>Nox and SO2 zero comparison failed.</t>
    </r>
    <r>
      <rPr>
        <sz val="9"/>
        <color rgb="FF1F497D"/>
        <rFont val="Calibri"/>
        <family val="2"/>
        <scheme val="minor"/>
      </rPr>
      <t xml:space="preserve"> </t>
    </r>
    <r>
      <rPr>
        <b/>
        <sz val="9"/>
        <color rgb="FFFF0000"/>
        <rFont val="Calibri"/>
        <family val="2"/>
        <scheme val="minor"/>
      </rPr>
      <t xml:space="preserve">Ozone out by -13%, Ozone flow test failed. </t>
    </r>
    <r>
      <rPr>
        <b/>
        <sz val="9"/>
        <color rgb="FF1F497D"/>
        <rFont val="Calibri"/>
        <family val="2"/>
        <scheme val="minor"/>
      </rPr>
      <t xml:space="preserve">Actions: </t>
    </r>
    <r>
      <rPr>
        <b/>
        <sz val="9"/>
        <color rgb="FFFF0000"/>
        <rFont val="Calibri"/>
        <family val="2"/>
        <scheme val="minor"/>
      </rPr>
      <t xml:space="preserve">ESU to check response of ozone analyser, ozone sample flow </t>
    </r>
    <r>
      <rPr>
        <b/>
        <sz val="9"/>
        <color rgb="FFCE02A7"/>
        <rFont val="Calibri"/>
        <family val="2"/>
        <scheme val="minor"/>
      </rPr>
      <t>R-AEA to check zero comparison during ratification process.</t>
    </r>
    <r>
      <rPr>
        <b/>
        <sz val="9"/>
        <color rgb="FF20A002"/>
        <rFont val="Calibri"/>
        <family val="2"/>
        <scheme val="minor"/>
      </rPr>
      <t xml:space="preserve"> </t>
    </r>
  </si>
  <si>
    <r>
      <t xml:space="preserve">12/8/15, Darren Lane; </t>
    </r>
    <r>
      <rPr>
        <b/>
        <sz val="9"/>
        <color rgb="FFFF0000"/>
        <rFont val="Calibri"/>
        <family val="2"/>
        <scheme val="minor"/>
      </rPr>
      <t>PM2.5 Temperature sensor out of calibration</t>
    </r>
    <r>
      <rPr>
        <sz val="9"/>
        <color rgb="FF1F497D"/>
        <rFont val="Calibri"/>
        <family val="2"/>
        <scheme val="minor"/>
      </rPr>
      <t xml:space="preserve">. </t>
    </r>
    <r>
      <rPr>
        <b/>
        <sz val="9"/>
        <color rgb="FF20A002"/>
        <rFont val="Calibri"/>
        <family val="2"/>
        <scheme val="minor"/>
      </rPr>
      <t>Zero scrubber installed on PM2.5 inlet</t>
    </r>
    <r>
      <rPr>
        <sz val="9"/>
        <color rgb="FF1F497D"/>
        <rFont val="Calibri"/>
        <family val="2"/>
        <scheme val="minor"/>
      </rPr>
      <t>.  Auditors Comments</t>
    </r>
    <r>
      <rPr>
        <b/>
        <sz val="9"/>
        <color rgb="FF20A002"/>
        <rFont val="Calibri"/>
        <family val="2"/>
        <scheme val="minor"/>
      </rPr>
      <t xml:space="preserve">: </t>
    </r>
    <r>
      <rPr>
        <b/>
        <sz val="9"/>
        <color rgb="FFFF0000"/>
        <rFont val="Calibri"/>
        <family val="2"/>
        <scheme val="minor"/>
      </rPr>
      <t>PM2.5 cyclone both side chambers have seized on, neither me nor LSO can unscrew for cleaning.</t>
    </r>
    <r>
      <rPr>
        <b/>
        <sz val="9"/>
        <color rgb="FFFF0000"/>
        <rFont val="Calibri"/>
        <family val="2"/>
        <scheme val="minor"/>
      </rPr>
      <t>ESU to check , calibrate PM2.5 sensor and unseize PM2.5 cyclone at Service.</t>
    </r>
    <r>
      <rPr>
        <sz val="9"/>
        <color rgb="FFFF0000"/>
        <rFont val="Calibri"/>
        <family val="2"/>
        <scheme val="minor"/>
      </rPr>
      <t xml:space="preserve"> </t>
    </r>
    <r>
      <rPr>
        <b/>
        <sz val="9"/>
        <color rgb="FF20A002"/>
        <rFont val="Calibri"/>
        <family val="2"/>
        <scheme val="minor"/>
      </rPr>
      <t>CMCU to ensure removal of PM2.5 zero scrubber</t>
    </r>
  </si>
  <si>
    <r>
      <t xml:space="preserve">12/8/15, Sion Carpenter; </t>
    </r>
    <r>
      <rPr>
        <b/>
        <sz val="9"/>
        <color rgb="FFFF0000"/>
        <rFont val="Calibri"/>
        <family val="2"/>
        <scheme val="minor"/>
      </rPr>
      <t xml:space="preserve"> PM10 &amp; PM2.5 Pump Vacuum to low. PM10 &amp; PM2.5 Temperature sensor out of calibration. </t>
    </r>
    <r>
      <rPr>
        <b/>
        <sz val="9"/>
        <color rgb="FF20A002"/>
        <rFont val="Calibri"/>
        <family val="2"/>
        <scheme val="minor"/>
      </rPr>
      <t>Zero Scrubbers install on PM10 &amp; PM2.5.</t>
    </r>
    <r>
      <rPr>
        <b/>
        <sz val="9"/>
        <color rgb="FFFF0000"/>
        <rFont val="Calibri"/>
        <family val="2"/>
        <scheme val="minor"/>
      </rPr>
      <t xml:space="preserve"> </t>
    </r>
    <r>
      <rPr>
        <b/>
        <sz val="9"/>
        <color rgb="FF1F497D"/>
        <rFont val="Calibri"/>
        <family val="2"/>
        <scheme val="minor"/>
      </rPr>
      <t>Actions</t>
    </r>
    <r>
      <rPr>
        <sz val="9"/>
        <color rgb="FF1F497D"/>
        <rFont val="Calibri"/>
        <family val="2"/>
        <scheme val="minor"/>
      </rPr>
      <t xml:space="preserve">: </t>
    </r>
    <r>
      <rPr>
        <b/>
        <sz val="9"/>
        <color rgb="FFCE02A7"/>
        <rFont val="Calibri"/>
        <family val="2"/>
        <scheme val="minor"/>
      </rPr>
      <t xml:space="preserve"> </t>
    </r>
    <r>
      <rPr>
        <b/>
        <sz val="9"/>
        <color rgb="FFFF0000"/>
        <rFont val="Calibri"/>
        <family val="2"/>
        <scheme val="minor"/>
      </rPr>
      <t xml:space="preserve">ESU to check PM10 &amp; PM2.5 Pump Vacuum. and calibrate PM2.5 sensor at Service. </t>
    </r>
    <r>
      <rPr>
        <b/>
        <sz val="9"/>
        <color rgb="FF20A002"/>
        <rFont val="Calibri"/>
        <family val="2"/>
        <scheme val="minor"/>
      </rPr>
      <t xml:space="preserve">CMCU to ensure removal of PM2.5 &amp; PM10 zero scrubber. </t>
    </r>
  </si>
  <si>
    <r>
      <t xml:space="preserve">12/8/15, Sion Carpenter; </t>
    </r>
    <r>
      <rPr>
        <b/>
        <sz val="9"/>
        <color rgb="FFFF0000"/>
        <rFont val="Calibri"/>
        <family val="2"/>
        <scheme val="minor"/>
      </rPr>
      <t xml:space="preserve">PM10 &amp; PM2.5 Temperature sensor out of calibration. </t>
    </r>
    <r>
      <rPr>
        <b/>
        <sz val="9"/>
        <color rgb="FF1F4E79"/>
        <rFont val="Calibri"/>
        <family val="2"/>
        <scheme val="minor"/>
      </rPr>
      <t xml:space="preserve"> </t>
    </r>
    <r>
      <rPr>
        <b/>
        <sz val="9"/>
        <color rgb="FF1F497D"/>
        <rFont val="Calibri"/>
        <family val="2"/>
        <scheme val="minor"/>
      </rPr>
      <t>Actions</t>
    </r>
    <r>
      <rPr>
        <sz val="9"/>
        <color rgb="FF1F497D"/>
        <rFont val="Calibri"/>
        <family val="2"/>
        <scheme val="minor"/>
      </rPr>
      <t xml:space="preserve">; </t>
    </r>
    <r>
      <rPr>
        <b/>
        <sz val="9"/>
        <color rgb="FFFF0000"/>
        <rFont val="Calibri"/>
        <family val="2"/>
        <scheme val="minor"/>
      </rPr>
      <t>ESU to calibrate PM10 &amp; PM2.5 Temperature sensor</t>
    </r>
    <r>
      <rPr>
        <sz val="9"/>
        <color rgb="FF1F497D"/>
        <rFont val="Calibri"/>
        <family val="2"/>
        <scheme val="minor"/>
      </rPr>
      <t>.</t>
    </r>
  </si>
  <si>
    <r>
      <t xml:space="preserve">Darren Lane; CE 98.8%, </t>
    </r>
    <r>
      <rPr>
        <b/>
        <sz val="9"/>
        <color rgb="FFFF0000"/>
        <rFont val="Calibri"/>
        <family val="2"/>
        <scheme val="minor"/>
      </rPr>
      <t xml:space="preserve"> </t>
    </r>
    <r>
      <rPr>
        <sz val="9"/>
        <color rgb="FF1F497D"/>
        <rFont val="Calibri"/>
        <family val="2"/>
        <scheme val="minor"/>
      </rPr>
      <t xml:space="preserve">PM2.5 all ok. </t>
    </r>
    <r>
      <rPr>
        <b/>
        <sz val="9"/>
        <color rgb="FF20A002"/>
        <rFont val="Calibri"/>
        <family val="2"/>
        <scheme val="minor"/>
      </rPr>
      <t>PM2.5 zero scrubber installed</t>
    </r>
    <r>
      <rPr>
        <sz val="9"/>
        <color rgb="FF1F497D"/>
        <rFont val="Calibri"/>
        <family val="2"/>
        <scheme val="minor"/>
      </rPr>
      <t xml:space="preserve">.   Auditor comments; </t>
    </r>
    <r>
      <rPr>
        <b/>
        <sz val="9"/>
        <color rgb="FFCE02A7"/>
        <rFont val="Calibri"/>
        <family val="2"/>
        <scheme val="minor"/>
      </rPr>
      <t>PM2.5 old style filter being used, I have now removed all of the old style filters from site</t>
    </r>
    <r>
      <rPr>
        <sz val="9"/>
        <color rgb="FF1F497D"/>
        <rFont val="Calibri"/>
        <family val="2"/>
        <scheme val="minor"/>
      </rPr>
      <t xml:space="preserve">. </t>
    </r>
    <r>
      <rPr>
        <b/>
        <sz val="9"/>
        <color rgb="FF1F4E79"/>
        <rFont val="Calibri"/>
        <family val="2"/>
        <scheme val="minor"/>
      </rPr>
      <t xml:space="preserve"> </t>
    </r>
    <r>
      <rPr>
        <b/>
        <sz val="9"/>
        <color rgb="FF1F497D"/>
        <rFont val="Calibri"/>
        <family val="2"/>
        <scheme val="minor"/>
      </rPr>
      <t xml:space="preserve">Actions; </t>
    </r>
    <r>
      <rPr>
        <b/>
        <sz val="9"/>
        <color rgb="FF20A002"/>
        <rFont val="Calibri"/>
        <family val="2"/>
        <scheme val="minor"/>
      </rPr>
      <t>CMCU to censure removal of PM2.5 zero scrubbers</t>
    </r>
    <r>
      <rPr>
        <b/>
        <sz val="9"/>
        <color rgb="FF1F497D"/>
        <rFont val="Calibri"/>
        <family val="2"/>
        <scheme val="minor"/>
      </rPr>
      <t>.</t>
    </r>
  </si>
  <si>
    <r>
      <t xml:space="preserve">10/8/15, Sion Carpenter; </t>
    </r>
    <r>
      <rPr>
        <b/>
        <sz val="9"/>
        <color rgb="FFFF0000"/>
        <rFont val="Calibri"/>
        <family val="2"/>
        <scheme val="minor"/>
      </rPr>
      <t xml:space="preserve">PM10 &amp; PM2.5 Temperature sensor out of calibration. </t>
    </r>
    <r>
      <rPr>
        <b/>
        <sz val="9"/>
        <color rgb="FF20A002"/>
        <rFont val="Calibri"/>
        <family val="2"/>
        <scheme val="minor"/>
      </rPr>
      <t xml:space="preserve">Zero Scrubbers install on PM10 &amp; PM2.5. </t>
    </r>
    <r>
      <rPr>
        <sz val="9"/>
        <color rgb="FF1F497D"/>
        <rFont val="Calibri"/>
        <family val="2"/>
        <scheme val="minor"/>
      </rPr>
      <t>Auditors comments;</t>
    </r>
    <r>
      <rPr>
        <b/>
        <sz val="9"/>
        <color rgb="FF20A002"/>
        <rFont val="Calibri"/>
        <family val="2"/>
        <scheme val="minor"/>
      </rPr>
      <t xml:space="preserve"> I have used the last two FDMS filters on site.</t>
    </r>
    <r>
      <rPr>
        <b/>
        <sz val="9"/>
        <color rgb="FF1F4E79"/>
        <rFont val="Calibri"/>
        <family val="2"/>
        <scheme val="minor"/>
      </rPr>
      <t xml:space="preserve"> </t>
    </r>
    <r>
      <rPr>
        <b/>
        <sz val="9"/>
        <color rgb="FF1F497D"/>
        <rFont val="Calibri"/>
        <family val="2"/>
        <scheme val="minor"/>
      </rPr>
      <t xml:space="preserve">Actions: </t>
    </r>
    <r>
      <rPr>
        <b/>
        <sz val="9"/>
        <color rgb="FFFF0000"/>
        <rFont val="Calibri"/>
        <family val="2"/>
        <scheme val="minor"/>
      </rPr>
      <t>ESU to calibrate PM10 and PM2.5 temperature sensors at service</t>
    </r>
    <r>
      <rPr>
        <b/>
        <sz val="9"/>
        <color rgb="FF1F497D"/>
        <rFont val="Calibri"/>
        <family val="2"/>
        <scheme val="minor"/>
      </rPr>
      <t xml:space="preserve">. </t>
    </r>
    <r>
      <rPr>
        <b/>
        <sz val="9"/>
        <color rgb="FF20A002"/>
        <rFont val="Calibri"/>
        <family val="2"/>
        <scheme val="minor"/>
      </rPr>
      <t>CMCU to ensure removal of Zero Scrubbers. CMCU to supply PM filters for site.</t>
    </r>
  </si>
  <si>
    <r>
      <t xml:space="preserve">21/08/15, Darren Lane, </t>
    </r>
    <r>
      <rPr>
        <b/>
        <sz val="9"/>
        <color rgb="FFCE02A7"/>
        <rFont val="Calibri"/>
        <family val="2"/>
        <scheme val="minor"/>
      </rPr>
      <t>All Ok.</t>
    </r>
  </si>
  <si>
    <r>
      <t xml:space="preserve">17/08/15, Darren Lane, </t>
    </r>
    <r>
      <rPr>
        <sz val="9"/>
        <color rgb="FF1F497D"/>
        <rFont val="Calibri"/>
        <family val="2"/>
        <scheme val="minor"/>
      </rPr>
      <t xml:space="preserve"> </t>
    </r>
    <r>
      <rPr>
        <b/>
        <sz val="9"/>
        <color rgb="FFFF0000"/>
        <rFont val="Calibri"/>
        <family val="2"/>
        <scheme val="minor"/>
      </rPr>
      <t>PM10 Temperature sensor out of calibration, PM2.5 Temperature sensor out of calibration</t>
    </r>
    <r>
      <rPr>
        <sz val="9"/>
        <color rgb="FF1F497D"/>
        <rFont val="Calibri"/>
        <family val="2"/>
        <scheme val="minor"/>
      </rPr>
      <t xml:space="preserve">. </t>
    </r>
    <r>
      <rPr>
        <b/>
        <sz val="9"/>
        <color rgb="FF20A002"/>
        <rFont val="Calibri"/>
        <family val="2"/>
        <scheme val="minor"/>
      </rPr>
      <t>Auditor notes - removed old style TEOM filters from site.</t>
    </r>
    <r>
      <rPr>
        <sz val="9"/>
        <color rgb="FF1F497D"/>
        <rFont val="Calibri"/>
        <family val="2"/>
        <scheme val="minor"/>
      </rPr>
      <t xml:space="preserve"> </t>
    </r>
    <r>
      <rPr>
        <b/>
        <sz val="9"/>
        <color rgb="FFCE02A7"/>
        <rFont val="Calibri"/>
        <family val="2"/>
        <scheme val="minor"/>
      </rPr>
      <t xml:space="preserve">  </t>
    </r>
    <r>
      <rPr>
        <b/>
        <u/>
        <sz val="9"/>
        <color rgb="FF1F497D"/>
        <rFont val="Calibri"/>
        <family val="2"/>
        <scheme val="minor"/>
      </rPr>
      <t>Actions</t>
    </r>
    <r>
      <rPr>
        <sz val="9"/>
        <color rgb="FF1F497D"/>
        <rFont val="Calibri"/>
        <family val="2"/>
        <scheme val="minor"/>
      </rPr>
      <t xml:space="preserve">: </t>
    </r>
    <r>
      <rPr>
        <b/>
        <sz val="9"/>
        <color rgb="FFFF0000"/>
        <rFont val="Calibri"/>
        <family val="2"/>
        <scheme val="minor"/>
      </rPr>
      <t>ESU to address the PM10 and PM2.5 temperature sensor calibrations.</t>
    </r>
  </si>
  <si>
    <t>18/08/15, Sam Copsey</t>
  </si>
  <si>
    <r>
      <t xml:space="preserve">19/08/15, Sam Copsey, </t>
    </r>
    <r>
      <rPr>
        <b/>
        <sz val="9"/>
        <color rgb="FFFF0000"/>
        <rFont val="Calibri"/>
        <family val="2"/>
        <scheme val="minor"/>
      </rPr>
      <t xml:space="preserve">PM10 Pressure sensor out of calibration. </t>
    </r>
    <r>
      <rPr>
        <b/>
        <sz val="9"/>
        <color rgb="FF20A002"/>
        <rFont val="Calibri"/>
        <family val="2"/>
        <scheme val="minor"/>
      </rPr>
      <t>Auditor notes HEPA filter on PM10</t>
    </r>
    <r>
      <rPr>
        <sz val="9"/>
        <color rgb="FF1F497D"/>
        <rFont val="Calibri"/>
        <family val="2"/>
        <scheme val="minor"/>
      </rPr>
      <t> . Actions: E</t>
    </r>
    <r>
      <rPr>
        <sz val="9"/>
        <color rgb="FFFF0000"/>
        <rFont val="Calibri"/>
        <family val="2"/>
        <scheme val="minor"/>
      </rPr>
      <t xml:space="preserve">SU address and check the PM10 pressure sensor and recalibrate as required        </t>
    </r>
  </si>
  <si>
    <r>
      <t xml:space="preserve">19/08/15, Darren Lane, </t>
    </r>
    <r>
      <rPr>
        <b/>
        <sz val="9"/>
        <color rgb="FF20A002"/>
        <rFont val="Calibri"/>
        <family val="2"/>
        <scheme val="minor"/>
      </rPr>
      <t xml:space="preserve">Auditor notes - ET Engineer Steve Hall was onsite on arrival, he was repairing the PM2.5 FDMS unit. I left site and returned after 3hours to give him a chance to repair. Unfortunately he was unable to repair it so it had to be removed to the workshop. Therefore I was unable to audit the PM2.5 analyser. </t>
    </r>
    <r>
      <rPr>
        <b/>
        <sz val="11"/>
        <color rgb="FFCE02A7"/>
        <rFont val="Calibri"/>
        <family val="2"/>
        <scheme val="minor"/>
      </rPr>
      <t/>
    </r>
  </si>
  <si>
    <r>
      <t xml:space="preserve">17/08/15, Ben Fowler, </t>
    </r>
    <r>
      <rPr>
        <b/>
        <sz val="9"/>
        <color rgb="FFFF0000"/>
        <rFont val="Calibri"/>
        <family val="2"/>
        <scheme val="minor"/>
      </rPr>
      <t>Auditor notes - Could not change both FDMS purge filters as both are jammed - did not want to use excessive force as FDMS are very delicate.</t>
    </r>
    <r>
      <rPr>
        <sz val="9"/>
        <color rgb="FF1F497D"/>
        <rFont val="Calibri"/>
        <family val="2"/>
        <scheme val="minor"/>
      </rPr>
      <t xml:space="preserve"> </t>
    </r>
    <r>
      <rPr>
        <b/>
        <sz val="9"/>
        <color rgb="FF20A002"/>
        <rFont val="Calibri"/>
        <family val="2"/>
        <scheme val="minor"/>
      </rPr>
      <t>Old style</t>
    </r>
    <r>
      <rPr>
        <sz val="9"/>
        <color rgb="FF1F497D"/>
        <rFont val="Calibri"/>
        <family val="2"/>
        <scheme val="minor"/>
      </rPr>
      <t xml:space="preserve"> </t>
    </r>
    <r>
      <rPr>
        <b/>
        <sz val="9"/>
        <color rgb="FF20A002"/>
        <rFont val="Calibri"/>
        <family val="2"/>
        <scheme val="minor"/>
      </rPr>
      <t>TEOM filters all need to be removed and replaced with new style.</t>
    </r>
    <r>
      <rPr>
        <b/>
        <u/>
        <sz val="9"/>
        <color rgb="FF1F497D"/>
        <rFont val="Calibri"/>
        <family val="2"/>
        <scheme val="minor"/>
      </rPr>
      <t xml:space="preserve"> Actions: </t>
    </r>
    <r>
      <rPr>
        <b/>
        <sz val="9"/>
        <color rgb="FFFF0000"/>
        <rFont val="Calibri"/>
        <family val="2"/>
        <scheme val="minor"/>
      </rPr>
      <t>Can ESU look at the FDMS purge filter compartments and see why they are so tight – operators need to be able to change filters.</t>
    </r>
    <r>
      <rPr>
        <sz val="9"/>
        <color rgb="FF1F497D"/>
        <rFont val="Calibri"/>
        <family val="2"/>
        <scheme val="minor"/>
      </rPr>
      <t xml:space="preserve"> </t>
    </r>
    <r>
      <rPr>
        <b/>
        <sz val="9"/>
        <color rgb="FF20A002"/>
        <rFont val="Calibri"/>
        <family val="2"/>
        <scheme val="minor"/>
      </rPr>
      <t xml:space="preserve">CMCU contact LSO regrinding old TEOM filters? </t>
    </r>
  </si>
  <si>
    <r>
      <t xml:space="preserve">19/08/15, Darren Lane </t>
    </r>
    <r>
      <rPr>
        <b/>
        <sz val="9"/>
        <color rgb="FFCE02A7"/>
        <rFont val="Calibri"/>
        <family val="2"/>
        <scheme val="minor"/>
      </rPr>
      <t>All ok.</t>
    </r>
  </si>
  <si>
    <r>
      <t xml:space="preserve">20/08/15, Ben Fowler, </t>
    </r>
    <r>
      <rPr>
        <b/>
        <sz val="9"/>
        <color rgb="FFFF0000"/>
        <rFont val="Calibri"/>
        <family val="2"/>
        <scheme val="minor"/>
      </rPr>
      <t>PM2.5 head cannot be unscrewed – may not have been cleaned.</t>
    </r>
    <r>
      <rPr>
        <sz val="9"/>
        <color rgb="FF1F497D"/>
        <rFont val="Calibri"/>
        <family val="2"/>
        <scheme val="minor"/>
      </rPr>
      <t xml:space="preserve"> </t>
    </r>
    <r>
      <rPr>
        <b/>
        <sz val="9"/>
        <color rgb="FF20A002"/>
        <rFont val="Calibri"/>
        <family val="2"/>
        <scheme val="minor"/>
      </rPr>
      <t>Some old style TEOM filters on site - please instruct LSO to remove.</t>
    </r>
    <r>
      <rPr>
        <sz val="9"/>
        <color rgb="FF1F497D"/>
        <rFont val="Calibri"/>
        <family val="2"/>
        <scheme val="minor"/>
      </rPr>
      <t xml:space="preserve"> </t>
    </r>
    <r>
      <rPr>
        <b/>
        <sz val="9"/>
        <color rgb="FFFF0000"/>
        <rFont val="Calibri"/>
        <family val="2"/>
        <scheme val="minor"/>
      </rPr>
      <t xml:space="preserve">Can ESU address the PM2.5 head issue. </t>
    </r>
    <r>
      <rPr>
        <b/>
        <sz val="9"/>
        <color rgb="FF20A002"/>
        <rFont val="Calibri"/>
        <family val="2"/>
        <scheme val="minor"/>
      </rPr>
      <t>CMCU contact LSO regrinding old TEOM filters?</t>
    </r>
  </si>
  <si>
    <r>
      <t xml:space="preserve">18/08/15, Darren Lane,  </t>
    </r>
    <r>
      <rPr>
        <b/>
        <sz val="9"/>
        <color rgb="FFCE02A7"/>
        <rFont val="Calibri"/>
        <family val="2"/>
        <scheme val="minor"/>
      </rPr>
      <t>NOx converter 98.1%.</t>
    </r>
    <r>
      <rPr>
        <sz val="9"/>
        <color rgb="FF1F497D"/>
        <rFont val="Calibri"/>
        <family val="2"/>
        <scheme val="minor"/>
      </rPr>
      <t xml:space="preserve"> </t>
    </r>
    <r>
      <rPr>
        <b/>
        <sz val="9"/>
        <color rgb="FF00B0F0"/>
        <rFont val="Calibri"/>
        <family val="2"/>
        <scheme val="minor"/>
      </rPr>
      <t>Auditor notes site NO cylinder needs replacing ASAP - 200psi.</t>
    </r>
    <r>
      <rPr>
        <sz val="9"/>
        <color theme="1"/>
        <rFont val="Calibri"/>
        <family val="2"/>
        <scheme val="minor"/>
      </rPr>
      <t xml:space="preserve"> </t>
    </r>
    <r>
      <rPr>
        <b/>
        <sz val="9"/>
        <color rgb="FFCE02A7"/>
        <rFont val="Calibri"/>
        <family val="2"/>
        <scheme val="minor"/>
      </rPr>
      <t>Excess cylinder tests NO cylinder: 1bar = 0.101; 1.5bar = 0.279; 2bar = 0.443; 2.5bar = 0.604; 3bar = 0.724. Zero cylinder (dial-a-flow) 0.5 lpm = 0.163; 0.75 lpm = 0.341; 1 lpm = 519; 1.5 lpm = 0.716.</t>
    </r>
    <r>
      <rPr>
        <b/>
        <sz val="9"/>
        <color rgb="FF1F4E79"/>
        <rFont val="Calibri"/>
        <family val="2"/>
        <scheme val="minor"/>
      </rPr>
      <t xml:space="preserve"> </t>
    </r>
    <r>
      <rPr>
        <b/>
        <u/>
        <sz val="9"/>
        <color rgb="FF1F497D"/>
        <rFont val="Calibri"/>
        <family val="2"/>
        <scheme val="minor"/>
      </rPr>
      <t>Actions</t>
    </r>
    <r>
      <rPr>
        <sz val="9"/>
        <color rgb="FF1F497D"/>
        <rFont val="Calibri"/>
        <family val="2"/>
        <scheme val="minor"/>
      </rPr>
      <t xml:space="preserve">: </t>
    </r>
    <r>
      <rPr>
        <b/>
        <sz val="9"/>
        <color rgb="FF00B0F0"/>
        <rFont val="Calibri"/>
        <family val="2"/>
        <scheme val="minor"/>
      </rPr>
      <t>Air Liqude ensure a replacement site NO cylinder is on order.</t>
    </r>
  </si>
  <si>
    <r>
      <t xml:space="preserve">19/08/15, Ben Fowler, </t>
    </r>
    <r>
      <rPr>
        <b/>
        <sz val="9"/>
        <color rgb="FFCE02A7"/>
        <rFont val="Calibri"/>
        <family val="2"/>
        <scheme val="minor"/>
      </rPr>
      <t>NOx converter 99%,</t>
    </r>
    <r>
      <rPr>
        <sz val="9"/>
        <color rgb="FF1F497D"/>
        <rFont val="Calibri"/>
        <family val="2"/>
        <scheme val="minor"/>
      </rPr>
      <t xml:space="preserve"> </t>
    </r>
    <r>
      <rPr>
        <b/>
        <sz val="9"/>
        <color rgb="FFFF0000"/>
        <rFont val="Calibri"/>
        <family val="2"/>
        <scheme val="minor"/>
      </rPr>
      <t>NOx agreement between sample and analyser inlets more than 3%</t>
    </r>
    <r>
      <rPr>
        <sz val="9"/>
        <color rgb="FF1F497D"/>
        <rFont val="Calibri"/>
        <family val="2"/>
        <scheme val="minor"/>
      </rPr>
      <t xml:space="preserve">. </t>
    </r>
    <r>
      <rPr>
        <b/>
        <sz val="9"/>
        <color rgb="FF20A002"/>
        <rFont val="Calibri"/>
        <family val="2"/>
        <scheme val="minor"/>
      </rPr>
      <t>Partisol Ok flow tests below.</t>
    </r>
    <r>
      <rPr>
        <sz val="9"/>
        <color rgb="FF1F497D"/>
        <rFont val="Calibri"/>
        <family val="2"/>
        <scheme val="minor"/>
      </rPr>
      <t xml:space="preserve"> </t>
    </r>
    <r>
      <rPr>
        <b/>
        <sz val="9"/>
        <color rgb="FFCE02A7"/>
        <rFont val="Calibri"/>
        <family val="2"/>
        <scheme val="minor"/>
      </rPr>
      <t xml:space="preserve">Auditor notes Excess flow at 2 Bar = 0.533l/min. 1.5 Bar = 0.342l/min. 1 Bar = 0.174. Large difference between LSO zero cals and audit cals (LSO Nox zero = 6ppb. Audit Nox zero =0-1ppb). </t>
    </r>
    <r>
      <rPr>
        <b/>
        <u/>
        <sz val="9"/>
        <color rgb="FF1F497D"/>
        <rFont val="Calibri"/>
        <family val="2"/>
        <scheme val="minor"/>
      </rPr>
      <t>Actions</t>
    </r>
    <r>
      <rPr>
        <sz val="9"/>
        <color rgb="FF1F497D"/>
        <rFont val="Calibri"/>
        <family val="2"/>
        <scheme val="minor"/>
      </rPr>
      <t xml:space="preserve">: </t>
    </r>
    <r>
      <rPr>
        <b/>
        <sz val="9"/>
        <color rgb="FFFF0000"/>
        <rFont val="Calibri"/>
        <family val="2"/>
        <scheme val="minor"/>
      </rPr>
      <t>ESU need to check calibration system and sample tubing and clean/replace as necessary the agreement between our system (different tubing and excess flow straight into the back of analyser) and the site system should clearly not be different &gt;3% there must be an issue</t>
    </r>
    <r>
      <rPr>
        <sz val="9"/>
        <color rgb="FF1F497D"/>
        <rFont val="Calibri"/>
        <family val="2"/>
        <scheme val="minor"/>
      </rPr>
      <t>.</t>
    </r>
  </si>
  <si>
    <r>
      <t>21/08/15, Sam Copsey,</t>
    </r>
    <r>
      <rPr>
        <b/>
        <sz val="9"/>
        <color rgb="FFFF0000"/>
        <rFont val="Calibri"/>
        <family val="2"/>
        <scheme val="minor"/>
      </rPr>
      <t xml:space="preserve"> SO2 analyser flow test failed.</t>
    </r>
    <r>
      <rPr>
        <sz val="9"/>
        <color rgb="FF1F497D"/>
        <rFont val="Calibri"/>
        <family val="2"/>
        <scheme val="minor"/>
      </rPr>
      <t xml:space="preserve"> </t>
    </r>
    <r>
      <rPr>
        <b/>
        <u/>
        <sz val="9"/>
        <color rgb="FF1F497D"/>
        <rFont val="Calibri"/>
        <family val="2"/>
        <scheme val="minor"/>
      </rPr>
      <t>Actions</t>
    </r>
    <r>
      <rPr>
        <sz val="9"/>
        <color rgb="FF1F497D"/>
        <rFont val="Calibri"/>
        <family val="2"/>
        <scheme val="minor"/>
      </rPr>
      <t xml:space="preserve"> – </t>
    </r>
    <r>
      <rPr>
        <b/>
        <sz val="9"/>
        <color rgb="FFFF0000"/>
        <rFont val="Calibri"/>
        <family val="2"/>
        <scheme val="minor"/>
      </rPr>
      <t xml:space="preserve">ESU to address the SO2 flow outlier </t>
    </r>
  </si>
  <si>
    <r>
      <t xml:space="preserve">17/08/15, Darren Lane, </t>
    </r>
    <r>
      <rPr>
        <b/>
        <sz val="9"/>
        <color rgb="FFCE02A7"/>
        <rFont val="Calibri"/>
        <family val="2"/>
        <scheme val="minor"/>
      </rPr>
      <t>NOx converter 98.5%. O3 Ok. NOx zero comparison fails,</t>
    </r>
    <r>
      <rPr>
        <sz val="9"/>
        <color rgb="FF1F497D"/>
        <rFont val="Calibri"/>
        <family val="2"/>
        <scheme val="minor"/>
      </rPr>
      <t xml:space="preserve"> </t>
    </r>
    <r>
      <rPr>
        <b/>
        <sz val="9"/>
        <color rgb="FF20A002"/>
        <rFont val="Calibri"/>
        <family val="2"/>
        <scheme val="minor"/>
      </rPr>
      <t xml:space="preserve">Auditor notes </t>
    </r>
    <r>
      <rPr>
        <b/>
        <sz val="9"/>
        <color rgb="FFCE02A7"/>
        <rFont val="Calibri"/>
        <family val="2"/>
        <scheme val="minor"/>
      </rPr>
      <t xml:space="preserve">Excess tests NO 1bar = 0; 1.5bar = 0.275; 2bar = 0.414; 2.5bar = 0.579; 3bar = 0.751. Zero cyl: 1bar = 0; 1.5bar = 0.341; 2bar = 0.539; 2.5bar = 0.685; 3bar = 0.835.  </t>
    </r>
    <r>
      <rPr>
        <b/>
        <u/>
        <sz val="9"/>
        <color rgb="FF1F497D"/>
        <rFont val="Calibri"/>
        <family val="2"/>
        <scheme val="minor"/>
      </rPr>
      <t/>
    </r>
  </si>
  <si>
    <r>
      <t xml:space="preserve">18/08/15, Sam Copsey, </t>
    </r>
    <r>
      <rPr>
        <b/>
        <sz val="9"/>
        <color rgb="FFCE02A7"/>
        <rFont val="Calibri"/>
        <family val="2"/>
        <scheme val="minor"/>
      </rPr>
      <t>NOx converter 98.6%. NOx zero comparison fails, SO2 zero comparison fails. Auditor notes NOx at 1 bar 0.993. SO2 1 bar 0.887.</t>
    </r>
    <r>
      <rPr>
        <sz val="9"/>
        <color rgb="FF1F497D"/>
        <rFont val="Calibri"/>
        <family val="2"/>
        <scheme val="minor"/>
      </rPr>
      <t xml:space="preserve"> </t>
    </r>
    <r>
      <rPr>
        <b/>
        <sz val="9"/>
        <color rgb="FFFF0000"/>
        <rFont val="Calibri"/>
        <family val="2"/>
        <scheme val="minor"/>
      </rPr>
      <t>SO2 analyser flow test failed.</t>
    </r>
    <r>
      <rPr>
        <sz val="9"/>
        <color rgb="FF1F497D"/>
        <rFont val="Calibri"/>
        <family val="2"/>
        <scheme val="minor"/>
      </rPr>
      <t xml:space="preserve"> </t>
    </r>
    <r>
      <rPr>
        <b/>
        <sz val="9"/>
        <color rgb="FF20A002"/>
        <rFont val="Calibri"/>
        <family val="2"/>
        <scheme val="minor"/>
      </rPr>
      <t>CMCU Site SO2 113274 concentration is 448ppb.</t>
    </r>
    <r>
      <rPr>
        <sz val="9"/>
        <color rgb="FF1F497D"/>
        <rFont val="Calibri"/>
        <family val="2"/>
        <scheme val="minor"/>
      </rPr>
      <t xml:space="preserve"> </t>
    </r>
    <r>
      <rPr>
        <b/>
        <u/>
        <sz val="9"/>
        <color rgb="FF1F497D"/>
        <rFont val="Calibri"/>
        <family val="2"/>
        <scheme val="minor"/>
      </rPr>
      <t>Actions</t>
    </r>
    <r>
      <rPr>
        <sz val="9"/>
        <color rgb="FF1F497D"/>
        <rFont val="Calibri"/>
        <family val="2"/>
        <scheme val="minor"/>
      </rPr>
      <t xml:space="preserve">: </t>
    </r>
    <r>
      <rPr>
        <b/>
        <sz val="9"/>
        <color rgb="FFFF0000"/>
        <rFont val="Calibri"/>
        <family val="2"/>
        <scheme val="minor"/>
      </rPr>
      <t>ESU to address the SO2 flow outlier.</t>
    </r>
    <r>
      <rPr>
        <sz val="9"/>
        <color rgb="FF1F497D"/>
        <rFont val="Calibri"/>
        <family val="2"/>
        <scheme val="minor"/>
      </rPr>
      <t xml:space="preserve"> </t>
    </r>
    <r>
      <rPr>
        <b/>
        <sz val="9"/>
        <color rgb="FF20A002"/>
        <rFont val="Calibri"/>
        <family val="2"/>
        <scheme val="minor"/>
      </rPr>
      <t>CMCU update cylinder info.</t>
    </r>
  </si>
  <si>
    <r>
      <t xml:space="preserve">20/08/15, Darren Lane, </t>
    </r>
    <r>
      <rPr>
        <b/>
        <sz val="9"/>
        <color rgb="FFCE02A7"/>
        <rFont val="Calibri"/>
        <family val="2"/>
        <scheme val="minor"/>
      </rPr>
      <t xml:space="preserve">NOx converter 98.6%. O3 Ok. </t>
    </r>
    <r>
      <rPr>
        <b/>
        <sz val="9"/>
        <color rgb="FFFF0000"/>
        <rFont val="Calibri"/>
        <family val="2"/>
        <scheme val="minor"/>
      </rPr>
      <t>NO response to Audit NO2 gas greater than 10ppb, ESU will need to check the main valve at service.</t>
    </r>
    <r>
      <rPr>
        <sz val="9"/>
        <color rgb="FF1F497D"/>
        <rFont val="Calibri"/>
        <family val="2"/>
        <scheme val="minor"/>
      </rPr>
      <t xml:space="preserve"> </t>
    </r>
    <r>
      <rPr>
        <b/>
        <sz val="9"/>
        <color rgb="FF20A002"/>
        <rFont val="Calibri"/>
        <family val="2"/>
        <scheme val="minor"/>
      </rPr>
      <t>CMCU concentrations for site NO 114421 are NOx 469, NO 465.</t>
    </r>
    <r>
      <rPr>
        <b/>
        <sz val="9"/>
        <color rgb="FF1F4E79"/>
        <rFont val="Calibri"/>
        <family val="2"/>
        <scheme val="minor"/>
      </rPr>
      <t>A</t>
    </r>
    <r>
      <rPr>
        <b/>
        <u/>
        <sz val="9"/>
        <color rgb="FF1F497D"/>
        <rFont val="Calibri"/>
        <family val="2"/>
        <scheme val="minor"/>
      </rPr>
      <t>ctions</t>
    </r>
    <r>
      <rPr>
        <sz val="9"/>
        <color rgb="FF1F497D"/>
        <rFont val="Calibri"/>
        <family val="2"/>
        <scheme val="minor"/>
      </rPr>
      <t xml:space="preserve">: </t>
    </r>
    <r>
      <rPr>
        <b/>
        <sz val="9"/>
        <color rgb="FFFF0000"/>
        <rFont val="Calibri"/>
        <family val="2"/>
        <scheme val="minor"/>
      </rPr>
      <t>ESU check NOx main valve.</t>
    </r>
    <r>
      <rPr>
        <sz val="9"/>
        <color rgb="FF1F497D"/>
        <rFont val="Calibri"/>
        <family val="2"/>
        <scheme val="minor"/>
      </rPr>
      <t xml:space="preserve"> </t>
    </r>
    <r>
      <rPr>
        <b/>
        <sz val="9"/>
        <color rgb="FF20A002"/>
        <rFont val="Calibri"/>
        <family val="2"/>
        <scheme val="minor"/>
      </rPr>
      <t>CMCU update cylinder info</t>
    </r>
  </si>
  <si>
    <r>
      <t xml:space="preserve">20/08/15, Darren Lane, </t>
    </r>
    <r>
      <rPr>
        <b/>
        <sz val="9"/>
        <color rgb="FFCE02A7"/>
        <rFont val="Calibri"/>
        <family val="2"/>
        <scheme val="minor"/>
      </rPr>
      <t>NOx zero comparison fails, Converter 97.9% at 235ppb (PASS),</t>
    </r>
    <r>
      <rPr>
        <sz val="9"/>
        <color rgb="FF1F497D"/>
        <rFont val="Calibri"/>
        <family val="2"/>
        <scheme val="minor"/>
      </rPr>
      <t xml:space="preserve"> </t>
    </r>
    <r>
      <rPr>
        <b/>
        <sz val="9"/>
        <color rgb="FF20A002"/>
        <rFont val="Calibri"/>
        <family val="2"/>
        <scheme val="minor"/>
      </rPr>
      <t xml:space="preserve">Auditor notes - Fitted drier tubing to zero air supply </t>
    </r>
    <r>
      <rPr>
        <b/>
        <sz val="9"/>
        <color rgb="FFCE02A7"/>
        <rFont val="Calibri"/>
        <family val="2"/>
        <scheme val="minor"/>
      </rPr>
      <t>(ran out of scrubbers). Excess tests NO cylinder: 1bar = 0; 1.5bar = 0.43; 2bar = 0.571; 2.5bar = 0.729; 3bar = 0.926. Zero Cylinder: 1bar = 0.252; 1.5bar = 0.382; 2bar = 0.576; 2.5bar = 0.715; 3bar = 0.906.</t>
    </r>
    <r>
      <rPr>
        <sz val="9"/>
        <color rgb="FF1F497D"/>
        <rFont val="Calibri"/>
        <family val="2"/>
        <scheme val="minor"/>
      </rPr>
      <t xml:space="preserve"> </t>
    </r>
    <r>
      <rPr>
        <b/>
        <sz val="9"/>
        <color rgb="FFFF0000"/>
        <rFont val="Calibri"/>
        <family val="2"/>
        <scheme val="minor"/>
      </rPr>
      <t>Inlet sealed with tape, really could do with some mastic.</t>
    </r>
    <r>
      <rPr>
        <b/>
        <sz val="9"/>
        <color rgb="FF1F4E79"/>
        <rFont val="Calibri"/>
        <family val="2"/>
        <scheme val="minor"/>
      </rPr>
      <t xml:space="preserve"> </t>
    </r>
    <r>
      <rPr>
        <b/>
        <u/>
        <sz val="9"/>
        <color rgb="FF1F497D"/>
        <rFont val="Calibri"/>
        <family val="2"/>
        <scheme val="minor"/>
      </rPr>
      <t>Actions</t>
    </r>
    <r>
      <rPr>
        <sz val="9"/>
        <color rgb="FF1F497D"/>
        <rFont val="Calibri"/>
        <family val="2"/>
        <scheme val="minor"/>
      </rPr>
      <t xml:space="preserve">: </t>
    </r>
    <r>
      <rPr>
        <b/>
        <sz val="9"/>
        <color rgb="FFFF0000"/>
        <rFont val="Calibri"/>
        <family val="2"/>
        <scheme val="minor"/>
      </rPr>
      <t>ESU seal inlet appropriately.</t>
    </r>
    <r>
      <rPr>
        <b/>
        <u/>
        <sz val="9"/>
        <color rgb="FF1F497D"/>
        <rFont val="Calibri"/>
        <family val="2"/>
        <scheme val="minor"/>
      </rPr>
      <t xml:space="preserve"> </t>
    </r>
  </si>
  <si>
    <r>
      <t xml:space="preserve">19/08/15, Sam Copsey, </t>
    </r>
    <r>
      <rPr>
        <b/>
        <sz val="9"/>
        <color rgb="FFCE02A7"/>
        <rFont val="Calibri"/>
        <family val="2"/>
        <scheme val="minor"/>
      </rPr>
      <t>O3 Ok.</t>
    </r>
    <r>
      <rPr>
        <sz val="9"/>
        <color rgb="FF1F497D"/>
        <rFont val="Calibri"/>
        <family val="2"/>
        <scheme val="minor"/>
      </rPr>
      <t/>
    </r>
  </si>
  <si>
    <r>
      <t xml:space="preserve">20/08/15, Sam Copsey, </t>
    </r>
    <r>
      <rPr>
        <b/>
        <sz val="9"/>
        <color rgb="FFCE02A7"/>
        <rFont val="Calibri"/>
        <family val="2"/>
        <scheme val="minor"/>
      </rPr>
      <t xml:space="preserve">All ok. </t>
    </r>
    <r>
      <rPr>
        <b/>
        <u/>
        <sz val="9"/>
        <color rgb="FF1F497D"/>
        <rFont val="Calibri"/>
        <family val="2"/>
        <scheme val="minor"/>
      </rPr>
      <t xml:space="preserve">Actions: </t>
    </r>
    <r>
      <rPr>
        <b/>
        <sz val="9"/>
        <color rgb="FFCE02A7"/>
        <rFont val="Calibri"/>
        <family val="2"/>
        <scheme val="minor"/>
      </rPr>
      <t>none</t>
    </r>
    <r>
      <rPr>
        <sz val="9"/>
        <color rgb="FF1F497D"/>
        <rFont val="Calibri"/>
        <family val="2"/>
        <scheme val="minor"/>
      </rPr>
      <t xml:space="preserve">    </t>
    </r>
  </si>
  <si>
    <r>
      <t xml:space="preserve">19/08/15, Darren Lane, </t>
    </r>
    <r>
      <rPr>
        <b/>
        <sz val="9"/>
        <color rgb="FFCE02A7"/>
        <rFont val="Calibri"/>
        <family val="2"/>
        <scheme val="minor"/>
      </rPr>
      <t>NOx converter 100%,</t>
    </r>
    <r>
      <rPr>
        <sz val="9"/>
        <color rgb="FF1F497D"/>
        <rFont val="Calibri"/>
        <family val="2"/>
        <scheme val="minor"/>
      </rPr>
      <t xml:space="preserve"> </t>
    </r>
    <r>
      <rPr>
        <b/>
        <sz val="9"/>
        <color rgb="FF00B0F0"/>
        <rFont val="Calibri"/>
        <family val="2"/>
        <scheme val="minor"/>
      </rPr>
      <t>Site NO cyl -23% from stated value (NO),</t>
    </r>
    <r>
      <rPr>
        <sz val="9"/>
        <color rgb="FF1F497D"/>
        <rFont val="Calibri"/>
        <family val="2"/>
        <scheme val="minor"/>
      </rPr>
      <t xml:space="preserve"> </t>
    </r>
    <r>
      <rPr>
        <b/>
        <sz val="9"/>
        <color rgb="FFCE02A7"/>
        <rFont val="Calibri"/>
        <family val="2"/>
        <scheme val="minor"/>
      </rPr>
      <t>Audit NO cyl &gt;10%, this will be checked during ratification.</t>
    </r>
    <r>
      <rPr>
        <sz val="9"/>
        <color rgb="FF1F497D"/>
        <rFont val="Calibri"/>
        <family val="2"/>
        <scheme val="minor"/>
      </rPr>
      <t xml:space="preserve"> </t>
    </r>
    <r>
      <rPr>
        <b/>
        <sz val="9"/>
        <color rgb="FF20A002"/>
        <rFont val="Calibri"/>
        <family val="2"/>
        <scheme val="minor"/>
      </rPr>
      <t xml:space="preserve">Auditor notes - ET Engineer Steve Hall was onsite on arrival, he was repairing the PM2.5 FDMS unit. </t>
    </r>
    <r>
      <rPr>
        <b/>
        <sz val="9"/>
        <color rgb="FFCE02A7"/>
        <rFont val="Calibri"/>
        <family val="2"/>
        <scheme val="minor"/>
      </rPr>
      <t>Excess Test: Zero Cylinder: 1bar = 0; 1.5bar = 0; 2bar = 0.196; 2.5bar = 0.362; 3bar = 0.511; 3.5bar = 0.671. NO cylinder: 1bar = 0; 1.5bar = 0; 2bar = 0.157; 2.5bar = 0.349; 3bar = 0.528; 3.5bar = 0.716.</t>
    </r>
    <r>
      <rPr>
        <b/>
        <u/>
        <sz val="9"/>
        <color rgb="FF1F497D"/>
        <rFont val="Calibri"/>
        <family val="2"/>
        <scheme val="minor"/>
      </rPr>
      <t xml:space="preserve">Actions: </t>
    </r>
    <r>
      <rPr>
        <b/>
        <sz val="9"/>
        <color rgb="FF00B0F0"/>
        <rFont val="Calibri"/>
        <family val="2"/>
        <scheme val="minor"/>
      </rPr>
      <t>Site NO cylinder requires replacement</t>
    </r>
    <r>
      <rPr>
        <sz val="9"/>
        <color rgb="FF1F497D"/>
        <rFont val="Calibri"/>
        <family val="2"/>
        <scheme val="minor"/>
      </rPr>
      <t xml:space="preserve"> </t>
    </r>
  </si>
  <si>
    <r>
      <t xml:space="preserve">17/08/15, Ben Fowler, </t>
    </r>
    <r>
      <rPr>
        <b/>
        <sz val="9"/>
        <color rgb="FFCE02A7"/>
        <rFont val="Calibri"/>
        <family val="2"/>
        <scheme val="minor"/>
      </rPr>
      <t>NOx converter 101.1%.</t>
    </r>
    <r>
      <rPr>
        <b/>
        <sz val="9"/>
        <color rgb="FF1F497D"/>
        <rFont val="Calibri"/>
        <family val="2"/>
        <scheme val="minor"/>
      </rPr>
      <t xml:space="preserve"> </t>
    </r>
    <r>
      <rPr>
        <b/>
        <u/>
        <sz val="9"/>
        <color rgb="FF1F497D"/>
        <rFont val="Calibri"/>
        <family val="2"/>
        <scheme val="minor"/>
      </rPr>
      <t xml:space="preserve"> Actions: </t>
    </r>
    <r>
      <rPr>
        <b/>
        <sz val="9"/>
        <color rgb="FF20A002"/>
        <rFont val="Calibri"/>
        <family val="2"/>
        <scheme val="minor"/>
      </rPr>
      <t>Site NO cylinder requires replacement.</t>
    </r>
    <r>
      <rPr>
        <b/>
        <sz val="9"/>
        <color rgb="FF1F497D"/>
        <rFont val="Calibri"/>
        <family val="2"/>
        <scheme val="minor"/>
      </rPr>
      <t xml:space="preserve"> </t>
    </r>
  </si>
  <si>
    <r>
      <t xml:space="preserve">20/08/15, Ben Fowler, </t>
    </r>
    <r>
      <rPr>
        <b/>
        <sz val="9"/>
        <color rgb="FFCE02A7"/>
        <rFont val="Calibri"/>
        <family val="2"/>
        <scheme val="minor"/>
      </rPr>
      <t>NOx converter 98.9%,</t>
    </r>
    <r>
      <rPr>
        <sz val="9"/>
        <color rgb="FF1F497D"/>
        <rFont val="Calibri"/>
        <family val="2"/>
        <scheme val="minor"/>
      </rPr>
      <t xml:space="preserve"> </t>
    </r>
    <r>
      <rPr>
        <b/>
        <sz val="9"/>
        <color rgb="FF00B0F0"/>
        <rFont val="Calibri"/>
        <family val="2"/>
        <scheme val="minor"/>
      </rPr>
      <t>Site NO cyl -17% from stated value (NO)</t>
    </r>
    <r>
      <rPr>
        <sz val="9"/>
        <color rgb="FF1F497D"/>
        <rFont val="Calibri"/>
        <family val="2"/>
        <scheme val="minor"/>
      </rPr>
      <t xml:space="preserve">, Audit NO cyl &gt;10%, this will be checked during ratification, Ozone out -5%. </t>
    </r>
    <r>
      <rPr>
        <b/>
        <sz val="9"/>
        <color rgb="FFCE02A7"/>
        <rFont val="Calibri"/>
        <family val="2"/>
        <scheme val="minor"/>
      </rPr>
      <t>Auditor notes - Excess flow from 2BAR orifice: Nox - 2BAR = 0.258l/min. 1.5BAR = 0.057 SO2 - 2BAR = 0.411l/min. 1.5 BAR = 0.</t>
    </r>
    <r>
      <rPr>
        <sz val="9"/>
        <color rgb="FF1F497D"/>
        <rFont val="Calibri"/>
        <family val="2"/>
        <scheme val="minor"/>
      </rPr>
      <t xml:space="preserve"> </t>
    </r>
    <r>
      <rPr>
        <sz val="9"/>
        <color rgb="FF1F497D"/>
        <rFont val="Calibri"/>
        <family val="2"/>
        <scheme val="minor"/>
      </rPr>
      <t xml:space="preserve"> </t>
    </r>
    <r>
      <rPr>
        <b/>
        <sz val="9"/>
        <color rgb="FFFF0000"/>
        <rFont val="Calibri"/>
        <family val="2"/>
        <scheme val="minor"/>
      </rPr>
      <t>Ozone analyser fails leak check when leak checking via outer filter holder but passes when bypassing filter holder - tightened all filter holder fittings and still fails - will need a new filter holder.</t>
    </r>
    <r>
      <rPr>
        <sz val="9"/>
        <color rgb="FF1F497D"/>
        <rFont val="Calibri"/>
        <family val="2"/>
        <scheme val="minor"/>
      </rPr>
      <t xml:space="preserve"> </t>
    </r>
    <r>
      <rPr>
        <b/>
        <sz val="9"/>
        <color rgb="FFFF0000"/>
        <rFont val="Calibri"/>
        <family val="2"/>
        <scheme val="minor"/>
      </rPr>
      <t>NOx analyser suddenly turned off near end of audit (13:55) - unplugged all connections and retested with new kettle leads but did not work - possibility that fuse has blown and analyser will need PAT testing and repairing - urgent call out needed. Therefore I could not flow test/leak test NOx or complete linearity.</t>
    </r>
    <r>
      <rPr>
        <b/>
        <u/>
        <sz val="9"/>
        <color rgb="FF1F497D"/>
        <rFont val="Calibri"/>
        <family val="2"/>
        <scheme val="minor"/>
      </rPr>
      <t xml:space="preserve">Actions: </t>
    </r>
    <r>
      <rPr>
        <b/>
        <sz val="9"/>
        <color rgb="FFFF0000"/>
        <rFont val="Calibri"/>
        <family val="2"/>
        <scheme val="minor"/>
      </rPr>
      <t xml:space="preserve">ESU call out for NOx and fuse issue. ESU need to check the filter holder for the O3 why is the leak check failing please address. Can ESU address the PM2.5 head issue. </t>
    </r>
    <r>
      <rPr>
        <b/>
        <sz val="9"/>
        <color rgb="FF20A002"/>
        <rFont val="Calibri"/>
        <family val="2"/>
        <scheme val="minor"/>
      </rPr>
      <t xml:space="preserve">CMCU contact LSO regrinding old TEOM filters? </t>
    </r>
    <r>
      <rPr>
        <b/>
        <sz val="9"/>
        <color rgb="FF00B0F0"/>
        <rFont val="Calibri"/>
        <family val="2"/>
        <scheme val="minor"/>
      </rPr>
      <t>Site NO cylinder requires replacement.</t>
    </r>
  </si>
  <si>
    <r>
      <t xml:space="preserve">25/08/15, Ellis Marshall-Padkin, </t>
    </r>
    <r>
      <rPr>
        <b/>
        <sz val="9"/>
        <color rgb="FFCE02A7"/>
        <rFont val="Calibri"/>
        <family val="2"/>
        <scheme val="minor"/>
      </rPr>
      <t>NOx converter test 98%.</t>
    </r>
    <r>
      <rPr>
        <sz val="9"/>
        <color rgb="FF1F497D"/>
        <rFont val="Calibri"/>
        <family val="2"/>
        <scheme val="minor"/>
      </rPr>
      <t xml:space="preserve"> </t>
    </r>
    <r>
      <rPr>
        <b/>
        <sz val="9"/>
        <color rgb="FFFF0000"/>
        <rFont val="Calibri"/>
        <family val="2"/>
        <scheme val="minor"/>
      </rPr>
      <t>NOx flow test failed</t>
    </r>
    <r>
      <rPr>
        <sz val="9"/>
        <color rgb="FF1F497D"/>
        <rFont val="Calibri"/>
        <family val="2"/>
        <scheme val="minor"/>
      </rPr>
      <t xml:space="preserve">, </t>
    </r>
    <r>
      <rPr>
        <b/>
        <sz val="9"/>
        <color rgb="FFCE02A7"/>
        <rFont val="Calibri"/>
        <family val="2"/>
        <scheme val="minor"/>
      </rPr>
      <t>Audit NO2 cyl &gt;10%, this will be checked during ratification, NOx zero comparison fails, NO2 concentration too low, Poor ozone off agreement (CE)</t>
    </r>
    <r>
      <rPr>
        <sz val="9"/>
        <color rgb="FF1F497D"/>
        <rFont val="Calibri"/>
        <family val="2"/>
        <scheme val="minor"/>
      </rPr>
      <t xml:space="preserve"> </t>
    </r>
    <r>
      <rPr>
        <sz val="9"/>
        <color rgb="FF1F4E79"/>
        <rFont val="Calibri"/>
        <family val="2"/>
        <scheme val="minor"/>
      </rPr>
      <t>Audit</t>
    </r>
    <r>
      <rPr>
        <sz val="9"/>
        <color rgb="FF1F497D"/>
        <rFont val="Calibri"/>
        <family val="2"/>
        <scheme val="minor"/>
      </rPr>
      <t xml:space="preserve">tor notes - </t>
    </r>
    <r>
      <rPr>
        <b/>
        <sz val="9"/>
        <color rgb="FFCE02A7"/>
        <rFont val="Calibri"/>
        <family val="2"/>
        <scheme val="minor"/>
      </rPr>
      <t>zero filter not installed as LSO non contactable, therefore advised not to install HEPA filter. Roadworks happening next to site and grass cutting by local authority when I arrived to do audit.</t>
    </r>
    <r>
      <rPr>
        <sz val="9"/>
        <color rgb="FF1F497D"/>
        <rFont val="Calibri"/>
        <family val="2"/>
        <scheme val="minor"/>
      </rPr>
      <t xml:space="preserve"> </t>
    </r>
    <r>
      <rPr>
        <b/>
        <sz val="9"/>
        <color rgb="FFCE02A7"/>
        <rFont val="Calibri"/>
        <family val="2"/>
        <scheme val="minor"/>
      </rPr>
      <t>Checked flow at excess, sample inline, 1 bar output =1 litre excess.</t>
    </r>
    <r>
      <rPr>
        <b/>
        <u/>
        <sz val="9"/>
        <color rgb="FF1F497D"/>
        <rFont val="Calibri"/>
        <family val="2"/>
        <scheme val="minor"/>
      </rPr>
      <t>S</t>
    </r>
    <r>
      <rPr>
        <sz val="9"/>
        <color rgb="FF1F497D"/>
        <rFont val="Calibri"/>
        <family val="2"/>
        <scheme val="minor"/>
      </rPr>
      <t xml:space="preserve">: </t>
    </r>
    <r>
      <rPr>
        <b/>
        <sz val="9"/>
        <color rgb="FFFF0000"/>
        <rFont val="Calibri"/>
        <family val="2"/>
        <scheme val="minor"/>
      </rPr>
      <t xml:space="preserve">ESU address the NOx analyser flow at the service. </t>
    </r>
  </si>
  <si>
    <r>
      <t xml:space="preserve">25/08/15, Ellis Marshall-Padkin, </t>
    </r>
    <r>
      <rPr>
        <b/>
        <sz val="9"/>
        <color rgb="FFCE02A7"/>
        <rFont val="Calibri"/>
        <family val="2"/>
        <scheme val="minor"/>
      </rPr>
      <t>NOx converter test 100.4%. O3 Ok.</t>
    </r>
    <r>
      <rPr>
        <sz val="9"/>
        <color rgb="FF1F497D"/>
        <rFont val="Calibri"/>
        <family val="2"/>
        <scheme val="minor"/>
      </rPr>
      <t xml:space="preserve">  </t>
    </r>
    <r>
      <rPr>
        <b/>
        <sz val="9"/>
        <color rgb="FFFF0000"/>
        <rFont val="Calibri"/>
        <family val="2"/>
        <scheme val="minor"/>
      </rPr>
      <t>NOx flow test failed</t>
    </r>
    <r>
      <rPr>
        <sz val="9"/>
        <color rgb="FF1F497D"/>
        <rFont val="Calibri"/>
        <family val="2"/>
        <scheme val="minor"/>
      </rPr>
      <t xml:space="preserve">. </t>
    </r>
    <r>
      <rPr>
        <b/>
        <sz val="9"/>
        <color rgb="FFCE02A7"/>
        <rFont val="Calibri"/>
        <family val="2"/>
        <scheme val="minor"/>
      </rPr>
      <t xml:space="preserve">Audit NO2 cyl &gt;10%, this will be checked during ratification, </t>
    </r>
    <r>
      <rPr>
        <sz val="9"/>
        <color rgb="FF1F497D"/>
        <rFont val="Calibri"/>
        <family val="2"/>
        <scheme val="minor"/>
      </rPr>
      <t xml:space="preserve">Auditor notes - </t>
    </r>
    <r>
      <rPr>
        <b/>
        <sz val="9"/>
        <color rgb="FFCE02A7"/>
        <rFont val="Calibri"/>
        <family val="2"/>
        <scheme val="minor"/>
      </rPr>
      <t xml:space="preserve">CO site cylinder open close valve stuck closed, therefore couldn’t test cylinder. Site cylinders in different room therefore site cylinders not tested through back of analyser, </t>
    </r>
    <r>
      <rPr>
        <b/>
        <sz val="9"/>
        <color rgb="FFFF0000"/>
        <rFont val="Calibri"/>
        <family val="2"/>
        <scheme val="minor"/>
      </rPr>
      <t xml:space="preserve">Flows taken inside due to broken glass on roof and no HEPA filters installed.    </t>
    </r>
    <r>
      <rPr>
        <b/>
        <u/>
        <sz val="9"/>
        <color rgb="FF1F497D"/>
        <rFont val="Calibri"/>
        <family val="2"/>
        <scheme val="minor"/>
      </rPr>
      <t xml:space="preserve">ACTIONS: </t>
    </r>
    <r>
      <rPr>
        <b/>
        <sz val="9"/>
        <color rgb="FF20A002"/>
        <rFont val="Calibri"/>
        <family val="2"/>
        <scheme val="minor"/>
      </rPr>
      <t xml:space="preserve">CMCU edit values for site NO D337222 to 486/482. </t>
    </r>
    <r>
      <rPr>
        <b/>
        <sz val="9"/>
        <color rgb="FFFF0000"/>
        <rFont val="Calibri"/>
        <family val="2"/>
        <scheme val="minor"/>
      </rPr>
      <t xml:space="preserve">ESU address the NOx analyser flow at the service. </t>
    </r>
  </si>
  <si>
    <r>
      <t xml:space="preserve">24/08/15, Ellis Marshall-Padkin, </t>
    </r>
    <r>
      <rPr>
        <b/>
        <sz val="9"/>
        <color rgb="FFCE02A7"/>
        <rFont val="Calibri"/>
        <family val="2"/>
        <scheme val="minor"/>
      </rPr>
      <t>NOx converter 98.2%. Audit NO2 cyl &gt;10%, this will be checked during ratification,</t>
    </r>
    <r>
      <rPr>
        <sz val="9"/>
        <color rgb="FF1F497D"/>
        <rFont val="Calibri"/>
        <family val="2"/>
        <scheme val="minor"/>
      </rPr>
      <t xml:space="preserve"> </t>
    </r>
    <r>
      <rPr>
        <b/>
        <sz val="9"/>
        <color rgb="FF20A002"/>
        <rFont val="Calibri"/>
        <family val="2"/>
        <scheme val="minor"/>
      </rPr>
      <t>Vegetation around cabinet very long, not maintained.</t>
    </r>
    <r>
      <rPr>
        <sz val="9"/>
        <color rgb="FF1F497D"/>
        <rFont val="Calibri"/>
        <family val="2"/>
        <scheme val="minor"/>
      </rPr>
      <t xml:space="preserve"> </t>
    </r>
    <r>
      <rPr>
        <sz val="9"/>
        <color rgb="FF1F4E79"/>
        <rFont val="Calibri"/>
        <family val="2"/>
        <scheme val="minor"/>
      </rPr>
      <t xml:space="preserve"> </t>
    </r>
    <r>
      <rPr>
        <b/>
        <u/>
        <sz val="9"/>
        <color rgb="FF1F497D"/>
        <rFont val="Calibri"/>
        <family val="2"/>
        <scheme val="minor"/>
      </rPr>
      <t xml:space="preserve">ACTIONS: </t>
    </r>
    <r>
      <rPr>
        <b/>
        <sz val="9"/>
        <color rgb="FFFF0000"/>
        <rFont val="Calibri"/>
        <family val="2"/>
        <scheme val="minor"/>
      </rPr>
      <t>ESU BAM PM10 Flow and leak test have failed - attention required</t>
    </r>
    <r>
      <rPr>
        <b/>
        <sz val="9"/>
        <color rgb="FF20A002"/>
        <rFont val="Calibri"/>
        <family val="2"/>
        <scheme val="minor"/>
      </rPr>
      <t>. CMCU as site management can you follow the following Vegetation around cabinet very long, not maintained’</t>
    </r>
  </si>
  <si>
    <r>
      <t xml:space="preserve">25/08/15, Ellis Marshall-Padkin, </t>
    </r>
    <r>
      <rPr>
        <b/>
        <sz val="9"/>
        <color rgb="FFFF0000"/>
        <rFont val="Calibri"/>
        <family val="2"/>
        <scheme val="minor"/>
      </rPr>
      <t>PM10 Pressure sensor out of calibration.</t>
    </r>
    <r>
      <rPr>
        <sz val="9"/>
        <color rgb="FF1F497D"/>
        <rFont val="Calibri"/>
        <family val="2"/>
        <scheme val="minor"/>
      </rPr>
      <t xml:space="preserve"> </t>
    </r>
    <r>
      <rPr>
        <sz val="9"/>
        <color rgb="FF1F4E79"/>
        <rFont val="Calibri"/>
        <family val="2"/>
        <scheme val="minor"/>
      </rPr>
      <t>Audit</t>
    </r>
    <r>
      <rPr>
        <sz val="9"/>
        <color rgb="FF1F497D"/>
        <rFont val="Calibri"/>
        <family val="2"/>
        <scheme val="minor"/>
      </rPr>
      <t xml:space="preserve">tor notes - </t>
    </r>
    <r>
      <rPr>
        <b/>
        <sz val="9"/>
        <color rgb="FFCE02A7"/>
        <rFont val="Calibri"/>
        <family val="2"/>
        <scheme val="minor"/>
      </rPr>
      <t>zero filter not installed as LSO non contactable, therefore advised not to install HEPA filter. Roadworks happening next to site and grass cutting by local authority when I arrived to do audit.</t>
    </r>
    <r>
      <rPr>
        <sz val="9"/>
        <color rgb="FF1F497D"/>
        <rFont val="Calibri"/>
        <family val="2"/>
        <scheme val="minor"/>
      </rPr>
      <t xml:space="preserve"> </t>
    </r>
    <r>
      <rPr>
        <b/>
        <sz val="9"/>
        <color rgb="FFFF0000"/>
        <rFont val="Calibri"/>
        <family val="2"/>
        <scheme val="minor"/>
      </rPr>
      <t>TEOM cage extremely rusted and seized shut tried to prise open but couldn’t, therefore flows taken inside.</t>
    </r>
    <r>
      <rPr>
        <sz val="9"/>
        <color rgb="FF1F497D"/>
        <rFont val="Calibri"/>
        <family val="2"/>
        <scheme val="minor"/>
      </rPr>
      <t xml:space="preserve"> </t>
    </r>
    <r>
      <rPr>
        <b/>
        <sz val="9"/>
        <color rgb="FF20A002"/>
        <rFont val="Calibri"/>
        <family val="2"/>
        <scheme val="minor"/>
      </rPr>
      <t>No PM purge filters at all onsite, had to use own.</t>
    </r>
    <r>
      <rPr>
        <sz val="9"/>
        <color rgb="FF1F497D"/>
        <rFont val="Calibri"/>
        <family val="2"/>
        <scheme val="minor"/>
      </rPr>
      <t xml:space="preserve"> </t>
    </r>
    <r>
      <rPr>
        <b/>
        <sz val="9"/>
        <color rgb="FFFF0000"/>
        <rFont val="Calibri"/>
        <family val="2"/>
        <scheme val="minor"/>
      </rPr>
      <t>ESU address the PM10 pressure sensor calibration check error. ESU is there anything you can do regarding the TEOM cage being seized please, lubricate the hinges or something?</t>
    </r>
    <r>
      <rPr>
        <sz val="9"/>
        <color rgb="FF1F497D"/>
        <rFont val="Calibri"/>
        <family val="2"/>
        <scheme val="minor"/>
      </rPr>
      <t xml:space="preserve"> </t>
    </r>
  </si>
  <si>
    <r>
      <t xml:space="preserve">25/08/15, Ellis Marshall-Padkin, </t>
    </r>
    <r>
      <rPr>
        <b/>
        <sz val="9"/>
        <color rgb="FFCE02A7"/>
        <rFont val="Calibri"/>
        <family val="2"/>
        <scheme val="minor"/>
      </rPr>
      <t xml:space="preserve"> </t>
    </r>
    <r>
      <rPr>
        <b/>
        <sz val="9"/>
        <color rgb="FFFF0000"/>
        <rFont val="Calibri"/>
        <family val="2"/>
        <scheme val="minor"/>
      </rPr>
      <t>PM10 Pressure sensor out of calibration, PM2.5 Pressure sensor out of calibration.</t>
    </r>
    <r>
      <rPr>
        <sz val="9"/>
        <color rgb="FF1F497D"/>
        <rFont val="Calibri"/>
        <family val="2"/>
        <scheme val="minor"/>
      </rPr>
      <t xml:space="preserve"> Auditor notes </t>
    </r>
    <r>
      <rPr>
        <b/>
        <sz val="9"/>
        <color rgb="FFCE02A7"/>
        <rFont val="Calibri"/>
        <family val="2"/>
        <scheme val="minor"/>
      </rPr>
      <t xml:space="preserve"> </t>
    </r>
    <r>
      <rPr>
        <b/>
        <sz val="9"/>
        <color rgb="FFFF0000"/>
        <rFont val="Calibri"/>
        <family val="2"/>
        <scheme val="minor"/>
      </rPr>
      <t xml:space="preserve">Flows taken inside due to broken glass on roof and no HEPA filters installed.    </t>
    </r>
    <r>
      <rPr>
        <b/>
        <u/>
        <sz val="9"/>
        <color rgb="FF1F497D"/>
        <rFont val="Calibri"/>
        <family val="2"/>
        <scheme val="minor"/>
      </rPr>
      <t xml:space="preserve">ACTIONS: </t>
    </r>
    <r>
      <rPr>
        <b/>
        <sz val="9"/>
        <color rgb="FFFF0000"/>
        <rFont val="Calibri"/>
        <family val="2"/>
        <scheme val="minor"/>
      </rPr>
      <t>. ESU address the PM10 and PM2.5 pressure sensor calibration check errors. ESU be careful of glass on the roof (we believe this has been dealt with now), If HEPA filters could be installed assuming it’s safe to do so.</t>
    </r>
  </si>
  <si>
    <r>
      <t xml:space="preserve">24/08/15, Ellis Marshall-Padkin, </t>
    </r>
    <r>
      <rPr>
        <sz val="9"/>
        <color rgb="FF1F497D"/>
        <rFont val="Calibri"/>
        <family val="2"/>
        <scheme val="minor"/>
      </rPr>
      <t xml:space="preserve"> </t>
    </r>
    <r>
      <rPr>
        <b/>
        <sz val="9"/>
        <color rgb="FFFF0000"/>
        <rFont val="Calibri"/>
        <family val="2"/>
        <scheme val="minor"/>
      </rPr>
      <t>PM10 total flow -20%, PM10 check (Total Flow &gt;10% difference) - leak?</t>
    </r>
    <r>
      <rPr>
        <sz val="9"/>
        <color rgb="FF1F497D"/>
        <rFont val="Calibri"/>
        <family val="2"/>
        <scheme val="minor"/>
      </rPr>
      <t>   </t>
    </r>
    <r>
      <rPr>
        <sz val="9"/>
        <color rgb="FF1F4E79"/>
        <rFont val="Calibri"/>
        <family val="2"/>
        <scheme val="minor"/>
      </rPr>
      <t>A</t>
    </r>
    <r>
      <rPr>
        <sz val="9"/>
        <color rgb="FF1F497D"/>
        <rFont val="Calibri"/>
        <family val="2"/>
        <scheme val="minor"/>
      </rPr>
      <t xml:space="preserve">uditor notes - </t>
    </r>
    <r>
      <rPr>
        <b/>
        <sz val="9"/>
        <color rgb="FF20A002"/>
        <rFont val="Calibri"/>
        <family val="2"/>
        <scheme val="minor"/>
      </rPr>
      <t>HEPA filter installed. BAM head very dirty, LSO to be advised. Vegetation around cabinet very long, not maintained.</t>
    </r>
    <r>
      <rPr>
        <sz val="9"/>
        <color rgb="FF1F497D"/>
        <rFont val="Calibri"/>
        <family val="2"/>
        <scheme val="minor"/>
      </rPr>
      <t xml:space="preserve"> </t>
    </r>
    <r>
      <rPr>
        <sz val="9"/>
        <color rgb="FF1F4E79"/>
        <rFont val="Calibri"/>
        <family val="2"/>
        <scheme val="minor"/>
      </rPr>
      <t xml:space="preserve"> </t>
    </r>
    <r>
      <rPr>
        <b/>
        <u/>
        <sz val="9"/>
        <color rgb="FF1F497D"/>
        <rFont val="Calibri"/>
        <family val="2"/>
        <scheme val="minor"/>
      </rPr>
      <t xml:space="preserve">ACTIONS: </t>
    </r>
    <r>
      <rPr>
        <b/>
        <sz val="9"/>
        <color rgb="FFFF0000"/>
        <rFont val="Calibri"/>
        <family val="2"/>
        <scheme val="minor"/>
      </rPr>
      <t>ESU BAM PM10 Flow and leak test have failed - attention required</t>
    </r>
    <r>
      <rPr>
        <b/>
        <sz val="9"/>
        <color rgb="FF20A002"/>
        <rFont val="Calibri"/>
        <family val="2"/>
        <scheme val="minor"/>
      </rPr>
      <t>. CMCU as site management can you follow the following ‘BAM head very dirty, LSO to be advised’ and ‘Vegetation around cabinet very long, not maintained’</t>
    </r>
  </si>
  <si>
    <t>Ratification Schedule for AURN July to September 2015</t>
  </si>
  <si>
    <t>1 day</t>
  </si>
  <si>
    <t>Linda Thomas/Denise Knight</t>
  </si>
  <si>
    <t xml:space="preserve">Andrew M = </t>
  </si>
  <si>
    <t xml:space="preserve">Andy Glynn = </t>
  </si>
  <si>
    <t>10.25 days</t>
  </si>
  <si>
    <t>3.25 days</t>
  </si>
  <si>
    <t xml:space="preserve">Ben Fowler = </t>
  </si>
  <si>
    <t xml:space="preserve">David Hector = </t>
  </si>
  <si>
    <t>5.5 days</t>
  </si>
  <si>
    <t xml:space="preserve">Denise Knight = </t>
  </si>
  <si>
    <t>5.25 days</t>
  </si>
  <si>
    <t>2.5 days</t>
  </si>
  <si>
    <t>6.5 days</t>
  </si>
  <si>
    <t xml:space="preserve">Jenny Thomas = </t>
  </si>
  <si>
    <t>6 days</t>
  </si>
  <si>
    <t>12.5 days</t>
  </si>
  <si>
    <t>2.25 days</t>
  </si>
  <si>
    <t xml:space="preserve">Sion Carpenter = </t>
  </si>
  <si>
    <t xml:space="preserve">Susannah Telfer = </t>
  </si>
  <si>
    <t xml:space="preserve">Stewart Eaton = </t>
  </si>
  <si>
    <t>5.75 days</t>
  </si>
  <si>
    <t xml:space="preserve">Ben Davies = </t>
  </si>
  <si>
    <t>Darrren Lane =</t>
  </si>
  <si>
    <t xml:space="preserve">Ellis Marshal Padkin = </t>
  </si>
  <si>
    <t>Gareth Leach =</t>
  </si>
  <si>
    <t>Mike Davies =</t>
  </si>
  <si>
    <t xml:space="preserve">Pedro Abreu = </t>
  </si>
  <si>
    <t>Sam Copsey =</t>
  </si>
  <si>
    <t xml:space="preserve">Tim Bevington = </t>
  </si>
  <si>
    <t>7.0 days</t>
  </si>
  <si>
    <t>3 day</t>
  </si>
  <si>
    <t>OK</t>
  </si>
  <si>
    <t>Big step change in V10 at beginning of August QC</t>
  </si>
  <si>
    <t>V10 low up to drier change QC</t>
  </si>
  <si>
    <t>SO2 drifting and noisy in September QC</t>
  </si>
  <si>
    <t>Check ozone zeros after autumn audit. NO baseline a bit variable SE Ozone Q1&amp; Q2 look low QC</t>
  </si>
  <si>
    <t>Sent back for baeline correction. Now OK</t>
  </si>
  <si>
    <t>Data Supplied by customer</t>
  </si>
  <si>
    <t>Ellis Marshall-Padkin</t>
  </si>
  <si>
    <t>Site; No action from Q2 15.
SO2: Slight adjustments made to zero processing plus adding 2 cals in a day on 21/7, 23/7 &amp; 24/7.  Removed settling down period data on 13/7 13:00-15:30 (followings data gap 10:30-12:15) and 14/7 10:30-16:30 following data gaps 08:15-10:15)
NOx: Slight adjustments made to zero processing.  Improvement in R plots.</t>
  </si>
  <si>
    <t>Andy G</t>
  </si>
  <si>
    <t>All okay</t>
  </si>
  <si>
    <r>
      <t xml:space="preserve">PM: Zero tests PM10 14/7-16//7 and PM25 23/7-27/7.  
PM25: V25 slightly noisier than V10.  
</t>
    </r>
    <r>
      <rPr>
        <sz val="9"/>
        <color rgb="FFFF0000"/>
        <rFont val="Arial"/>
        <family val="2"/>
      </rPr>
      <t xml:space="preserve">PM10: ESU call outs - 4/9 (purge filter door not closing after filter change on 26/8), 22/9 PM25&gt;PM10 (leak found due split in Vseal) and 30/9 new drier fitted.  These issues are reflected in the PM10-PM25 as step changes 16/7-23/7 (PM10&gt;PM25), 30/8-23/9.  QC to review PM10 data  </t>
    </r>
  </si>
  <si>
    <t>Okay</t>
  </si>
  <si>
    <r>
      <t xml:space="preserve">Site: no outstanding actions from Q2 15.  Two audits undertaken 14/7 &amp; 23/7.  1st set of results lost 
O3: Analyser stuck in IZS mode 12/9-13/9
</t>
    </r>
    <r>
      <rPr>
        <sz val="9"/>
        <color rgb="FFFF0000"/>
        <rFont val="Arial"/>
        <family val="2"/>
      </rPr>
      <t>SO2; data appears to float in comparison of previous quarters.  QC – does the zero processing require amending?</t>
    </r>
    <r>
      <rPr>
        <sz val="9"/>
        <rFont val="Arial"/>
        <family val="2"/>
      </rPr>
      <t xml:space="preserve">
NOx: Site specific peaks in 15-min data 6/7 (22:00-22:30, max 120ppb NO2 at 22:15) &amp; 7/8 (12:30-13:15, max 107ppb NO2 at 12:45)
</t>
    </r>
  </si>
  <si>
    <r>
      <rPr>
        <sz val="9"/>
        <rFont val="Arial"/>
        <family val="2"/>
      </rPr>
      <t>Q2 15 Comment: Ozone rescale required.  Straight adjustment from Winter Service and ramp down between Spring and Summer audits</t>
    </r>
    <r>
      <rPr>
        <sz val="9"/>
        <color rgb="FFFF0000"/>
        <rFont val="Arial"/>
        <family val="2"/>
      </rPr>
      <t>.
OK. Ozone rescale needed 13% out at summer audit though service result much better</t>
    </r>
  </si>
  <si>
    <t xml:space="preserve">Q2 15 Comment: O3 rescael required. Eng C/O 13th May - sim card changed in modem and IZS relay board replaced. Autocalibrations fine from the 14th May. Compared with other regional sites the Ozone is slightly high since this call out.  Rescale carried out from 13/5 – 30/6 using straight adjustment of 0.912.  Rescale will need ot be continued in Q3.  </t>
  </si>
  <si>
    <t>Q2 15 QC Commnet: PM25 Null PM2.5 from 13th June to 25th July (gap). Diverge from PM10 and regional outlier</t>
  </si>
  <si>
    <t>V2.5 spikes-QC</t>
  </si>
  <si>
    <t>4/8-3/9 Nox sampling fault fixed at service-no record of fault O3 rescale needed?</t>
  </si>
  <si>
    <t>Spike on 1 September looks suspicious. It's not visible on Sussex air! QC</t>
  </si>
  <si>
    <t xml:space="preserve">O3: Hot swap analyser installed at ESU c/o 18/9. Site Thermo49i replaced with API400E (this was there at Autumn Audit 7/10).  Awaiting information from BV/ET.  Change in response 26/9 to 30/9
SO2: Difference in data profile from Q2 to Q3. Zero processing requires further adjustment.  Returned back to ratifier.  Ratifier reprocessed and all okay.
NOx: Increase in NO2 levels after Service where the analyser flows were calibrated.  A review at QC required
</t>
  </si>
  <si>
    <t xml:space="preserve">PM10: Drier replaced 28/9 after high zero result. (8/9-14/9,+4.4ugm-3)  : Hourly V10&gt;V25 with gap.  Improves after assumed site visit on 28/7/15. V10 regional outlier ~26/5 to 7/9.  To refer to QC
PM25: Drier changed 28/9 after high zero result (8/9-14/9,+4.1ugm-3)  V25 diverges from Derry V25 ~7/6 to 28/9
</t>
  </si>
  <si>
    <t>PM10: Data gap 24/8-28/8 – no comment from BV, Checked file and there the values are -99.   Assume tape break.  Increase in PM10 at end of September is seen in NO2</t>
  </si>
  <si>
    <t xml:space="preserve">PM: Audit &amp; zero test 30/6 – 6/7
PM25: Close agreement with PM10 7/7-14/7.  Drier replaced at service 14/7/15 after a high zero test result.  As ratifier points out there is a change in V25 after drier change(less noisy &amp; slightly V25&gt;V10).  After service there is a gap between PM10 and PM25 where PM10&gt;PM25
</t>
  </si>
  <si>
    <t>V10 seems too low since new drier QC. Some questionable data on both. V10 does not follow Saltash in september</t>
  </si>
  <si>
    <t>Q2 15 QC Comments: Delete PM2.5 from 17 June to drier change 14 July. Some data early July still there QC. Some big PM10 peaks-real?</t>
  </si>
  <si>
    <t>Audit 9th July - all fine. Data gap 24th September 8:30 to 9:30. LSO notes site electrical test. Audit 30th September Ozone -6%. Service 1st October - all fine. Ozone compares well with other local sites.</t>
  </si>
  <si>
    <t xml:space="preserve">PM10 Audit and zero test to the 6th July. Service 3rd July for PM2.5. PM10 increase 21st July at 0900, an hour ahead of PM25. HORIBA have not confirmed clock time, an hour out?  PM2.5 gap from last period to Eng C/O 3rd July - sensor unit replaced. Service 4th August - time and date checked. PM2.5 increase on the 21st July at 0800. Change in PM10 reference follows an undocumented gap 23rd September. PM10 reference recovery follows, within limits. </t>
  </si>
  <si>
    <r>
      <t>Q2 15 Comment: O3 outlier.  Checker unable to see the outlier in regional O3 comparison – left as is.  Might need to rescale pending Autumn audit results.</t>
    </r>
    <r>
      <rPr>
        <sz val="9"/>
        <color rgb="FFFF0000"/>
        <rFont val="Arial"/>
        <family val="2"/>
      </rPr>
      <t xml:space="preserve"> Audit 2nd July Ozone tested twice at -6.5% and -6.2%. Service 4th August - no faults mentioned. Audit 15th October Ozone -5.1%. Leak check fails through external filter holder, passed when the filter was bypassed. QC to review Ozone. </t>
    </r>
    <r>
      <rPr>
        <sz val="9"/>
        <rFont val="Arial"/>
        <family val="2"/>
      </rPr>
      <t xml:space="preserve">NOx data gap from Audit to the 6th July. LSO notes at calibration 8th September site NO 107381 is nearly empty.  </t>
    </r>
  </si>
  <si>
    <t xml:space="preserve">NOx: ESU c/o for IZS 20/8 &amp; 3/9.  However autocal zeros remain above daily minima. 
O3: Pump fault 29/8-8/9 (flat data rejected)
</t>
  </si>
  <si>
    <r>
      <t xml:space="preserve">PM: Extended zero test 22/7-10/8.
PM10: </t>
    </r>
    <r>
      <rPr>
        <sz val="9"/>
        <color rgb="FFFF0000"/>
        <rFont val="Arial"/>
        <family val="2"/>
      </rPr>
      <t>V10 outlier in comparison with other London sites 1/5-30/6 and data rejected.  Ratifier comments that after service on 30/6 V10 are not closely aligning with other London sites.  QC to discuss whether we need to continue PM10 data rejection 22/7 (zero test).</t>
    </r>
    <r>
      <rPr>
        <sz val="9"/>
        <rFont val="Arial"/>
        <family val="2"/>
      </rPr>
      <t xml:space="preserve">  Drier replaced 10/8 (now a c-type)
PM25: Instability following filter test 10/8-3/9. Data rejected  Amplifier board re-tuned and external pump fitted 10/8.  Flow splitter fault 20/8.  Amplifier board retuned again 3/9.  </t>
    </r>
    <r>
      <rPr>
        <sz val="9"/>
        <color rgb="FFFF0000"/>
        <rFont val="Arial"/>
        <family val="2"/>
      </rPr>
      <t xml:space="preserve">Ratifier highlights PM25 is similar to PM10 and that the PM10 data is low.  Refer to QC for discussion
</t>
    </r>
  </si>
  <si>
    <t>Q2 15 Comment::   NO #114108C outlier identified at Winter 15 (NOx -12% NO -12% and Summer 15 Audits (NOx -10% NO -11%).  This cylinder is a long running outlier.  Rescale applied between Audits.  
Audit 29th June - Ozone fine. Service 7th - 8th July - no faults mentioned. NO2 perm tube installed. Audit 28th September Ozone -6%. NOx filter was found the wrong way round. Ozone pump fault from our Audit to the Eng C/O 1st October - replaced pump. Rescale Ozone? The site NO cylinder 114106C rescale has been applied between Audits 9th February and the 29th June by Di, resaved and completed 23rd September. NO cylinder rescale to continue following winter audit result.</t>
  </si>
  <si>
    <t>Audit 14th July NOx CE 99.5%. Service 27th July - NOx instrument time corrected. No other faults mentioned. Eng C/O 30th September - sample flow warning, rebuilt pump. All fine.</t>
  </si>
  <si>
    <t>Audit 18th August - NOX CE 98.1%. Site NO cylinder 115466 at 200psi, needs replacing. Service 26th August – new perm tube installed. New site NO 108982 used at LSO calibration 22nd September. All fine.</t>
  </si>
  <si>
    <t>Big peak 5 September-nonvolatile only. Left in-looks OK</t>
  </si>
  <si>
    <t>Volatiles on the low side, close to Lough Navar levels. No attention to analyser this quarter. No zero</t>
  </si>
  <si>
    <t>Q2 15 Comment: NOx to remain provisional until site visit to check on analyser performance.  Lack of calibrations as LSOnot visiting site.  Unsure if filters have been replaced. Only one cal this quarter QC. Data still integers</t>
  </si>
  <si>
    <t>Why is the ozone factor 0.75? Corrected by checker</t>
  </si>
  <si>
    <t>Q2 15 QC Comment: PM10: Null 26/4 to 30/6.  PM2.5: Null data from 26/4 to 30/6.  Will need to null data in Q3 up to drier replacement on 28th August. Done by checker</t>
  </si>
  <si>
    <t>checked</t>
  </si>
  <si>
    <t>Autozero run-on on Nox QC</t>
  </si>
  <si>
    <t>Delete PM2.5 up to drier change? QC</t>
  </si>
  <si>
    <t xml:space="preserve">Q2 15 Comment: O3 Audits 25/2 +5.1% 14/4 +6.4% 11/8 +6.6%
Q1 15 sensitivity ramp applied 25/2 to 14/4 (1.00 to 0.940)
Ramp continued 14/4 (0.940) to 11/8 (0.938).  Will need to apply the ramp for Q3 15 data. Ramp completed
</t>
  </si>
  <si>
    <t>Step change in SO2 baseline QC. Nox-looks bad 7=16 September, no reason given. Nox R plot not typical of rural site?</t>
  </si>
  <si>
    <t>Ratifier has rejected Ozone spikes between the 26th August and the 29th August. Service 2nd - 3rd September - Ozone switching valve replaced. Ozone spikes rejected between the 14th September and 15th September, Eng C/O 16th September - Ozone lamp replaced. NOx - rejected the drifting baseline since the service to the IZS on the 4th September. Ratifier notes NO2 increase on Thursday 10th September at 1200, checked long term plot and similar increases have been recorded previously.</t>
  </si>
  <si>
    <t>Period of low baseline data between LSO cal and service could probably be saved-it's only a baseline reset</t>
  </si>
  <si>
    <t xml:space="preserve">Q2 15 QC Comment: Main Flow Outlier +22&amp; at Summer Audit (4/8/15). Confirmed at Service (10/8/15 pre service main flow ~18%).  MFC &amp; large DFU replaced &amp; flows recalibrated.
Rescale of +22% (sens or scaling factor of 1.000 changed to 0.820) applied from 21/5 (ESU c/o) to 30/6. Mass concentrations are now in line ie lower than Marylebone Rd.
Will require continuation in Q3 15 to Service (10/8).                                               PM10 instability rejected between 24th July and 25th July prior to ratification. Audit 4th August - PM10 main flow +22%. Service 10th August - PM10 pre main flow 3.52lpm, post 3lpm. PM10 flow rescaled last period between the Eng C/O 21st May and the 30th June, will need to continue to the service. Period of instability following LSO calibration 22nd September. Ratifier notes PM10 increases on the 30th July and 1st August with no corresponding increase in PM2.5, similar increases seen previously. Since the service the PM10 reference concentrations are high in comparison to other London sites, similarly to the sites PM2.5 reference concentrations.  
</t>
  </si>
  <si>
    <t>All fine.</t>
  </si>
  <si>
    <t>Audit 9th July followed by zero test to the 13th July. Site power cut 14th July to the service 15th July, reject small section of data between the 13th and 14th July? Reference concentrations align with other regional sites. Audit 30th September - LSO notes ET will change PM2.5 remotely.</t>
  </si>
  <si>
    <t>Site gap from the 14th July to the Service 15th July - site power was off on arrival. Rejected NOx autocal run on from 0130 to 0200 each day. Ozone compares with other regional sites. Audit 30th September - Ozone fine.</t>
  </si>
  <si>
    <t xml:space="preserve">Q2 Comment: Action to Install scrubber between zero cyl and analyser.                                                                 Undocumented Ozone data gap from the 23rd July to the 1st August. Ozone autozero and baseline change following gap. Audit 6th August Ozone +6% NOx CE 95.9% at 230ppb and 93.1% at 161ppb. Ozone rescaled from last period at +6% to the Service 1st - 2nd September. Audit 28th September Ozone +9.9%. Rescaled Ozone since the service at +9.9%. Ozone aligns with other regional sites. NOx service 9th September - NOx CE pre test 99.43%. </t>
  </si>
  <si>
    <t xml:space="preserve">Audit 20th October +5%, within limits. Ratifier reprocessed NOx using autozero as a guide. </t>
  </si>
  <si>
    <t>PM2.5 performance poor-lots of ESU intervention and still noisy QC. Also-remove the orphans?</t>
  </si>
  <si>
    <t>Data noisy particulary V2.6-review? V10 looks outlier in July QC</t>
  </si>
  <si>
    <r>
      <t xml:space="preserve">Q2 15 Comment: Site set-up review required (sample intlet configuration) To be done  w/c 21/9.  Hold NOx provisional. CO OK. </t>
    </r>
    <r>
      <rPr>
        <sz val="9"/>
        <color rgb="FFFF0000"/>
        <rFont val="Arial"/>
        <family val="2"/>
      </rPr>
      <t>CO intermittently resetting, Eng C/O 15th September - power supply voltage was low, adjusted. CO ambient background too high at times? SO2 baseline drift, Eng C/O 22nd July - PMT adjusted. SO2 processed zero is ramped to follow drift, adjust? Ozone Audit 30th July - all fine. Service 31st August. Audit 20th October Ozone -12%. Eng C/O 22nd October - adjusted sample flow. Rescale Ozone? Ozone increase 23rd and 24th August seen at other regional sites. NOx under review.</t>
    </r>
    <r>
      <rPr>
        <sz val="9"/>
        <rFont val="Arial"/>
        <family val="2"/>
      </rPr>
      <t xml:space="preserve">
</t>
    </r>
  </si>
  <si>
    <r>
      <t xml:space="preserve">Q2 15 QC Comment: Ratifier notes PM10 baseline drifting this period. BV have requested that the PM10 drier be replaced at the service. Zero Tests: A drier replacement is advised for  Edinburgh St Leonards PM10.  Action: Delete PM10 from 17th Feb to drier change in August. </t>
    </r>
    <r>
      <rPr>
        <sz val="9"/>
        <color rgb="FFFF0000"/>
        <rFont val="Arial"/>
        <family val="2"/>
      </rPr>
      <t>Eng C/O 24th August new PM10 drier installed. Service 31st August. PM10 instability since the service to Eng C/O 7th September - leak found between sensor unit main flow connection and the bottom of FDMS unit connection. QC review period 4th August, end of zero test to the new drier installation 24th August and a period of instability between 31st August and the 7th September, PM10 mass concentrations step change on the 7th September, unable to compare with the PM2.5 as this period has been rejected. PM2.5 instability following audit and zero test, Eng C/O 11th August - small leak resolved. PM2.5 instability following service, Eng C/O 17th September - control unit pump housing loose. Since the PM10 drier was installed the PM10 and PM2.5 mass concentrations align closer together. There is a separation between the mass PM10 and PM2.5 since our audit 27th January, QC</t>
    </r>
  </si>
  <si>
    <r>
      <t xml:space="preserve">14/07/15, Tim Bevington; CE 96.9%, </t>
    </r>
    <r>
      <rPr>
        <b/>
        <sz val="9"/>
        <color rgb="FFCE02A7"/>
        <rFont val="Calibri"/>
        <family val="2"/>
        <scheme val="minor"/>
      </rPr>
      <t xml:space="preserve">Audit NO and NO2 cyl &gt;10%, this will be checked during ratification. </t>
    </r>
    <r>
      <rPr>
        <b/>
        <sz val="9"/>
        <color rgb="FFFF0000"/>
        <rFont val="Calibri"/>
        <family val="2"/>
        <scheme val="minor"/>
      </rPr>
      <t xml:space="preserve">ESU to investigate pressure sensitivity of cal system at service. </t>
    </r>
    <r>
      <rPr>
        <b/>
        <sz val="9"/>
        <color rgb="FFCE02A7"/>
        <rFont val="Calibri"/>
        <family val="2"/>
        <scheme val="minor"/>
      </rPr>
      <t xml:space="preserve">Auditors Comments </t>
    </r>
    <r>
      <rPr>
        <b/>
        <u/>
        <sz val="9"/>
        <color rgb="FFCE02A7"/>
        <rFont val="Calibri"/>
        <family val="2"/>
        <scheme val="minor"/>
      </rPr>
      <t>- Wrong filter used on the NOx anaylser when arrived on site</t>
    </r>
    <r>
      <rPr>
        <b/>
        <sz val="9"/>
        <color rgb="FFCE02A7"/>
        <rFont val="Calibri"/>
        <family val="2"/>
        <scheme val="minor"/>
      </rPr>
      <t xml:space="preserve">, plastic filter cover used instead. </t>
    </r>
    <r>
      <rPr>
        <b/>
        <sz val="9"/>
        <color rgb="FF04CC04"/>
        <rFont val="Calibri"/>
        <family val="2"/>
        <scheme val="minor"/>
      </rPr>
      <t>Training required</t>
    </r>
    <r>
      <rPr>
        <b/>
        <sz val="9"/>
        <color rgb="FFCE02A7"/>
        <rFont val="Calibri"/>
        <family val="2"/>
        <scheme val="minor"/>
      </rPr>
      <t xml:space="preserve">? Intial NO cal response NOx 384.6, NO 395.6. Dropped after wrong filter material was removed. RCEL value was low at 0.5. During initial cal RCEL pressure warning and flow warning appeared. After incorrect filter removed RCEL pressure warning didn't reappear but RCEL pressure value remained at 05. </t>
    </r>
    <r>
      <rPr>
        <b/>
        <sz val="9"/>
        <color rgb="FFFF0000"/>
        <rFont val="Calibri"/>
        <family val="2"/>
        <scheme val="minor"/>
      </rPr>
      <t xml:space="preserve">RCEL pressure warning returned during linarity test and erratic results followed, test not complete. ESU to investigate pressure sensitivity of cal system at service </t>
    </r>
  </si>
  <si>
    <t>Site reference concentrations align closer together since our audit and zero test in July. Each aligns with other regional sites.</t>
  </si>
  <si>
    <t>Periods of negative NOx data rejected in July. Audit calibration entered. NOx calibration zeros too high.</t>
  </si>
  <si>
    <t>The PM10 reference concentrations align with other regional sites.</t>
  </si>
  <si>
    <t xml:space="preserve">NO autozero high between the 20th August, data gap noted on the 19th August and the LSO calibration 2nd September - zero readings were high contacted ET and asked to check filter housing. This was loose tightened filter housing and completed calibration. Rejected sampling fault between the 19th August and the 2nd September. Service 30th September - 1st October. </t>
  </si>
  <si>
    <t xml:space="preserve">Service 3rd August - no faults mentioned. Rejected PM10 spike on the 4th September and a PM2.5 spike on the 22nd September, each having no corresponding increase in the PM2.5 and PM10.  </t>
  </si>
  <si>
    <t xml:space="preserve">NOx autospans decreasing since the service. NOx calibration zeros are too high. </t>
  </si>
  <si>
    <t>Shift in NO baseline following data gap in September-back to ratifier. O3 rescale needed, factor at 0.75</t>
  </si>
  <si>
    <t xml:space="preserve">Autozeros are used for scaling, NOx calibration zeros too high. Rejected spike on the 13th September between 21:45 and 2200 only. </t>
  </si>
  <si>
    <t>PM10 reference concentrations are historically higher than other regional sites and are higher than the sites PM2.5 reference until the audit and zero test. PM2.5 aligns with regional plots.</t>
  </si>
  <si>
    <t>Ozone zero has changed from 1.0 last period to 0.00 this period. Ozone compares with other regional sites. I raised the zero in Q1 following the service to align with the autozeros, possibly too high? QC. Audit 27th October Ozone fine. NOx fine.</t>
  </si>
  <si>
    <t>It would be helpful to know what was wrong with the analyser. Removed for repair but no fault found</t>
  </si>
  <si>
    <t>The PM10 and PM2.5 sample dew points are increasing to the service, new driers fitted. PM2.5 instability from the 10th August to the Eng C/O 15th August - adjusted sensor filter door micro switch and tightened retaining clip. Both the site and regional reference concentrations compare well.</t>
  </si>
  <si>
    <r>
      <t xml:space="preserve">Last week they accidentally recalibrated it and before that on 13 Oct, they may have left the SIF holder loose. (Stewart, you might want to delete data from 13th Oct 3 Nov).                                                                                              </t>
    </r>
    <r>
      <rPr>
        <sz val="9"/>
        <rFont val="Arial"/>
        <family val="2"/>
      </rPr>
      <t xml:space="preserve"> CO calibration ignored 21st July, zero too high. Service 28th - 30th July. Ozone flat from 23rd August to Eng C/O 25th August - pump fault. Audit 20th October Ozone -7%. Ozone rescale since the service. SO2 - ratifier has rejected intermittent autocal run on. NOx sampling fault since the service to the Eng C/O 5th August.</t>
    </r>
  </si>
  <si>
    <t>Audit and zero test 6th - 10th August. Service 25th August - new PM10 drier. PM10 instability on the 21st September, Eng C/O 24th September - amplifier board retuned. PM10 reference concentrations increasing prior to site data gap 27th August and between the 24th September and 26th September. PM2.5 flat data between the 22nd August and 25th August, reference concentrations recover to the 26th August.</t>
  </si>
  <si>
    <t>Site data gap 27th August to the 1st September. NOx fine.</t>
  </si>
  <si>
    <t xml:space="preserve">Audit and zero test 24th July to the 29th July. Service 7th August - new PM2.5 drier fitted. The PM10 reference concentrations align closer to other regional site since the audit and zero test. The PM2.5 reference increases above the sites PM10 reference since the drier change and also aligns closer to other regional sites. </t>
  </si>
  <si>
    <t>NOx fine.</t>
  </si>
  <si>
    <t>Q2 15 QC Comment: PM25: Main flow outlier.  Applied straight rescale of 0.875 (14.33% over-read at audit) to PM2.5 between 20/4 and 30/6.  Rescale will need to be continued in Q3.                                                                                        Audit and zero test 1st July - 6th July, PM10 main flow +14%. Service 6th July - PM10 main flow adjusted. Periods of noisy PM2.5 in July. Data noisy from the 8th August to the Eng C/O 19th August - main flow was high, water found in rain jar. Noise 1st September rejected. PM2.5 reference concentrations are lower than other regional sites prior to 8th August due to noise, within limits. PM10 reference are on the low side when compared to other regional sites.</t>
  </si>
  <si>
    <t xml:space="preserve">Both sensitivities need adjusting last period since the service was entered. Both the NO and NOx LSO calibration zeros are too high. NOx autospans are decreasing. </t>
  </si>
  <si>
    <t xml:space="preserve">Ratifier notes significant variations in cal results. May be due to over sensitive cal system.  </t>
  </si>
  <si>
    <r>
      <t xml:space="preserve">Q2 15 Comment: O3 data nulled between 17/6 and 30/6 (sample inlet fault and  poor analyser performance)  – data will need to be nulled in Q3.   BV to be contacted.                                                                                           </t>
    </r>
    <r>
      <rPr>
        <sz val="9"/>
        <color rgb="FFFF0000"/>
        <rFont val="Arial"/>
        <family val="2"/>
      </rPr>
      <t>Audit 8th July Ozone +30%, instrument not stable informed BV. Rejected data from last period to the Service 17th July - service completed. Audit 6th October Ozone not stable +7%. No obvious change in data, QC.</t>
    </r>
  </si>
  <si>
    <t>PM10 reference not aligning to the sites PM2.5 reference from the 1st July to the filter change on the 8th July, QC.  PM10 noisy between the 3rd September and the 8th September. PM2.5 reference aligns with other regional sites.</t>
  </si>
  <si>
    <r>
      <t xml:space="preserve">Q2 15 Comment: NOX: PROVISIONAL CE rescale required
29/1/15 CE 99.4% (369ppb NO2)
20.7./15 CE 95.6% (235 NO2) CE 95.5% (149ppb  NO2)
SO2 107409 cylinder outliier,  Outlier since Sumer 14 Audit 
26/8/14 -9.7% (134.5ppb), 29/1/15 -10.8% (132.9ppb)
20/7/15 -10.7% (133ppb) therefore Average conc of 26/8-29/1 used.  May need to continue into Q3 15.                                                                                           </t>
    </r>
    <r>
      <rPr>
        <sz val="9"/>
        <color rgb="FFFF0000"/>
        <rFont val="Arial"/>
        <family val="2"/>
      </rPr>
      <t>Audit 20th July - NOx CE 95.6% at 235ppb and 95.5% at 149%. SO2 cylinder -11%. SO2 cylinder rescaled to the 20th July. Service 21st - 23rd July - NOx CE pre service 98.6%, post service 99.8%. Audit 29th October Ozone -6%. Ozone rescale. SO2 autocal run on has been rejected. Eng C/O 18th September run on - engineer found filter separator in filter holder, changed to a filter and adjusted purge flow. Rejected data from the LSO calibration 11th September to the Eng C/O. SO2 cylinder rescale to continue. NOx data between the 30th June and the 7th July looks odd, QC.</t>
    </r>
    <r>
      <rPr>
        <sz val="9"/>
        <rFont val="Arial"/>
        <family val="2"/>
      </rPr>
      <t xml:space="preserve">
</t>
    </r>
  </si>
  <si>
    <t>Service 29th July - NO2 perm tube installed. Ozone spike rejected 1st August. Eng C/O 13th August – Ozone ref warning, lamp output adjusted. Audit 26th October - all fine. SO2 less noisy following the service. NO2 increases mid morning from the 17th September to the 20th November.</t>
  </si>
  <si>
    <t>Q2 15 QC Comment: Main flow outlier +14%&gt; Ramp applied to mass concs between 19/3 (Winter Service - main flow okay) to 31/7 (Summer Service - confirmed outlier in pre tests)                                                                                      Drier fault 1st to 3rd July. Zero test from the 16th July to the Audit 21st July - main flow out by 14%.Eng C/O 25th August drier fault - main flow out by 13.3%, adjusted. Service 31st July. PM2.5 data gap 11th September to 14th September due to power fault. Sample dew point increasing in July and August, hut temperature relatively constant. PM2.5 rescale to the Eng C/O 25th August. PM2.5 reference concentrations align with other London sites, low at times within limits.</t>
  </si>
  <si>
    <t>Audit 8th October Ozone fine. NOx autocal run on rejected.</t>
  </si>
  <si>
    <t>Audit and zero test 15th - 17th July. Service 30th - 31st July - sample lines replaced. PM10 data gap 23rd September to Eng C/O 25th September - firmware reloaded. The PM10 reference is drifting away from the PM10 reference of other London sites and the sites PM2.5 reference until our audit and zero test. The PM2.5 aligns well with other London sites.</t>
  </si>
  <si>
    <t>CO reprocessed by Stephen as part of the data review. Ozone instability 21st July to the 22nd July rejected and odd negative spikes. Audit 6th October - Ozone fine. Rejected SO2 IZS. NOx autospans are decreasing. NO and NOx sensitivities need adjusting last period.</t>
  </si>
  <si>
    <t>Audit and zero test 6th - 10th August. Service 12th October unable to service pump, new pump required. PM2.5 reference align with other London sites.</t>
  </si>
  <si>
    <t>Ratifier notes NOx autocal run on, rejected 01:30. Service 22nd September.</t>
  </si>
  <si>
    <t>Is the clock time right at summer audit?</t>
  </si>
  <si>
    <t>Audit 3rd August PM2.5 main flow -17%. Service 6th August calibration of the 2.5 main flow. Eng C/O 11th August - leak found, resolved. PM2.5 reference above other regional sites between the service and the 11th August. PM10 aligns well with other regional sites.</t>
  </si>
  <si>
    <t>Ozone gap 1st - 2nd July. Adjusted NOx zero to follow previous period and following the service in September, NO2 ambient background too high? QC. SO2 fine.</t>
  </si>
  <si>
    <t xml:space="preserve">Q2 15 QC Comment: Baseline check fail at 6 ug/m3 – PM10.  Null data from 25th March to drier change in Summer                                                                                     Service 4th August new PM10 drier. Rejected PM10 from 1st July to the service Q2 action. The PM10 reference concentrations then align with site PM2.5 reference and to other regional sites. </t>
  </si>
  <si>
    <t xml:space="preserve">Audit 15th July - sample inlet, not completely sealed inside but appears leak tight. Service 4th August. Audit 19th October Ozone -7%. Ozone rescale. Ratifier note low Ozone overnight in September, checked September 14 with similar low periods. Ratifier has rejected NOx autocal run on, checked and looks genuine. </t>
  </si>
  <si>
    <t xml:space="preserve">Q2 15 Comment: Query sampling system comment re Winter Audit comments.  Service 21/1: No action reported wrt  to our comments.  Ellis MP to vist 10/7 advise.                                                   O3
Analyser out by +6% on 30/09/2015 – rescale required
NO2
At the audit the analyser is recorded as a Thermo 42I. In MODUS it is listed as an API200A – will cause issues re MODUS auto data checks.
</t>
  </si>
  <si>
    <t>PM2.5
Audit – 09/07/15: Clock adrift 30mins fast, adjusted.  Flows taken inside., total flow +17%.
Eng c/o – 16/09/15:  FITTINs ON THE REAR OF THE CONTROl UNIT WERE LEAKING ITS THE EXTENDED ROUND FITTING TAKING TWO AUX FLOW PIPES , BOTH WERE LEAKING , THE LEAK IS AT THE REAR OF THE FITTING INSIDE THE CONTROL UNIT. FITTING BYPASSED . ALSO THE MAIN FLOW ELBOW FITTING AT THE CONTROL UNIT IS NOT RETAINING THE PUSH FIT PIPE, SLIGHTEST MOVEMENT CAUSES A LEAK ., TEMP REPAIR EFFECTED. FITTINS TO BE REPLACED AT A LATER DATE. THE AUX FLOW IS FLUCTUATING SLIGHTLY AND AUX FLOW WILL NOT ADJUST IN THE SET TEMP FLOWS , SUSPECT THE MASS FLOW METER WILL REQUIRE REPLACING TO STABILISE THE AUX FLOW. AUX FLOW MENU. THE FLOWS ARE CURRENTLY IN LIMITS WITH NO STATUS FLAG .
Data look ok...</t>
  </si>
  <si>
    <t>Q2 15 QC Commnet: Baseline check failed at 4.2 ug/m3 – PM10.  Null PM10 from 18th Feb to Summer Service on 14th July.     Q3 ok</t>
  </si>
  <si>
    <t xml:space="preserve">Denise Knight </t>
  </si>
  <si>
    <t xml:space="preserve">Audit 20th July - unable to carry out NOx CE. Service 30th July - pre NOx CE 99.25%. NOx fault from the 9th September to the Eng C/O 16th September NOx valve fitting leaking, resolved. </t>
  </si>
  <si>
    <t>Q2 15 QC Commnet: PM2.5 baseline check fail at 4 ug/m3.  Null data from 27th March to drier change on 7th Aug.                                                                                      PM10 away for repair from the 16th June, reinstalled at the service. PM2.5 drier renewed at the service. Rejected PM2.5 to the drier change, QC action. There is a borderline separation between the sites reference concentrations, the PM10 reference is low and the PM2.5 is high when compared to other London sites.</t>
  </si>
  <si>
    <t>Ozone rescaled from last period at Audit 8th April Ozone.-9.8% to the service 4th August, although the Audit 27th July was fine. Audit 14th October Ozone -9.4%, rescaled to the end of the period. Ozone compares with other London sites. SO2 autozero high from the 23rd August to the Eng C/O 1st September - IZS valve leaking. NOx fine.</t>
  </si>
  <si>
    <t>Audit 5th July unable to read the time on the NOx clock. Service 19th August strong smell of Ozone. Rejected NOx autocal run on to 01:45.</t>
  </si>
  <si>
    <t>Q2 15 Comment: O3 outlier.  Senstivity ramped from Spring audit to Summer audit – 13/4 @ 1.000 to 5/8 @ 1.094.  Rescale will need to be continued in Q3.                                                                  Ozone autozero step change between the 28th July and 29th July. Audit 5th August Ozone -9%, very high zeros, possible leak. Eng C/O 6th August - perished O ring replaced. Service 11th August - Ozone cross port leak. Data rejected 28th July to the 11th August. Audit 5th October Ozone fine. Ozone last period is too high, zero needs adjusting. NOx perm tube installed at the service. NO and NOx sensitivities need adjusting last period.</t>
  </si>
  <si>
    <t xml:space="preserve">PM2.5 data rejected since the Audit 14th July, Eng C/O 29th July main flow leak. Instability remains until the service 5th August. PM2.5 instability since the Audit 30th September. Regional reference compares well.  </t>
  </si>
  <si>
    <t xml:space="preserve">Q2 15 Comment: O3 outlier.  Ramped ozone sens using Spring and Summer-15 audits between 9/4 @ 1.000 to 14/7 @ 1.057.  Recale will need to be continued in Q3.                                                                                        Ozone rescaled from last period to the Audit 14th July Ozone -5% and Audit 30th September Ozone -8%. NOx -ratifier notes increase in sensitivities to the service. Between the 29th June and the 27th July just above 41%. Adjusted NOx zero following the service, no autocalibrations. SO2 fine.   </t>
  </si>
  <si>
    <t>The results of the summer audit need to be discussed. Converter low at 96.9% recscale? QC                                                                                            Audit 14th July - plastic cover being used as NOx filter. Previous LSO calibration 16th June, unable to see any obvious change in concentrations or ratio plot since the audit or prior to the 16th June. NOx CE 96.9%. Service 28th - 30th September - pre NOx CE 99.5%, QC. Audit 30th September Ozone -7%. Ozone rescale.</t>
  </si>
  <si>
    <t xml:space="preserve">Audit and zero test 23rd to the 30th July. Service 31st July. Rejected PM2.5 spike on the 22nd August no corresponding PM10 increase. Site and regional reference concentrations align well. </t>
  </si>
  <si>
    <t xml:space="preserve">Audit 23rd July - PTFE tubing from sample inlet to filter needs to be replaced. No service details. Site data gap 29th August - 30th August.                                                                                                          </t>
  </si>
  <si>
    <t xml:space="preserve">A few PM2.5 gaps due to noise. The PM10 reference is drifting away from the regional PM10 reference and the sites PM2.5 reference until the Audit and zero test. Then both compare well and with their respective regional sites. </t>
  </si>
  <si>
    <t>Eng C/O 24th July SO2 perm tube replaced, CO screen is fine. Audit 21st July - all fine. Service 5th - 6th August no faults mentioned. Audit 20th October - Ozone fine. NOx slow channel response prior to the service 5th August, adjusted NOx zero. CO and SO2 are fine.</t>
  </si>
  <si>
    <t xml:space="preserve">No data collection since the 4th July. Audit 21st July - all fine. Eng C/O 23rd July, comms issue, will return with new modem. Eng C/O 28th July - hot spare API 200A noted at site. New modem installed, no comms. Line fault. Eng C/O 17th August - phone line restored. NOx data flat since the 9th August. Ozone generator faulty. Eng C/O 19th August - Ozone generator replaced. </t>
  </si>
  <si>
    <t>Audit 5th August - total flow -24%. Eng C/O 10th August - total flow 19.9 LPM, main flow fine, calibrated flow controllers. Service 28th - 29th September - no faults mentioned. Reference aligns with regional sites.</t>
  </si>
  <si>
    <t>NOx and Ozone are fine.</t>
  </si>
  <si>
    <t xml:space="preserve">PM10 data gap 3rd - 6th July. Audit and zero tests 18th August to the 20th August. Site reference concentrations align well and with the regional sites, PM2.5 regional is Belfast Centre which is drifting this period. </t>
  </si>
  <si>
    <t>SO2, NOx - no calibrations since the service 4th September, sensitivities will need adjusting next period. NOx instrument fault from last period to the 3rd July, no engineer report. NOx recovery following service rejected. Audit 5th October - Ozone fine.</t>
  </si>
  <si>
    <t xml:space="preserve">BAM baseline high during zero test. Eng C/O 12th August - no faults found. Service 2nd September - site air conditioning set to 22 C to prevent dew in sample lines and BAM nozzle vanes. Apart from local site increases PM data has a similar profile with Middlesbrough.  </t>
  </si>
  <si>
    <t>Ozone rescale continued from last period constant at Audit 30th April +6%, Audit 4th August +6.6%. Service 21st September - no faults. Ozone compares well with other London sites. Audit 7th October - Ozone fine. NOx fine.</t>
  </si>
  <si>
    <t>Ozone baseline a bit high-why?</t>
  </si>
  <si>
    <t>NO in July doesn't look right QC</t>
  </si>
  <si>
    <t xml:space="preserve">Q2 15 QC Comments: Delete June PM10, continues into Q3, check end Sept                                                                                          Audit and zero test 21st - 24th July. Service 9th September new PM10 drier. The site reference concentrations compare with each other and with other regional sites. </t>
  </si>
  <si>
    <t>NOx increases between the 3rd August and the 11th August, look genuine on long term plot. Service 7th - 9th September - no faults mentioned. Autospans have been erratic since the 17th July. Eng C/O 17th September - Ozone conditioner needs replacing, Eng C/O 21st September - Ozone conditioner replaced. Autospans remain erratic. Audit 6th October - Ozone fine.</t>
  </si>
  <si>
    <t>NOx ratio plot is drifting since April to the undocumented Service 17th July, moly replaced? Audit 9th July - NOx CE marginal pass, very slow took 1.5 hours to do convertor test. NO, NO2 too high in comparison to regional sites during this period. QC.</t>
  </si>
  <si>
    <t>NOx calibration zeros are above or near the daily minima. The Audit NOx zero is near the daily minima. Autozeros are used as a guide for the zeros.</t>
  </si>
  <si>
    <t>Nox baseline follows manual cals-needs revised</t>
  </si>
  <si>
    <t>Noisy data at beginning of July</t>
  </si>
  <si>
    <t>Ozone looks ropey from september-no evidence it's been fixed yet - QC</t>
  </si>
  <si>
    <t>Ozone data flat from the Audit 5th August to the Eng C/O 17th August - sample line not connected to the instrument. NO2 autocal run on rejected at 01:30.</t>
  </si>
  <si>
    <t>PM2.5 reference aligns with other regional sites.</t>
  </si>
  <si>
    <t xml:space="preserve">Q2 15 Comment: Rescale continued from Q1: ramped between 22/1 @ 1.163 and 22/4 @ 1.133 and then assumed step change at service on 28/4.  Straight adjustment was used between 22/4 – 28/4 @ 1.133 and between 29/4 – 30/6 @ 1.267.  Rescale will need ot be continued in Q3                                                                                           Ozone rescaled from last period Audit 29th July -21% to the 14th September, undocumented service? Change in Ozone autosensitivity follows. The Ozone is then low compared with other sites, by the end of September the Ozone compares with other sites. Audit 1st October Ozone fine, QC. NO and NOx zeros need adjusting last period. </t>
  </si>
  <si>
    <t>PM10 negative data below -4 to the LSO filter change on the 1st July. PM10 compares with previous data.</t>
  </si>
  <si>
    <t>Q2 15 Comment: O3 outlier.  Will need to continue rescale in Q3.  Ramped between 7/4 @ 1.106 to 19/8 @ 1.000.                                                                                            Ozone rescale continued from last period Audit 7th April -9.6% ramped to Audit 19th August - all fine. Service 2nd September. Audit 6th October - Ozone -5%, fine.</t>
  </si>
  <si>
    <t xml:space="preserve">Audit 30th July - ESU to check calibration system. Service 9th September - calibration system fitted with flowmeter - bypassed this as no longer required. Flow control orifice fitted to cylinders controlling flow output to analyser. Audit 30th October - Ozone fine.  </t>
  </si>
  <si>
    <t>PM10 - ratifier has rejected the PM10 data due to noisy reference concentration from the 1st July to the Eng C/O 13th July - PM10 magnets came unstuck, re-glued and adjusted magnets. The PM10 was rejected last period from the 23rd June to the 28th June, leaving a small section of data between the 29th and 30th June, reject this section? Audit and zero rest 19th - 21st August. Service 7th - 10th September - PM10 drier replaced. PM2.5 Eng C/O 6th July - new pump installed. The PM2.5 is rejected from the 6th July, regional reference concentrations not aligning to the Eng C/O 13th peltier cooler failed, replaced. Drier fault when leaving, rebuilt pump. The site reference concentrations align and with the regional sites.</t>
  </si>
  <si>
    <t>PM2.5 rejected 24th June - 7th July with an air conditioning fault. Audit and zero test 5th - 10th August, PM2.5 instability follows to the Service 13th August, reject this period 10th - 13th August? Eng C/O 15th September - new drier fitted. Baseline check 21st - 24th September. The level of the PM2.5 reference concentrations changes following the air conditioning repair in July, the service in August, drier change in September and the baseline check 21st - 24th September. When the reference concentrations increase above other London sites. QC?</t>
  </si>
  <si>
    <t>Audit 21st July – both FDMS filters the wrong way round. The site and regional reference concentrations compare.</t>
  </si>
  <si>
    <t>Q2 15 Comment: O3 rescael required.  Rescaled using ramp from 1.000 – 0.949 from 29/4 to 16/7.  Rescale will need ot be continued in Q3.                                                                                             Ozone rescale ramped between Audit 29th April 1.00 to Audit 16th July +5% 0.494 then constant to the service 17th August. Audit 12th October Ozone -8%. Agreed with ratifier Ozone looks high scaled at -8% in comparison to previous concentrations and compared to other sites, QC.</t>
  </si>
  <si>
    <t xml:space="preserve">Ratifier notes NOx data low from the 28th July to the 14th September, to be rejected, QC. NO2 autocal run on rejected at 01:30 and 01:45. Data is an integer. </t>
  </si>
  <si>
    <t xml:space="preserve">PM10 and PM2.5 rejected between 30th June to the 2nd July sample dew points increase, hut temperature above 35 ̊C. The PM10 reference is lower between the 2nd July and the 8th July, within limits. Audit and zero test 8th - 14th July. </t>
  </si>
  <si>
    <t xml:space="preserve">Q2 15 Comment: Q215 NOx provisional pending information from ESU re CE refit,  Also need the review the data after fix and after received ESU cal and LSO cal.  May also need to revisit data for Q1 15.                                                                                           Audit 8th July NOx CE 99.5%. Eng C/O 17th September new CE installed, no CE information. The NOx autozero is used to process the NOx zero in the last two periods, previously the calibration zeros and service zero are used, QC.  </t>
  </si>
  <si>
    <t xml:space="preserve">Audit and zero test 6th - 10th July. The regional reference concentrations align apart from an increase following the LSO calibration 26th August to the 9th September, within limits. </t>
  </si>
  <si>
    <t>Sample head vandalised in June. Ozone data returns on the 23rd June with low concentrations. Audit 6th July - Ozone was not connected to the sample inlet, NOx removed from site. Eng C/O 11th August - repaired NOx and new sample head installed. Sample lines attached. Audit 29th September - Ozone fine. NOx fine.</t>
  </si>
  <si>
    <t xml:space="preserve">Q2 15 QC Comment: Baseline check fail at 4 ug/m3 – PM10.  Null data from 1st May to drier in Summer                                  PM10 rejected to the 17th August, undocumented drier change, PM10 reference concentrations step change above the PM2.5 reference. Audit and zero test 31st July - 4th August. PM10 reference aligns well with regional sites, the PM2.5 reference is lower than the sites PM10 reference and similarly to other regional sites. </t>
  </si>
  <si>
    <t xml:space="preserve">Site data gap 4th July - 6th July. Service 14th August - NOx, SO2 no faults mentioned.
</t>
  </si>
  <si>
    <t>PM2.5 rejected between 21st July and the 13th August - reference outlier, Audit and zero tests. Waiting for a new drier. QC to review this period.</t>
  </si>
  <si>
    <t>NOx fault 11th August - 13th August. NOx instrument, comms fault from 2nd September to Eng C/O 23rd September - instrument swapped.</t>
  </si>
  <si>
    <t>Hotspare data needs loading</t>
  </si>
  <si>
    <t>Audit 31st July - site NO 114416 out by NO -17.2%, NOx -0.7. Site NO 114416 used at calibration 13th April for the first time. Ratifier has processed NO sensitivity from the 13th April to the Audit calibration 31st July with audit NO 1141380. New site NO 112227 used at calibration 1 September. NOx fault on the 22nd September, removed for repair 24th September.</t>
  </si>
  <si>
    <t>NOx:  Ratifier highlights that high NOx zeros recorded at LSO cals of between 7 – 28 ppbV.   This will be affecting the calculated sens factors -  do we need to rescale?</t>
  </si>
  <si>
    <t xml:space="preserve">PM10 drier changed on 28th Aug - no change in response seen.  Noisy data nulled by ratifier during August – all OK.  Various call-outs during Aug due to noisy data.  
12th Call-out for noisy data: 
Leaked and flow checked. Pm10 head not put back together properly, mesh was inside the head not on the outside. Cleaned pm10 head Adjusted flows, checked date and time. changed filters.
Checked amplifier board.
I can’t see that the above has had an impact on the data.
Data spike on 27th Aug nulled as not seen in other pollutants, not seen in regional plots and because it is followed by a data gap – eng c/o.
PM2.5 – ok.
</t>
  </si>
  <si>
    <t xml:space="preserve">Audit, zero test and poor data 4th August to Eng C/O 12th August - new drier installed. Gap from the 9th September - switching valve fault and software lost, to the Eng C/O 17th September. Reference aligns closer to other London sites following the drier change. </t>
  </si>
  <si>
    <t>NO2 autocal run on to 03:15 rejected. LSO calibration 21st July accidental change of NO and NOx baselines to the Service 18th August. Reinstated data and adjusted zero. Eng C/O 26th August - resolved IZS run on. Data a bit patchy up to the 26th August, QC.</t>
  </si>
  <si>
    <t>Audit 24th July - site NO 164329. Service 7th - 8th September site NO 164329. LSO calibrations site NO 221842. Checked concentrations both the same, entered service calibrations using 221842.</t>
  </si>
  <si>
    <t>Audit and zero test 9th - 11th July. Service - new PM10 drier, sample dew point step changes. Shuttle valve fault from the 21st August to the Eng C/O 28th August - seals replaced. The PM10 reference is above the sites PM2.5 and other regional sites until the 10th September when it drifts below, no obvious site visits around this period.</t>
  </si>
  <si>
    <t>Audit 9th July, Service 20th - 21st July - no documents. Eng C/O 7th August - IZS spans erratic, loan NOx instrument to be installed, fault found when setting up, site Thermo reinstalled. Ozone fine.</t>
  </si>
  <si>
    <t xml:space="preserve">Data remains an integer. Audit 9th July and Service 3rd - 4th August - no faults mentioned. Data gap 30th August to the 1st September and from the 17th September. Eng C/O 21st September - site power had tripped. Site power tripped out 22nd September caused by air conditioning.  </t>
  </si>
  <si>
    <t>Audit and zero test 1st July to the 6th July. Ratifier has rejected PM10 reference spikes from the 10th July to the Service 13th July - PM10 leak in valve block, replaced seals. PM2.5 had a loose Teom filter and the pump was flapping, rebuilt pump. Further PM10 reference spikes prior to the Eng C/O 12th August - leak in valve block, replaced seals. PM10 and PM2.5 spikes seen on the 13th August and 26th September. Site and regional reference concentrations compare well.</t>
  </si>
  <si>
    <t>Audit 22nd July NOx CE 95.6%, retested 98.3%. Audit 6th August - zero air cylinder nearly empty. Audit 6th October - all fine. Service 6th - 7th August, new NO2 perm tube fitted. Eng C/O 17th August - new modem installed.</t>
  </si>
  <si>
    <r>
      <t xml:space="preserve">High levels of ozone 1 July at midnight-discuss.                                                                                                </t>
    </r>
    <r>
      <rPr>
        <sz val="9"/>
        <rFont val="Arial"/>
        <family val="2"/>
      </rPr>
      <t xml:space="preserve"> Audits 10th July and 6th October - all fine. Compares with other regional sites.</t>
    </r>
  </si>
  <si>
    <t xml:space="preserve">Audit 14th October - Ozone fine. Service 21st - 22nd September no faults mentioned. NO2 autocal run on rejected to 01:45. </t>
  </si>
  <si>
    <t>Audit PM10 main flow +10%, and zero 6th July to 13th July. PM10 valve motor fault identified at the Service 16th July, Eng C/O 22nd July - PM10 new valve motor and PM2.5 new thermistor. PM10 fault from the 5th August, Eng C/O 6th August - humidity sensors cleaned. Eng C/O 11th and 13th August new slide guide strips and v seals. PM10 is rejected to the 15th August. Eng C/O request 20th August PM10 has intermittent drier faults. Eng C/O 1st September PM10 - new pump kit and filters. Eng C/O 4th September retuned amp board. PM10 FDMS returned to workshop 9th September returning on the 30th September data still poor. PM10 reference is above the sites PM2.5 reference and other regional sites in August and September. The PM10 sample dew point is often too high. QC to review PM10 since June?</t>
  </si>
  <si>
    <t>NOx - excessive sensitivity drift between the LSO calibrations 5th and 25th August. Adjust sensitivities since the service to the 25th August. NOx flat data from the 28th September to the Eng C/O 29th September - spare API NOx installed.</t>
  </si>
  <si>
    <r>
      <t xml:space="preserve">Q2 15 Comment: NOx data requires CE rescaling for Q4 14 &amp; Q1 15 and are to remain provisional.  Q2 15 marked as ratified
O3: No summer 15 Audit result (1/7) due to O3 episode.  ESU undertool pre-Service test and all okay.  Rescale from Q1 15 continued into Q2 15  (upto 30/6).  Will need to continue to Service/ Q3 15. Await Autumn 15 Result.                                                                               Ozone rescale continued at 0.939 to the Service 6th July. Ozone audit not carried out 1st July due to an episode. Audit 28th October - Ozone fine. </t>
    </r>
    <r>
      <rPr>
        <sz val="9"/>
        <color rgb="FFFF0000"/>
        <rFont val="Arial"/>
        <family val="2"/>
      </rPr>
      <t xml:space="preserve">NOx Eng C/O 15th July - IZS unstable. Purge flow low, resolved. Both the NO and NOx autozeros increase above the daily minima between this engineer visit and the Eng C/O 7th August - IZS erratic. No report available, required for information and the calibration. Possible sampling issue, QC. </t>
    </r>
    <r>
      <rPr>
        <sz val="9"/>
        <rFont val="Arial"/>
        <family val="2"/>
      </rPr>
      <t xml:space="preserve">
</t>
    </r>
  </si>
  <si>
    <t>Audit 21st October - Ozone fine. NOx fine.</t>
  </si>
  <si>
    <t>NOx gap 6th - 7th August no information, NOx removed for repair? Eng C/O 19th August - reinstall site NOx.</t>
  </si>
  <si>
    <t xml:space="preserve">Small section of PM10 and PM2.5 data on the 28th June and 29th June. Audit and zero tests 30th June - 7th July, Service 2nd July - adjusted PM2.5 main flow, PM10 new drier required. Eng C/O 14th July - PM10 leak in drier causing high main flow, drier replaced. Site and reference concentrations align. </t>
  </si>
  <si>
    <t>NOx - Eng C/O 7th September - pressure fault replaced, pump kit.</t>
  </si>
  <si>
    <t xml:space="preserve">A number of PM10 negatives below -4 rejected Audit and zero test 21st -24th July. Erratic PM10 data rejected prior to ratification overnight 24th - 25th August. Reference concentrations drifting following a period of negative data on the 26th August to the 30th August, within limits. </t>
  </si>
  <si>
    <t>NOx pump fault 6th - 7th July. High NOx rejected prior to ratification on the 24th August between 15:00 and 16:00. Service 29th September - no faults mentioned.</t>
  </si>
  <si>
    <t>Audit and PM10 zero test 23rd - 28th July. PM2.5 unable to access the inlet cage. Service 7th August. The PM10 reference concentrations are higher than other regional sites and the sites PM2.5 since the 28th July, within limits. Drifting back in line by the end of the period. The PM2.5 reference aligns well with other regional sites.</t>
  </si>
  <si>
    <t>Audit and zero test 17th - 21st August. PM10 reference drifting away from other regional sites from the 11th September to the period of instability between the 13th and 15th September, rejected. PM2.5 reference is low in comparison to other regional sites following the zero test. Eng C/O 2nd October - new PM2.5 drier installed.</t>
  </si>
  <si>
    <t xml:space="preserve">Q2 15 Comment: To ignore LSO cals (incorrect pressure setting and affecting manual cals).  Used engineer call out sens from 21/10/14 to Audit 12/8/15.                                                             Ozone sample flow fault from the 26th July to the Eng C/O 30th July - pump replaced. Audit 21st October - Ozone fine. NO sensitivity needs adjusting last period ignoring the calibration 5th June.                                                                                                                                                                                                                                                                                                         </t>
  </si>
  <si>
    <t xml:space="preserve">Eng C/O 4th September - PM10 FDMS install following repair. Rejected to the 6th September, reference low in comparison to regional sites. Audit 15th September - fine. Service 17th 18th September - no faults. Site electrical test 23rd September. </t>
  </si>
  <si>
    <t xml:space="preserve">Audit 28th July - NOx flow failed. Service 3rd August - air conditioning not working, room very hot. NOx overheating. NOx internally sampling since the service to Eng C/O 4th August - damaged ferrule replaced on sample line. NOx continues to overheat, replacement air conditioning waiting to be installed. No box temperature warnings recorded by the LSO. </t>
  </si>
  <si>
    <t>PM10 reference are noisy to the LSO C/O 8th July - all filters changed. Audit and zero test 29th July - 3rd August. Service 12th - 13th August. Eng C/O 1st October PM2.5 - low data, no obvious faults. The PM10 reference are lower than the PM2.5 reference in early July, otherwise fine.</t>
  </si>
  <si>
    <t>Q2 15 Comment: O3 28/1 -2.3%, 29/4 -2.0%, 29/7 -5.3% - no repeat of test and O3 generator temp on arrival and present throughoput test.  No action this quarter – data are comparable with Bush &amp; Peebles.  Re-review after Autumn Audit result obtained.       Audit 29th July Ozone -5%. Service 12th August. Audit 21st October Ozone -9%. Ozone aligns with Bush this period, has been low previously QC.</t>
  </si>
  <si>
    <t xml:space="preserve">Diurnal looks as if there’s an increase at 01:30, each day at 00:15 is nulled. Autocalibration time not set correctly. Last calibration 2nd September. No service details. </t>
  </si>
  <si>
    <t xml:space="preserve">Audit and zero test 10th - 16th July. Service 29th July. Valve fault from the 25th to the Eng C/O 28th August -motor replaced. Reference aligns with other regional sites.                                                                         </t>
  </si>
  <si>
    <t xml:space="preserve">Rejected NO2 run on at 01:30. Service 18th August - replaced perm tube. </t>
  </si>
  <si>
    <r>
      <t xml:space="preserve">O3 – nulled –ve data on 15/7 – all ok.
NOx:
Eng c/o – 7/9 - SO2 IZS Run On + NOX High Data - Pre test data recorded. Pre calibrations performed. SO2 purge flow measured and found to be good. SO2 Sample/Cal + Zero/Span valves cleaned. Nox pump exhaust vented outside enclosure. Sample inlet sealed inside enclosure. Post calibration tests performed. Post test data recorded. Communications tested.
Reprocessed baselines to more closely follow autocals.
SO2:
Baseline reprocessed and data below –ve LoD of -0.17 ppb were nulled.  </t>
    </r>
    <r>
      <rPr>
        <sz val="9"/>
        <color rgb="FFFF0000"/>
        <rFont val="Arial"/>
        <family val="2"/>
      </rPr>
      <t>May need to have another look at the data following the hut upgrade – QC.</t>
    </r>
    <r>
      <rPr>
        <sz val="9"/>
        <rFont val="Arial"/>
        <family val="2"/>
      </rPr>
      <t xml:space="preserve">
</t>
    </r>
  </si>
  <si>
    <t>Eng C/O 4th June - NOx hot spare installed. Eng C/O 13th July - removed hot spare, installed site NOx. Audit 15th July. Service 27th - 28th July. Site data gap 31st July to the 10th August – power off. Eng C/O 11th August - NOx power supply unit burnt out, replaced. Site gap 19th - 21st September - power off. Ozone - LSO calibration 7th September loose filter holder to the 8th September. Rejected Ozone from the 17th to the 19th September low in comparison to other regional sites. Site data gap 19th - 21st September. Audit 30th September Ozone -7%. Ozone rescale.</t>
  </si>
  <si>
    <r>
      <t>O3:
Reporcessed baseline in line with previous quarter and nulled –ve noisy data on 3/7 and 5/7.
NOx:
Au</t>
    </r>
    <r>
      <rPr>
        <sz val="9"/>
        <color rgb="FFFF0000"/>
        <rFont val="Arial"/>
        <family val="2"/>
      </rPr>
      <t>dit – 6/7/15 – site NO cylinder out by 15.9%</t>
    </r>
    <r>
      <rPr>
        <sz val="9"/>
        <rFont val="Arial"/>
        <family val="2"/>
      </rPr>
      <t xml:space="preserve">
Reprocessed baselines and nulled data below –ve LoD of -0.26 ppb.
SO2:
</t>
    </r>
    <r>
      <rPr>
        <sz val="9"/>
        <color rgb="FFFF0000"/>
        <rFont val="Arial"/>
        <family val="2"/>
      </rPr>
      <t>Audit – 6/7/15 – site SO2 cylinder out by &gt;10%</t>
    </r>
    <r>
      <rPr>
        <sz val="9"/>
        <rFont val="Arial"/>
        <family val="2"/>
      </rPr>
      <t xml:space="preserve">
</t>
    </r>
  </si>
  <si>
    <t>Audit and zero test 8th - 15th July. Service 21st July. PM10 and PM2.5 instability 6th - 10th August. Ratifier notes PM2.5 noisy between the 21st July and the 6th August. PM10 and PM2.5 gap 17th - 18th September. Site and regional reference concentrations compare.</t>
  </si>
  <si>
    <t xml:space="preserve">NOx flow fault from the service 21st - Eng C/O 23rd July - tightened connections. No data 6th - 10th August. Eng C/O 1st September - IZS adjusted. NOx fault 17th September to Eng C/O 25th September - low pump vacuum, rebuilt pump. NOx gap 27th - 30th September. Reject short period 25th - 27th September? </t>
  </si>
  <si>
    <r>
      <t xml:space="preserve">PM10: </t>
    </r>
    <r>
      <rPr>
        <sz val="9"/>
        <color rgb="FFFF0000"/>
        <rFont val="Arial"/>
        <family val="2"/>
      </rPr>
      <t xml:space="preserve"> Noisy volatiles during July – QC.</t>
    </r>
    <r>
      <rPr>
        <sz val="9"/>
        <rFont val="Arial"/>
        <family val="2"/>
      </rPr>
      <t xml:space="preserve">  Reinstated data spikes in Aug – no reason to reject as seen in both size fractions.
PM2.5:  Isolated period of data nulled from 24/8 @ 1800 – 25/8 @ 1400.  Reinstated data spikes in Aug – no reason to reject.  Reinstated data spikes in Aug – no reason to reject as seen in both size fractions.
</t>
    </r>
  </si>
  <si>
    <t>Audit and zero test 20th - 23rd July. Service 4th August. Site and regional reference align.</t>
  </si>
  <si>
    <r>
      <t>NOx service 27</t>
    </r>
    <r>
      <rPr>
        <vertAlign val="superscript"/>
        <sz val="9"/>
        <color theme="1"/>
        <rFont val="Arial"/>
        <family val="2"/>
      </rPr>
      <t>th</t>
    </r>
    <r>
      <rPr>
        <sz val="9"/>
        <color theme="1"/>
        <rFont val="Arial"/>
        <family val="2"/>
      </rPr>
      <t xml:space="preserve"> - 28</t>
    </r>
    <r>
      <rPr>
        <vertAlign val="superscript"/>
        <sz val="9"/>
        <color theme="1"/>
        <rFont val="Arial"/>
        <family val="2"/>
      </rPr>
      <t>th</t>
    </r>
    <r>
      <rPr>
        <sz val="9"/>
        <color theme="1"/>
        <rFont val="Arial"/>
        <family val="2"/>
      </rPr>
      <t xml:space="preserve"> July. Rejected NO2 autocal run on at 01:30.</t>
    </r>
  </si>
  <si>
    <t xml:space="preserve">Autocal run-on removed by ratifier at 01:30. Last calibration entered 28th August. </t>
  </si>
  <si>
    <t xml:space="preserve"> O3 – ok
NOx - Very high spike on the 14th, no one on site – null?
</t>
  </si>
  <si>
    <t>PM2.5:  Volatile spiking – QC.</t>
  </si>
  <si>
    <t xml:space="preserve">Service 16th 17th July - NO2 perm tube fitted. Audit 5th October - Ozone fine. </t>
  </si>
  <si>
    <t>No SO2 data?</t>
  </si>
  <si>
    <t>Q2 15 QC Comment: Baseline check fail at 4.4 ug/m3 – PM2.5.  Can’t see a change in baseline from Jan.  PM10 baseline aslo looks high.  Retest of the FDMS baselines required – ask if LSO will stick filters on inlets                                                      PM2.5 is noisy, improving following the Audit and zero test 12th - 18th August. Service 23rd - 24th September - no faults mentioned. The PM10 and PM2.5 mass concentrations historically align closely together. The site and regional reference compare.</t>
  </si>
  <si>
    <t xml:space="preserve">NOx fine. </t>
  </si>
  <si>
    <r>
      <t xml:space="preserve">O3:  OK
NOx:
</t>
    </r>
    <r>
      <rPr>
        <sz val="9"/>
        <color rgb="FFFF0000"/>
        <rFont val="Arial"/>
        <family val="2"/>
      </rPr>
      <t>Baseline processing needs to be reviewed for 2015 – following daily mins, not cals.  Reprocessed Q3 - QC.</t>
    </r>
    <r>
      <rPr>
        <sz val="9"/>
        <rFont val="Arial"/>
        <family val="2"/>
      </rPr>
      <t xml:space="preserve">
</t>
    </r>
  </si>
  <si>
    <r>
      <rPr>
        <sz val="9"/>
        <rFont val="Arial"/>
        <family val="2"/>
      </rPr>
      <t>PM10:
Eng c/o – 8/7 - FDMS PM10 Continued Spiking Data - Pre test data recorded. FDMS valve block checked and found to be OK. Mass transducer v-seal replaced. Mass transducer + chiller filters replaced. Post test data recorded. Communications tested.
Noisy V10 data nulled from 1/7 @ 0100 – 7/7 @ 2300.
PM2.5:</t>
    </r>
    <r>
      <rPr>
        <sz val="9"/>
        <color rgb="FFFF0000"/>
        <rFont val="Arial"/>
        <family val="2"/>
      </rPr>
      <t xml:space="preserve">
Spiking seen in V25 at the beginning of July – tidied up and look ok – QC.
</t>
    </r>
  </si>
  <si>
    <t>Ozone ramped between the Audits 14th April -12% and 7th August at -10.5%. Then constant to the Service 24th September. Audit 13th October Ozone -9.2 %. Rescaled constant from the service at -9.2%. Reinstated NOx data following the autocal on the 3rd July, assumed genuine increase.</t>
  </si>
  <si>
    <t xml:space="preserve">Audit and zero test 13th - 17th August. Regional reference compare.  </t>
  </si>
  <si>
    <t>Eng C/O 1st July instrument locked up, reset and adjusted UV lamp. Audit 15th July - all fine. Service 7th October - all fine.</t>
  </si>
  <si>
    <r>
      <t xml:space="preserve">O3 - OK
 NOx:
</t>
    </r>
    <r>
      <rPr>
        <sz val="9"/>
        <color rgb="FFFF0000"/>
        <rFont val="Arial"/>
        <family val="2"/>
      </rPr>
      <t xml:space="preserve">High data at beginning of July not seen by other pollutants or at other sites – QC.
Step-change in autocals and so processing on 25/7 – Q
</t>
    </r>
  </si>
  <si>
    <r>
      <t xml:space="preserve">PM10 - OK
PM2.5:
</t>
    </r>
    <r>
      <rPr>
        <sz val="9"/>
        <color rgb="FFFF0000"/>
        <rFont val="Arial"/>
        <family val="2"/>
      </rPr>
      <t xml:space="preserve">Step change in reference concentrations following service on 28/8 and PM2.5&gt;PM10.
Eng c/o – 14/9 – drier replaced.  Reference concentrations step down again – need to agree on what data to null - QC? </t>
    </r>
    <r>
      <rPr>
        <sz val="9"/>
        <rFont val="Arial"/>
        <family val="2"/>
      </rPr>
      <t xml:space="preserve">
</t>
    </r>
  </si>
  <si>
    <t xml:space="preserve">Q2 15 QC Comments: Baseline check fails – 3.1 and 6.9 ug/m3 for PM10 and 2.5 respectively.
Null PM2.5 from 2nd April to 9th September 15
Null PM10 from 26th March to 9th September 15                        The PM10 and PM2.5 are rejected to the Eng C/O 9th September - both driers replaced. The PM2.5 reference does not align with other regional sites to the Eng C/O 17th September - Teflon strip lifting in shuttle housing, replaced. Seals replaced. The PM2.5 rejected from the 9th to the 17th September. The sites reference align well as does the PM2.5 with other regional sites. The PM10 reference is high compared to other regional sites. 
</t>
  </si>
  <si>
    <r>
      <t xml:space="preserve">O3 – OK
</t>
    </r>
    <r>
      <rPr>
        <sz val="9"/>
        <color rgb="FFFF0000"/>
        <rFont val="Arial"/>
        <family val="2"/>
      </rPr>
      <t>NOx – need to check baseline scaling Q2/Q3.  QC</t>
    </r>
  </si>
</sst>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00"/>
  </numFmts>
  <fonts count="88" x14ac:knownFonts="1">
    <font>
      <sz val="11"/>
      <color theme="1"/>
      <name val="Calibri"/>
      <family val="2"/>
      <scheme val="minor"/>
    </font>
    <font>
      <b/>
      <sz val="11"/>
      <color theme="1"/>
      <name val="Calibri"/>
      <family val="2"/>
      <scheme val="minor"/>
    </font>
    <font>
      <b/>
      <sz val="9"/>
      <color theme="1"/>
      <name val="Arial"/>
      <family val="2"/>
    </font>
    <font>
      <b/>
      <sz val="9"/>
      <name val="Arial"/>
      <family val="2"/>
    </font>
    <font>
      <b/>
      <sz val="9"/>
      <color rgb="FF0000FF"/>
      <name val="Arial"/>
      <family val="2"/>
    </font>
    <font>
      <sz val="9"/>
      <color theme="1"/>
      <name val="Arial"/>
      <family val="2"/>
    </font>
    <font>
      <sz val="9"/>
      <name val="Arial"/>
      <family val="2"/>
    </font>
    <font>
      <sz val="9"/>
      <color rgb="FFFF0000"/>
      <name val="Arial"/>
      <family val="2"/>
    </font>
    <font>
      <sz val="9"/>
      <color rgb="FF0000FF"/>
      <name val="Arial"/>
      <family val="2"/>
    </font>
    <font>
      <sz val="10"/>
      <name val="Arial"/>
      <family val="2"/>
    </font>
    <font>
      <sz val="11"/>
      <name val="Calibri"/>
      <family val="2"/>
      <scheme val="minor"/>
    </font>
    <font>
      <sz val="11"/>
      <color rgb="FFFF0000"/>
      <name val="Calibri"/>
      <family val="2"/>
      <scheme val="minor"/>
    </font>
    <font>
      <i/>
      <sz val="9"/>
      <color theme="0" tint="-0.249977111117893"/>
      <name val="Arial"/>
      <family val="2"/>
    </font>
    <font>
      <sz val="9"/>
      <color theme="0" tint="-0.249977111117893"/>
      <name val="Arial"/>
      <family val="2"/>
    </font>
    <font>
      <b/>
      <sz val="10"/>
      <name val="Arial"/>
      <family val="2"/>
    </font>
    <font>
      <b/>
      <sz val="11"/>
      <name val="Calibri"/>
      <family val="2"/>
      <scheme val="minor"/>
    </font>
    <font>
      <b/>
      <i/>
      <sz val="11"/>
      <color rgb="FFFF0000"/>
      <name val="Calibri"/>
      <family val="2"/>
      <scheme val="minor"/>
    </font>
    <font>
      <i/>
      <sz val="9"/>
      <color rgb="FFFF0000"/>
      <name val="Arial"/>
      <family val="2"/>
    </font>
    <font>
      <sz val="10"/>
      <color rgb="FF104160"/>
      <name val="Calibri"/>
      <family val="2"/>
      <scheme val="minor"/>
    </font>
    <font>
      <b/>
      <sz val="11"/>
      <name val="Calibri"/>
      <family val="2"/>
    </font>
    <font>
      <sz val="11"/>
      <name val="Calibri"/>
      <family val="2"/>
    </font>
    <font>
      <sz val="11"/>
      <color rgb="FF0000FF"/>
      <name val="Calibri"/>
      <family val="2"/>
      <scheme val="minor"/>
    </font>
    <font>
      <sz val="11"/>
      <color rgb="FF0000FF"/>
      <name val="Calibri"/>
      <family val="2"/>
    </font>
    <font>
      <sz val="11"/>
      <color theme="1"/>
      <name val="Calibri"/>
      <family val="2"/>
      <scheme val="minor"/>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i/>
      <sz val="11"/>
      <color rgb="FF7F7F7F"/>
      <name val="Calibri"/>
      <family val="2"/>
      <scheme val="minor"/>
    </font>
    <font>
      <sz val="11"/>
      <color theme="0"/>
      <name val="Calibri"/>
      <family val="2"/>
      <scheme val="minor"/>
    </font>
    <font>
      <i/>
      <sz val="10"/>
      <color rgb="FFFF0000"/>
      <name val="Calibri"/>
      <family val="2"/>
      <scheme val="minor"/>
    </font>
    <font>
      <b/>
      <sz val="8"/>
      <color rgb="FF0000FF"/>
      <name val="Arial"/>
      <family val="2"/>
    </font>
    <font>
      <b/>
      <sz val="8"/>
      <name val="Arial"/>
      <family val="2"/>
    </font>
    <font>
      <b/>
      <sz val="8"/>
      <color theme="1"/>
      <name val="Calibri"/>
      <family val="2"/>
      <scheme val="minor"/>
    </font>
    <font>
      <sz val="8"/>
      <color theme="1"/>
      <name val="Arial"/>
      <family val="2"/>
    </font>
    <font>
      <sz val="8"/>
      <color rgb="FF0000FF"/>
      <name val="Arial"/>
      <family val="2"/>
    </font>
    <font>
      <sz val="8"/>
      <name val="Arial"/>
      <family val="2"/>
    </font>
    <font>
      <sz val="8"/>
      <color rgb="FFFF0000"/>
      <name val="Arial"/>
      <family val="2"/>
    </font>
    <font>
      <sz val="8"/>
      <color theme="1"/>
      <name val="Calibri"/>
      <family val="2"/>
      <scheme val="minor"/>
    </font>
    <font>
      <sz val="8"/>
      <name val="Calibri"/>
      <family val="2"/>
      <scheme val="minor"/>
    </font>
    <font>
      <i/>
      <sz val="8"/>
      <color theme="0" tint="-0.249977111117893"/>
      <name val="Arial"/>
      <family val="2"/>
    </font>
    <font>
      <i/>
      <sz val="8"/>
      <color theme="0" tint="-0.249977111117893"/>
      <name val="Calibri"/>
      <family val="2"/>
      <scheme val="minor"/>
    </font>
    <font>
      <sz val="8"/>
      <color theme="0" tint="-0.249977111117893"/>
      <name val="Calibri"/>
      <family val="2"/>
      <scheme val="minor"/>
    </font>
    <font>
      <sz val="8"/>
      <color theme="0" tint="-0.249977111117893"/>
      <name val="Arial"/>
      <family val="2"/>
    </font>
    <font>
      <sz val="8"/>
      <color rgb="FFFF0000"/>
      <name val="Calibri"/>
      <family val="2"/>
      <scheme val="minor"/>
    </font>
    <font>
      <b/>
      <sz val="9"/>
      <color rgb="FFFF0000"/>
      <name val="Arial"/>
      <family val="2"/>
    </font>
    <font>
      <u/>
      <sz val="11"/>
      <color theme="10"/>
      <name val="Calibri"/>
      <family val="2"/>
      <scheme val="minor"/>
    </font>
    <font>
      <b/>
      <sz val="9"/>
      <color rgb="FF00B050"/>
      <name val="Arial"/>
      <family val="2"/>
    </font>
    <font>
      <i/>
      <sz val="9"/>
      <color rgb="FF00B050"/>
      <name val="Arial"/>
      <family val="2"/>
    </font>
    <font>
      <sz val="9"/>
      <color rgb="FF00B050"/>
      <name val="Arial"/>
      <family val="2"/>
    </font>
    <font>
      <b/>
      <i/>
      <sz val="9"/>
      <color rgb="FF0000FF"/>
      <name val="Arial"/>
      <family val="2"/>
    </font>
    <font>
      <i/>
      <sz val="9"/>
      <name val="Arial"/>
      <family val="2"/>
    </font>
    <font>
      <sz val="9"/>
      <color rgb="FFC00000"/>
      <name val="Arial"/>
      <family val="2"/>
    </font>
    <font>
      <sz val="9"/>
      <color rgb="FF1F497D"/>
      <name val="Calibri"/>
      <family val="2"/>
      <scheme val="minor"/>
    </font>
    <font>
      <b/>
      <sz val="9"/>
      <color rgb="FFCE02A7"/>
      <name val="Calibri"/>
      <family val="2"/>
      <scheme val="minor"/>
    </font>
    <font>
      <sz val="9"/>
      <color rgb="FFFF0000"/>
      <name val="Calibri"/>
      <family val="2"/>
      <scheme val="minor"/>
    </font>
    <font>
      <b/>
      <sz val="9"/>
      <color rgb="FFFF0000"/>
      <name val="Calibri"/>
      <family val="2"/>
      <scheme val="minor"/>
    </font>
    <font>
      <b/>
      <sz val="9"/>
      <color rgb="FF20A002"/>
      <name val="Calibri"/>
      <family val="2"/>
      <scheme val="minor"/>
    </font>
    <font>
      <b/>
      <sz val="9"/>
      <color rgb="FF00B050"/>
      <name val="Calibri"/>
      <family val="2"/>
      <scheme val="minor"/>
    </font>
    <font>
      <sz val="9"/>
      <color rgb="FF00B050"/>
      <name val="Calibri"/>
      <family val="2"/>
      <scheme val="minor"/>
    </font>
    <font>
      <i/>
      <sz val="9"/>
      <color rgb="FFFF0000"/>
      <name val="Calibri"/>
      <family val="2"/>
      <scheme val="minor"/>
    </font>
    <font>
      <sz val="9"/>
      <color theme="1"/>
      <name val="Calibri"/>
      <family val="2"/>
      <scheme val="minor"/>
    </font>
    <font>
      <sz val="9"/>
      <color indexed="81"/>
      <name val="Tahoma"/>
      <family val="2"/>
    </font>
    <font>
      <b/>
      <sz val="9"/>
      <color indexed="81"/>
      <name val="Tahoma"/>
      <family val="2"/>
    </font>
    <font>
      <b/>
      <sz val="11"/>
      <color rgb="FFFF0000"/>
      <name val="Calibri"/>
      <family val="2"/>
      <scheme val="minor"/>
    </font>
    <font>
      <b/>
      <sz val="9"/>
      <color theme="1"/>
      <name val="Calibri"/>
      <family val="2"/>
      <scheme val="minor"/>
    </font>
    <font>
      <b/>
      <sz val="9"/>
      <color rgb="FF7030A0"/>
      <name val="Calibri"/>
      <family val="2"/>
      <scheme val="minor"/>
    </font>
    <font>
      <sz val="9"/>
      <color rgb="FF7030A0"/>
      <name val="Calibri"/>
      <family val="2"/>
      <scheme val="minor"/>
    </font>
    <font>
      <b/>
      <sz val="9"/>
      <color rgb="FF04CC04"/>
      <name val="Calibri"/>
      <family val="2"/>
      <scheme val="minor"/>
    </font>
    <font>
      <b/>
      <sz val="11"/>
      <color rgb="FFCE02A7"/>
      <name val="Calibri"/>
      <family val="2"/>
      <scheme val="minor"/>
    </font>
    <font>
      <b/>
      <sz val="9"/>
      <color rgb="FF00B0F0"/>
      <name val="Calibri"/>
      <family val="2"/>
      <scheme val="minor"/>
    </font>
    <font>
      <sz val="11"/>
      <color rgb="FF1F497D"/>
      <name val="Calibri"/>
      <family val="2"/>
      <scheme val="minor"/>
    </font>
    <font>
      <b/>
      <sz val="9"/>
      <color rgb="FF1F497D"/>
      <name val="Calibri"/>
      <family val="2"/>
      <scheme val="minor"/>
    </font>
    <font>
      <sz val="9"/>
      <color rgb="FF1F4E79"/>
      <name val="Calibri"/>
      <family val="2"/>
      <scheme val="minor"/>
    </font>
    <font>
      <b/>
      <sz val="9"/>
      <color rgb="FF1F4E79"/>
      <name val="Calibri"/>
      <family val="2"/>
      <scheme val="minor"/>
    </font>
    <font>
      <sz val="9"/>
      <color rgb="FFCC0066"/>
      <name val="Calibri"/>
      <family val="2"/>
      <scheme val="minor"/>
    </font>
    <font>
      <b/>
      <u/>
      <sz val="9"/>
      <color rgb="FF1F497D"/>
      <name val="Calibri"/>
      <family val="2"/>
      <scheme val="minor"/>
    </font>
    <font>
      <sz val="11"/>
      <color rgb="FFC00000"/>
      <name val="Calibri"/>
      <family val="2"/>
      <scheme val="minor"/>
    </font>
    <font>
      <b/>
      <u/>
      <sz val="9"/>
      <color rgb="FFCE02A7"/>
      <name val="Calibri"/>
      <family val="2"/>
      <scheme val="minor"/>
    </font>
    <font>
      <vertAlign val="superscript"/>
      <sz val="9"/>
      <color theme="1"/>
      <name val="Arial"/>
      <family val="2"/>
    </font>
  </fonts>
  <fills count="37">
    <fill>
      <patternFill patternType="none"/>
    </fill>
    <fill>
      <patternFill patternType="gray125"/>
    </fill>
    <fill>
      <patternFill patternType="solid">
        <fgColor theme="0" tint="-4.9989318521683403E-2"/>
        <bgColor indexed="64"/>
      </patternFill>
    </fill>
    <fill>
      <patternFill patternType="solid">
        <fgColor theme="0" tint="-0.249977111117893"/>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14999847407452621"/>
        <bgColor indexed="64"/>
      </patternFill>
    </fill>
  </fills>
  <borders count="21">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right style="thin">
        <color theme="0" tint="-0.14993743705557422"/>
      </right>
      <top style="thin">
        <color theme="0" tint="-0.14993743705557422"/>
      </top>
      <bottom style="thin">
        <color theme="0" tint="-0.14993743705557422"/>
      </bottom>
      <diagonal/>
    </border>
    <border>
      <left style="thin">
        <color theme="0" tint="-0.14993743705557422"/>
      </left>
      <right style="thin">
        <color theme="0" tint="-0.14993743705557422"/>
      </right>
      <top style="thin">
        <color theme="0" tint="-0.14993743705557422"/>
      </top>
      <bottom style="thin">
        <color theme="0" tint="-0.14993743705557422"/>
      </bottom>
      <diagonal/>
    </border>
    <border>
      <left/>
      <right style="thin">
        <color theme="0" tint="-0.14996795556505021"/>
      </right>
      <top/>
      <bottom/>
      <diagonal/>
    </border>
    <border>
      <left style="thin">
        <color theme="0" tint="-0.14993743705557422"/>
      </left>
      <right style="thin">
        <color theme="0" tint="-0.14993743705557422"/>
      </right>
      <top/>
      <bottom style="thin">
        <color theme="0" tint="-0.14993743705557422"/>
      </bottom>
      <diagonal/>
    </border>
    <border>
      <left style="thin">
        <color theme="0" tint="-0.499984740745262"/>
      </left>
      <right style="thin">
        <color theme="0" tint="-0.499984740745262"/>
      </right>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theme="0" tint="-0.14993743705557422"/>
      </left>
      <right/>
      <top style="thin">
        <color theme="0" tint="-0.14993743705557422"/>
      </top>
      <bottom style="thin">
        <color theme="0" tint="-0.14993743705557422"/>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0" tint="-0.499984740745262"/>
      </left>
      <right/>
      <top style="thin">
        <color theme="0" tint="-0.499984740745262"/>
      </top>
      <bottom style="thin">
        <color theme="0" tint="-0.499984740745262"/>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43">
    <xf numFmtId="0" fontId="0" fillId="0" borderId="0"/>
    <xf numFmtId="0" fontId="24" fillId="0" borderId="0" applyNumberFormat="0" applyFill="0" applyBorder="0" applyAlignment="0" applyProtection="0"/>
    <xf numFmtId="0" fontId="25" fillId="0" borderId="9" applyNumberFormat="0" applyFill="0" applyAlignment="0" applyProtection="0"/>
    <xf numFmtId="0" fontId="26" fillId="0" borderId="10" applyNumberFormat="0" applyFill="0" applyAlignment="0" applyProtection="0"/>
    <xf numFmtId="0" fontId="27" fillId="0" borderId="11" applyNumberFormat="0" applyFill="0" applyAlignment="0" applyProtection="0"/>
    <xf numFmtId="0" fontId="27" fillId="0" borderId="0" applyNumberFormat="0" applyFill="0" applyBorder="0" applyAlignment="0" applyProtection="0"/>
    <xf numFmtId="0" fontId="28" fillId="5" borderId="0" applyNumberFormat="0" applyBorder="0" applyAlignment="0" applyProtection="0"/>
    <xf numFmtId="0" fontId="29" fillId="6" borderId="0" applyNumberFormat="0" applyBorder="0" applyAlignment="0" applyProtection="0"/>
    <xf numFmtId="0" fontId="30" fillId="7" borderId="0" applyNumberFormat="0" applyBorder="0" applyAlignment="0" applyProtection="0"/>
    <xf numFmtId="0" fontId="31" fillId="8" borderId="12" applyNumberFormat="0" applyAlignment="0" applyProtection="0"/>
    <xf numFmtId="0" fontId="32" fillId="9" borderId="13" applyNumberFormat="0" applyAlignment="0" applyProtection="0"/>
    <xf numFmtId="0" fontId="33" fillId="9" borderId="12" applyNumberFormat="0" applyAlignment="0" applyProtection="0"/>
    <xf numFmtId="0" fontId="34" fillId="0" borderId="14" applyNumberFormat="0" applyFill="0" applyAlignment="0" applyProtection="0"/>
    <xf numFmtId="0" fontId="35" fillId="10" borderId="15" applyNumberFormat="0" applyAlignment="0" applyProtection="0"/>
    <xf numFmtId="0" fontId="11" fillId="0" borderId="0" applyNumberFormat="0" applyFill="0" applyBorder="0" applyAlignment="0" applyProtection="0"/>
    <xf numFmtId="0" fontId="23" fillId="11" borderId="16" applyNumberFormat="0" applyFont="0" applyAlignment="0" applyProtection="0"/>
    <xf numFmtId="0" fontId="36" fillId="0" borderId="0" applyNumberFormat="0" applyFill="0" applyBorder="0" applyAlignment="0" applyProtection="0"/>
    <xf numFmtId="0" fontId="1" fillId="0" borderId="17" applyNumberFormat="0" applyFill="0" applyAlignment="0" applyProtection="0"/>
    <xf numFmtId="0" fontId="37" fillId="12" borderId="0" applyNumberFormat="0" applyBorder="0" applyAlignment="0" applyProtection="0"/>
    <xf numFmtId="0" fontId="23" fillId="13" borderId="0" applyNumberFormat="0" applyBorder="0" applyAlignment="0" applyProtection="0"/>
    <xf numFmtId="0" fontId="23" fillId="14" borderId="0" applyNumberFormat="0" applyBorder="0" applyAlignment="0" applyProtection="0"/>
    <xf numFmtId="0" fontId="37" fillId="15" borderId="0" applyNumberFormat="0" applyBorder="0" applyAlignment="0" applyProtection="0"/>
    <xf numFmtId="0" fontId="37" fillId="16" borderId="0" applyNumberFormat="0" applyBorder="0" applyAlignment="0" applyProtection="0"/>
    <xf numFmtId="0" fontId="23" fillId="17" borderId="0" applyNumberFormat="0" applyBorder="0" applyAlignment="0" applyProtection="0"/>
    <xf numFmtId="0" fontId="23" fillId="18" borderId="0" applyNumberFormat="0" applyBorder="0" applyAlignment="0" applyProtection="0"/>
    <xf numFmtId="0" fontId="37" fillId="19" borderId="0" applyNumberFormat="0" applyBorder="0" applyAlignment="0" applyProtection="0"/>
    <xf numFmtId="0" fontId="37" fillId="20" borderId="0" applyNumberFormat="0" applyBorder="0" applyAlignment="0" applyProtection="0"/>
    <xf numFmtId="0" fontId="23" fillId="21" borderId="0" applyNumberFormat="0" applyBorder="0" applyAlignment="0" applyProtection="0"/>
    <xf numFmtId="0" fontId="23" fillId="22" borderId="0" applyNumberFormat="0" applyBorder="0" applyAlignment="0" applyProtection="0"/>
    <xf numFmtId="0" fontId="37" fillId="23" borderId="0" applyNumberFormat="0" applyBorder="0" applyAlignment="0" applyProtection="0"/>
    <xf numFmtId="0" fontId="37" fillId="24" borderId="0" applyNumberFormat="0" applyBorder="0" applyAlignment="0" applyProtection="0"/>
    <xf numFmtId="0" fontId="23" fillId="25" borderId="0" applyNumberFormat="0" applyBorder="0" applyAlignment="0" applyProtection="0"/>
    <xf numFmtId="0" fontId="23" fillId="26" borderId="0" applyNumberFormat="0" applyBorder="0" applyAlignment="0" applyProtection="0"/>
    <xf numFmtId="0" fontId="37" fillId="27" borderId="0" applyNumberFormat="0" applyBorder="0" applyAlignment="0" applyProtection="0"/>
    <xf numFmtId="0" fontId="37" fillId="28" borderId="0" applyNumberFormat="0" applyBorder="0" applyAlignment="0" applyProtection="0"/>
    <xf numFmtId="0" fontId="23" fillId="29" borderId="0" applyNumberFormat="0" applyBorder="0" applyAlignment="0" applyProtection="0"/>
    <xf numFmtId="0" fontId="23" fillId="30" borderId="0" applyNumberFormat="0" applyBorder="0" applyAlignment="0" applyProtection="0"/>
    <xf numFmtId="0" fontId="37" fillId="31" borderId="0" applyNumberFormat="0" applyBorder="0" applyAlignment="0" applyProtection="0"/>
    <xf numFmtId="0" fontId="37" fillId="32" borderId="0" applyNumberFormat="0" applyBorder="0" applyAlignment="0" applyProtection="0"/>
    <xf numFmtId="0" fontId="23" fillId="33" borderId="0" applyNumberFormat="0" applyBorder="0" applyAlignment="0" applyProtection="0"/>
    <xf numFmtId="0" fontId="23" fillId="34" borderId="0" applyNumberFormat="0" applyBorder="0" applyAlignment="0" applyProtection="0"/>
    <xf numFmtId="0" fontId="37" fillId="35" borderId="0" applyNumberFormat="0" applyBorder="0" applyAlignment="0" applyProtection="0"/>
    <xf numFmtId="0" fontId="54" fillId="0" borderId="0" applyNumberFormat="0" applyFill="0" applyBorder="0" applyAlignment="0" applyProtection="0"/>
  </cellStyleXfs>
  <cellXfs count="282">
    <xf numFmtId="0" fontId="0" fillId="0" borderId="0" xfId="0"/>
    <xf numFmtId="0" fontId="4" fillId="0" borderId="0" xfId="0" applyFont="1" applyFill="1" applyAlignment="1">
      <alignment vertical="center" wrapText="1"/>
    </xf>
    <xf numFmtId="0" fontId="1" fillId="0" borderId="0" xfId="0" applyFont="1" applyFill="1" applyAlignment="1">
      <alignment vertical="center" wrapText="1"/>
    </xf>
    <xf numFmtId="0" fontId="5" fillId="0" borderId="1" xfId="0" applyFont="1" applyFill="1" applyBorder="1" applyAlignment="1">
      <alignment vertical="center" wrapText="1"/>
    </xf>
    <xf numFmtId="0" fontId="4" fillId="0" borderId="1" xfId="0" applyFont="1" applyFill="1" applyBorder="1" applyAlignment="1">
      <alignment vertical="center" wrapText="1"/>
    </xf>
    <xf numFmtId="0" fontId="8" fillId="0" borderId="0" xfId="0" applyFont="1" applyFill="1" applyBorder="1" applyAlignment="1">
      <alignment vertical="center" wrapText="1"/>
    </xf>
    <xf numFmtId="15" fontId="8" fillId="0" borderId="0" xfId="0" applyNumberFormat="1" applyFont="1" applyFill="1" applyBorder="1" applyAlignment="1">
      <alignment vertical="center" wrapText="1"/>
    </xf>
    <xf numFmtId="0" fontId="0" fillId="0" borderId="0" xfId="0" applyFill="1" applyAlignment="1">
      <alignment vertical="center" wrapText="1"/>
    </xf>
    <xf numFmtId="0" fontId="6" fillId="0" borderId="1" xfId="0" applyFont="1" applyFill="1" applyBorder="1" applyAlignment="1">
      <alignment vertical="center" wrapText="1"/>
    </xf>
    <xf numFmtId="0" fontId="8" fillId="0" borderId="0" xfId="0" applyFont="1" applyFill="1" applyBorder="1" applyAlignment="1">
      <alignment horizontal="left" vertical="center"/>
    </xf>
    <xf numFmtId="0" fontId="8" fillId="0" borderId="0" xfId="0" applyFont="1" applyFill="1" applyAlignment="1">
      <alignment vertical="center" wrapText="1"/>
    </xf>
    <xf numFmtId="0" fontId="0" fillId="0" borderId="3" xfId="0" applyFill="1" applyBorder="1" applyAlignment="1">
      <alignment vertical="center" wrapText="1"/>
    </xf>
    <xf numFmtId="0" fontId="10" fillId="0" borderId="0" xfId="0" applyFont="1" applyFill="1" applyAlignment="1">
      <alignment vertical="center" wrapText="1"/>
    </xf>
    <xf numFmtId="0" fontId="0" fillId="0" borderId="0" xfId="0" applyFill="1" applyBorder="1" applyAlignment="1">
      <alignment vertical="center" wrapText="1"/>
    </xf>
    <xf numFmtId="0" fontId="8" fillId="0" borderId="0" xfId="0" applyFont="1" applyFill="1" applyBorder="1" applyAlignment="1">
      <alignment vertical="center"/>
    </xf>
    <xf numFmtId="0" fontId="4" fillId="0" borderId="0" xfId="0" applyFont="1" applyFill="1" applyBorder="1" applyAlignment="1">
      <alignment vertical="center"/>
    </xf>
    <xf numFmtId="0" fontId="8" fillId="0" borderId="4" xfId="0" applyFont="1" applyFill="1" applyBorder="1" applyAlignment="1">
      <alignment vertical="center" wrapText="1"/>
    </xf>
    <xf numFmtId="0" fontId="0" fillId="0" borderId="5" xfId="0" applyFill="1" applyBorder="1" applyAlignment="1">
      <alignment vertical="center" wrapText="1"/>
    </xf>
    <xf numFmtId="0" fontId="0" fillId="0" borderId="0" xfId="0" applyFill="1" applyAlignment="1">
      <alignment vertical="center"/>
    </xf>
    <xf numFmtId="0" fontId="5" fillId="0" borderId="0" xfId="0" applyFont="1" applyFill="1" applyBorder="1" applyAlignment="1">
      <alignment vertical="center" wrapText="1"/>
    </xf>
    <xf numFmtId="0" fontId="4" fillId="0" borderId="0" xfId="0" applyFont="1" applyFill="1" applyBorder="1" applyAlignment="1">
      <alignment vertical="center" wrapText="1"/>
    </xf>
    <xf numFmtId="0" fontId="5" fillId="0" borderId="1" xfId="0" applyFont="1" applyFill="1" applyBorder="1" applyAlignment="1">
      <alignment horizontal="left" vertical="center"/>
    </xf>
    <xf numFmtId="0" fontId="4" fillId="0" borderId="1" xfId="0" applyFont="1" applyFill="1" applyBorder="1" applyAlignment="1">
      <alignment horizontal="left" vertical="center"/>
    </xf>
    <xf numFmtId="0" fontId="5" fillId="0" borderId="1" xfId="0" applyFont="1" applyFill="1" applyBorder="1" applyAlignment="1">
      <alignment horizontal="left" vertical="center" wrapText="1"/>
    </xf>
    <xf numFmtId="0" fontId="4" fillId="0" borderId="0" xfId="0" applyFont="1" applyFill="1" applyAlignment="1">
      <alignment vertical="center"/>
    </xf>
    <xf numFmtId="0" fontId="8" fillId="0" borderId="0" xfId="0" applyFont="1" applyFill="1" applyAlignment="1">
      <alignment vertical="center"/>
    </xf>
    <xf numFmtId="0" fontId="7" fillId="0" borderId="0" xfId="0" applyFont="1" applyFill="1" applyAlignment="1">
      <alignment vertical="center" wrapText="1"/>
    </xf>
    <xf numFmtId="0" fontId="7" fillId="0" borderId="0" xfId="0" applyFont="1" applyFill="1" applyAlignment="1">
      <alignment vertical="center"/>
    </xf>
    <xf numFmtId="0" fontId="11" fillId="0" borderId="0" xfId="0" applyFont="1" applyFill="1" applyAlignment="1">
      <alignment vertical="center" wrapText="1"/>
    </xf>
    <xf numFmtId="0" fontId="6" fillId="0" borderId="1" xfId="0" applyFont="1" applyFill="1" applyBorder="1" applyAlignment="1">
      <alignment horizontal="left" vertical="center"/>
    </xf>
    <xf numFmtId="0" fontId="12" fillId="0" borderId="0" xfId="0" applyFont="1" applyFill="1" applyAlignment="1">
      <alignment vertical="center" wrapText="1"/>
    </xf>
    <xf numFmtId="0" fontId="12" fillId="0" borderId="0" xfId="0" applyFont="1" applyFill="1" applyAlignment="1">
      <alignment vertical="center"/>
    </xf>
    <xf numFmtId="0" fontId="13" fillId="0" borderId="0" xfId="0" applyFont="1" applyFill="1" applyAlignment="1">
      <alignment vertical="center" wrapText="1"/>
    </xf>
    <xf numFmtId="0" fontId="13" fillId="0" borderId="0" xfId="0" applyFont="1" applyFill="1" applyAlignment="1">
      <alignment vertical="center"/>
    </xf>
    <xf numFmtId="0" fontId="4" fillId="0" borderId="1" xfId="0" applyFont="1" applyFill="1" applyBorder="1" applyAlignment="1">
      <alignment horizontal="left" vertical="center" wrapText="1"/>
    </xf>
    <xf numFmtId="0" fontId="6" fillId="0" borderId="0" xfId="0" applyFont="1" applyFill="1" applyBorder="1" applyAlignment="1">
      <alignment horizontal="left"/>
    </xf>
    <xf numFmtId="0" fontId="6" fillId="0" borderId="0" xfId="0" applyFont="1" applyFill="1" applyBorder="1" applyAlignment="1">
      <alignment horizontal="left" wrapText="1"/>
    </xf>
    <xf numFmtId="0" fontId="15" fillId="3" borderId="1" xfId="0" applyFont="1" applyFill="1" applyBorder="1"/>
    <xf numFmtId="0" fontId="0" fillId="0" borderId="0" xfId="0" applyFill="1" applyBorder="1"/>
    <xf numFmtId="0" fontId="15" fillId="3" borderId="1" xfId="0" applyFont="1" applyFill="1" applyBorder="1" applyAlignment="1">
      <alignment horizontal="left"/>
    </xf>
    <xf numFmtId="0" fontId="6" fillId="0" borderId="1" xfId="0" applyFont="1" applyFill="1" applyBorder="1" applyAlignment="1">
      <alignment horizontal="left" wrapText="1"/>
    </xf>
    <xf numFmtId="0" fontId="10" fillId="0" borderId="1" xfId="0" applyFont="1" applyFill="1" applyBorder="1"/>
    <xf numFmtId="0" fontId="0" fillId="0" borderId="1" xfId="0" applyFill="1" applyBorder="1"/>
    <xf numFmtId="0" fontId="10" fillId="0" borderId="1" xfId="0" applyFont="1" applyFill="1" applyBorder="1" applyAlignment="1">
      <alignment horizontal="left"/>
    </xf>
    <xf numFmtId="0" fontId="10" fillId="0" borderId="1" xfId="0" applyFont="1" applyFill="1" applyBorder="1" applyAlignment="1">
      <alignment horizontal="left" vertical="center"/>
    </xf>
    <xf numFmtId="0" fontId="0" fillId="0" borderId="1" xfId="0" applyFill="1" applyBorder="1" applyAlignment="1">
      <alignment vertical="center" wrapText="1"/>
    </xf>
    <xf numFmtId="0" fontId="0" fillId="0" borderId="8" xfId="0" applyFill="1" applyBorder="1" applyAlignment="1">
      <alignment vertical="center" wrapText="1"/>
    </xf>
    <xf numFmtId="0" fontId="0" fillId="0" borderId="1" xfId="0" applyBorder="1" applyAlignment="1">
      <alignment horizontal="left" vertical="center"/>
    </xf>
    <xf numFmtId="0" fontId="0" fillId="0" borderId="1" xfId="0" applyFill="1" applyBorder="1" applyAlignment="1">
      <alignment horizontal="left" vertical="center" wrapText="1"/>
    </xf>
    <xf numFmtId="0" fontId="16" fillId="0" borderId="0" xfId="0" applyFont="1" applyFill="1" applyAlignment="1">
      <alignment vertical="center" wrapText="1"/>
    </xf>
    <xf numFmtId="0" fontId="0" fillId="0" borderId="1" xfId="0" applyBorder="1" applyAlignment="1">
      <alignment horizontal="left"/>
    </xf>
    <xf numFmtId="0" fontId="1" fillId="3" borderId="1" xfId="0" applyFont="1" applyFill="1" applyBorder="1" applyAlignment="1">
      <alignment vertical="center" wrapText="1"/>
    </xf>
    <xf numFmtId="0" fontId="6" fillId="0" borderId="1" xfId="0" applyFont="1" applyFill="1" applyBorder="1" applyAlignment="1">
      <alignment horizontal="left" vertical="center" wrapText="1"/>
    </xf>
    <xf numFmtId="0" fontId="2" fillId="3" borderId="1" xfId="0" quotePrefix="1" applyFont="1" applyFill="1" applyBorder="1" applyAlignment="1">
      <alignment vertical="center" wrapText="1"/>
    </xf>
    <xf numFmtId="0" fontId="2" fillId="3" borderId="1" xfId="0" applyFont="1" applyFill="1" applyBorder="1" applyAlignment="1">
      <alignment vertical="center" wrapText="1"/>
    </xf>
    <xf numFmtId="0" fontId="12" fillId="0" borderId="0" xfId="0" applyFont="1" applyFill="1" applyBorder="1" applyAlignment="1">
      <alignment vertical="center" wrapText="1"/>
    </xf>
    <xf numFmtId="0" fontId="12" fillId="0" borderId="0" xfId="0" applyFont="1" applyFill="1" applyBorder="1" applyAlignment="1">
      <alignment vertical="center"/>
    </xf>
    <xf numFmtId="0" fontId="12" fillId="0" borderId="4" xfId="0" applyFont="1" applyFill="1" applyBorder="1" applyAlignment="1">
      <alignment vertical="center" wrapText="1"/>
    </xf>
    <xf numFmtId="0" fontId="15" fillId="0" borderId="0" xfId="0" applyFont="1" applyAlignment="1">
      <alignment horizontal="left" vertical="top"/>
    </xf>
    <xf numFmtId="0" fontId="19" fillId="0" borderId="0" xfId="0" applyFont="1" applyAlignment="1">
      <alignment horizontal="center" vertical="top"/>
    </xf>
    <xf numFmtId="0" fontId="15" fillId="0" borderId="0" xfId="0" applyFont="1" applyAlignment="1">
      <alignment horizontal="center" vertical="top"/>
    </xf>
    <xf numFmtId="0" fontId="10" fillId="0" borderId="0" xfId="0" applyFont="1" applyAlignment="1">
      <alignment horizontal="left" vertical="top"/>
    </xf>
    <xf numFmtId="164" fontId="10" fillId="0" borderId="0" xfId="0" applyNumberFormat="1" applyFont="1" applyAlignment="1">
      <alignment horizontal="center" vertical="top"/>
    </xf>
    <xf numFmtId="164" fontId="20" fillId="0" borderId="0" xfId="0" applyNumberFormat="1" applyFont="1" applyAlignment="1">
      <alignment horizontal="center" vertical="top"/>
    </xf>
    <xf numFmtId="0" fontId="21" fillId="0" borderId="0" xfId="0" applyFont="1" applyAlignment="1">
      <alignment horizontal="left" vertical="top"/>
    </xf>
    <xf numFmtId="164" fontId="22" fillId="0" borderId="0" xfId="0" applyNumberFormat="1" applyFont="1" applyAlignment="1">
      <alignment horizontal="center" vertical="top"/>
    </xf>
    <xf numFmtId="164" fontId="21" fillId="0" borderId="0" xfId="0" applyNumberFormat="1" applyFont="1" applyAlignment="1">
      <alignment horizontal="center" vertical="top"/>
    </xf>
    <xf numFmtId="0" fontId="10" fillId="0" borderId="0" xfId="0" applyFont="1" applyAlignment="1">
      <alignment vertical="top"/>
    </xf>
    <xf numFmtId="0" fontId="22" fillId="0" borderId="0" xfId="0" applyFont="1" applyAlignment="1">
      <alignment horizontal="left" vertical="top"/>
    </xf>
    <xf numFmtId="0" fontId="20" fillId="0" borderId="0" xfId="0" applyFont="1" applyAlignment="1">
      <alignment horizontal="left" vertical="top"/>
    </xf>
    <xf numFmtId="16" fontId="10" fillId="0" borderId="0" xfId="0" applyNumberFormat="1" applyFont="1" applyFill="1" applyAlignment="1">
      <alignment vertical="top"/>
    </xf>
    <xf numFmtId="164" fontId="20" fillId="0" borderId="0" xfId="0" applyNumberFormat="1" applyFont="1" applyFill="1" applyAlignment="1">
      <alignment horizontal="center" vertical="top"/>
    </xf>
    <xf numFmtId="164" fontId="10" fillId="0" borderId="0" xfId="0" applyNumberFormat="1" applyFont="1" applyFill="1" applyAlignment="1">
      <alignment horizontal="center" vertical="top"/>
    </xf>
    <xf numFmtId="16" fontId="10" fillId="0" borderId="0" xfId="0" applyNumberFormat="1" applyFont="1" applyAlignment="1">
      <alignment vertical="top"/>
    </xf>
    <xf numFmtId="0" fontId="20" fillId="0" borderId="0" xfId="0" applyFont="1" applyAlignment="1">
      <alignment horizontal="center" vertical="top"/>
    </xf>
    <xf numFmtId="0" fontId="10" fillId="0" borderId="0" xfId="0" applyFont="1" applyAlignment="1">
      <alignment horizontal="center" vertical="top"/>
    </xf>
    <xf numFmtId="0" fontId="21" fillId="0" borderId="0" xfId="0" applyFont="1" applyFill="1" applyAlignment="1">
      <alignment vertical="top"/>
    </xf>
    <xf numFmtId="164" fontId="22" fillId="0" borderId="0" xfId="0" applyNumberFormat="1" applyFont="1" applyFill="1" applyAlignment="1">
      <alignment horizontal="center" vertical="top"/>
    </xf>
    <xf numFmtId="164" fontId="21" fillId="0" borderId="0" xfId="0" applyNumberFormat="1" applyFont="1" applyFill="1" applyAlignment="1">
      <alignment horizontal="center" vertical="top"/>
    </xf>
    <xf numFmtId="0" fontId="21" fillId="0" borderId="0" xfId="0" applyFont="1" applyAlignment="1">
      <alignment vertical="top"/>
    </xf>
    <xf numFmtId="0" fontId="10" fillId="0" borderId="0" xfId="0" applyFont="1" applyFill="1" applyAlignment="1">
      <alignment horizontal="left" vertical="top"/>
    </xf>
    <xf numFmtId="0" fontId="10" fillId="0" borderId="0" xfId="0" applyFont="1" applyFill="1" applyAlignment="1">
      <alignment vertical="top"/>
    </xf>
    <xf numFmtId="165" fontId="10" fillId="0" borderId="0" xfId="0" applyNumberFormat="1" applyFont="1" applyAlignment="1">
      <alignment vertical="top"/>
    </xf>
    <xf numFmtId="0" fontId="22" fillId="0" borderId="0" xfId="0" applyFont="1" applyAlignment="1">
      <alignment horizontal="center" vertical="top"/>
    </xf>
    <xf numFmtId="0" fontId="21" fillId="0" borderId="0" xfId="0" applyFont="1" applyAlignment="1">
      <alignment horizontal="center" vertical="top"/>
    </xf>
    <xf numFmtId="0" fontId="20" fillId="0" borderId="0" xfId="0" applyFont="1" applyFill="1" applyAlignment="1">
      <alignment horizontal="left" vertical="top"/>
    </xf>
    <xf numFmtId="0" fontId="20" fillId="0" borderId="0" xfId="0" applyFont="1" applyFill="1" applyAlignment="1">
      <alignment horizontal="center" vertical="top"/>
    </xf>
    <xf numFmtId="0" fontId="10" fillId="0" borderId="0" xfId="0" applyFont="1" applyFill="1" applyAlignment="1">
      <alignment horizontal="center" vertical="top"/>
    </xf>
    <xf numFmtId="0" fontId="8" fillId="0" borderId="1" xfId="0" applyFont="1" applyFill="1" applyBorder="1" applyAlignment="1">
      <alignment vertical="center" wrapText="1"/>
    </xf>
    <xf numFmtId="0" fontId="3" fillId="36" borderId="1" xfId="0" applyFont="1" applyFill="1" applyBorder="1" applyAlignment="1">
      <alignment horizontal="left"/>
    </xf>
    <xf numFmtId="0" fontId="3" fillId="36" borderId="6" xfId="0" applyFont="1" applyFill="1" applyBorder="1" applyAlignment="1">
      <alignment horizontal="left" vertical="center" wrapText="1"/>
    </xf>
    <xf numFmtId="0" fontId="3" fillId="36" borderId="1" xfId="0" applyFont="1" applyFill="1" applyBorder="1" applyAlignment="1">
      <alignment vertical="center" wrapText="1"/>
    </xf>
    <xf numFmtId="0" fontId="3" fillId="36" borderId="1" xfId="0" applyFont="1" applyFill="1" applyBorder="1" applyAlignment="1">
      <alignment horizontal="left" vertical="center" wrapText="1"/>
    </xf>
    <xf numFmtId="0" fontId="14" fillId="0" borderId="0" xfId="0" applyFont="1" applyFill="1" applyBorder="1" applyAlignment="1">
      <alignment horizontal="left"/>
    </xf>
    <xf numFmtId="0" fontId="0" fillId="0" borderId="0" xfId="0" applyFill="1"/>
    <xf numFmtId="0" fontId="9" fillId="0" borderId="0" xfId="0" applyFont="1" applyFill="1" applyBorder="1" applyAlignment="1">
      <alignment horizontal="left"/>
    </xf>
    <xf numFmtId="0" fontId="3" fillId="36" borderId="1" xfId="0" applyFont="1" applyFill="1" applyBorder="1" applyAlignment="1">
      <alignment vertical="center"/>
    </xf>
    <xf numFmtId="0" fontId="0" fillId="0" borderId="0" xfId="0" applyFont="1" applyFill="1"/>
    <xf numFmtId="0" fontId="0" fillId="0" borderId="0" xfId="0" applyFont="1"/>
    <xf numFmtId="0" fontId="6" fillId="36" borderId="1" xfId="0" applyFont="1" applyFill="1" applyBorder="1" applyAlignment="1">
      <alignment vertical="center" wrapText="1"/>
    </xf>
    <xf numFmtId="0" fontId="8" fillId="0" borderId="1" xfId="0" applyFont="1" applyFill="1" applyBorder="1" applyAlignment="1">
      <alignment horizontal="left" vertical="center"/>
    </xf>
    <xf numFmtId="0" fontId="40" fillId="0" borderId="0" xfId="0" applyFont="1" applyFill="1" applyBorder="1" applyAlignment="1">
      <alignment vertical="distributed" wrapText="1"/>
    </xf>
    <xf numFmtId="0" fontId="39" fillId="0" borderId="0" xfId="0" applyFont="1" applyFill="1" applyAlignment="1">
      <alignment vertical="distributed" wrapText="1"/>
    </xf>
    <xf numFmtId="0" fontId="39" fillId="0" borderId="0" xfId="0" applyFont="1" applyFill="1" applyAlignment="1">
      <alignment vertical="distributed"/>
    </xf>
    <xf numFmtId="0" fontId="41" fillId="0" borderId="0" xfId="0" applyFont="1" applyFill="1" applyAlignment="1">
      <alignment vertical="distributed" wrapText="1"/>
    </xf>
    <xf numFmtId="0" fontId="44" fillId="0" borderId="0" xfId="0" applyFont="1" applyFill="1" applyBorder="1" applyAlignment="1">
      <alignment vertical="distributed" wrapText="1"/>
    </xf>
    <xf numFmtId="0" fontId="46" fillId="0" borderId="0" xfId="0" applyFont="1" applyFill="1" applyBorder="1" applyAlignment="1">
      <alignment vertical="distributed"/>
    </xf>
    <xf numFmtId="0" fontId="43" fillId="0" borderId="0" xfId="0" applyFont="1" applyFill="1" applyBorder="1" applyAlignment="1">
      <alignment vertical="distributed" wrapText="1"/>
    </xf>
    <xf numFmtId="0" fontId="43" fillId="0" borderId="0" xfId="0" applyFont="1" applyFill="1" applyBorder="1" applyAlignment="1">
      <alignment vertical="distributed"/>
    </xf>
    <xf numFmtId="15" fontId="43" fillId="0" borderId="0" xfId="0" applyNumberFormat="1" applyFont="1" applyFill="1" applyBorder="1" applyAlignment="1">
      <alignment vertical="distributed" wrapText="1"/>
    </xf>
    <xf numFmtId="0" fontId="46" fillId="0" borderId="0" xfId="0" applyFont="1" applyFill="1" applyAlignment="1">
      <alignment vertical="distributed" wrapText="1"/>
    </xf>
    <xf numFmtId="0" fontId="43" fillId="0" borderId="0" xfId="0" applyFont="1" applyFill="1" applyAlignment="1">
      <alignment vertical="distributed" wrapText="1"/>
    </xf>
    <xf numFmtId="0" fontId="46" fillId="0" borderId="2" xfId="0" applyFont="1" applyFill="1" applyBorder="1" applyAlignment="1">
      <alignment vertical="distributed" wrapText="1"/>
    </xf>
    <xf numFmtId="0" fontId="46" fillId="0" borderId="0" xfId="0" applyFont="1" applyFill="1" applyBorder="1" applyAlignment="1">
      <alignment vertical="distributed" wrapText="1"/>
    </xf>
    <xf numFmtId="0" fontId="46" fillId="0" borderId="3" xfId="0" applyFont="1" applyFill="1" applyBorder="1" applyAlignment="1">
      <alignment vertical="distributed" wrapText="1"/>
    </xf>
    <xf numFmtId="0" fontId="47" fillId="0" borderId="0" xfId="0" applyFont="1" applyFill="1" applyAlignment="1">
      <alignment vertical="distributed" wrapText="1"/>
    </xf>
    <xf numFmtId="0" fontId="48" fillId="0" borderId="0" xfId="0" applyFont="1" applyFill="1" applyBorder="1" applyAlignment="1">
      <alignment vertical="distributed" wrapText="1"/>
    </xf>
    <xf numFmtId="0" fontId="48" fillId="0" borderId="0" xfId="0" applyFont="1" applyFill="1" applyAlignment="1">
      <alignment vertical="distributed" wrapText="1"/>
    </xf>
    <xf numFmtId="0" fontId="48" fillId="0" borderId="0" xfId="0" applyFont="1" applyFill="1" applyAlignment="1">
      <alignment vertical="distributed"/>
    </xf>
    <xf numFmtId="0" fontId="49" fillId="0" borderId="0" xfId="0" applyFont="1" applyFill="1" applyAlignment="1">
      <alignment vertical="distributed" wrapText="1"/>
    </xf>
    <xf numFmtId="0" fontId="39" fillId="0" borderId="0" xfId="0" applyFont="1" applyFill="1" applyBorder="1" applyAlignment="1">
      <alignment vertical="distributed"/>
    </xf>
    <xf numFmtId="0" fontId="46" fillId="0" borderId="5" xfId="0" applyFont="1" applyFill="1" applyBorder="1" applyAlignment="1">
      <alignment vertical="distributed" wrapText="1"/>
    </xf>
    <xf numFmtId="0" fontId="43" fillId="0" borderId="4" xfId="0" applyFont="1" applyFill="1" applyBorder="1" applyAlignment="1">
      <alignment vertical="distributed" wrapText="1"/>
    </xf>
    <xf numFmtId="0" fontId="48" fillId="0" borderId="0" xfId="0" applyFont="1" applyFill="1" applyBorder="1" applyAlignment="1">
      <alignment vertical="distributed"/>
    </xf>
    <xf numFmtId="0" fontId="49" fillId="0" borderId="0" xfId="0" applyFont="1" applyFill="1" applyBorder="1" applyAlignment="1">
      <alignment vertical="distributed" wrapText="1"/>
    </xf>
    <xf numFmtId="0" fontId="48" fillId="0" borderId="4" xfId="0" applyFont="1" applyFill="1" applyBorder="1" applyAlignment="1">
      <alignment vertical="distributed" wrapText="1"/>
    </xf>
    <xf numFmtId="0" fontId="44" fillId="0" borderId="0" xfId="0" applyFont="1" applyFill="1" applyBorder="1" applyAlignment="1">
      <alignment vertical="distributed"/>
    </xf>
    <xf numFmtId="0" fontId="46" fillId="0" borderId="0" xfId="0" applyFont="1" applyFill="1" applyAlignment="1">
      <alignment vertical="distributed"/>
    </xf>
    <xf numFmtId="0" fontId="42" fillId="0" borderId="0" xfId="0" applyFont="1" applyAlignment="1">
      <alignment vertical="top"/>
    </xf>
    <xf numFmtId="0" fontId="43" fillId="0" borderId="0" xfId="0" applyFont="1" applyFill="1" applyAlignment="1">
      <alignment vertical="distributed"/>
    </xf>
    <xf numFmtId="0" fontId="47" fillId="0" borderId="0" xfId="0" applyFont="1" applyFill="1" applyBorder="1" applyAlignment="1">
      <alignment vertical="distributed" wrapText="1"/>
    </xf>
    <xf numFmtId="0" fontId="42" fillId="0" borderId="0" xfId="0" applyFont="1" applyAlignment="1">
      <alignment vertical="distributed"/>
    </xf>
    <xf numFmtId="0" fontId="50" fillId="0" borderId="0" xfId="0" applyFont="1" applyFill="1" applyBorder="1" applyAlignment="1">
      <alignment vertical="distributed" wrapText="1"/>
    </xf>
    <xf numFmtId="0" fontId="51" fillId="0" borderId="0" xfId="0" applyFont="1" applyFill="1" applyAlignment="1">
      <alignment vertical="distributed" wrapText="1"/>
    </xf>
    <xf numFmtId="0" fontId="51" fillId="0" borderId="0" xfId="0" applyFont="1" applyFill="1" applyAlignment="1">
      <alignment vertical="distributed"/>
    </xf>
    <xf numFmtId="0" fontId="50" fillId="0" borderId="0" xfId="0" applyFont="1" applyFill="1" applyAlignment="1">
      <alignment vertical="distributed" wrapText="1"/>
    </xf>
    <xf numFmtId="0" fontId="52" fillId="0" borderId="0" xfId="0" applyFont="1" applyFill="1" applyBorder="1" applyAlignment="1">
      <alignment vertical="distributed" wrapText="1"/>
    </xf>
    <xf numFmtId="0" fontId="45" fillId="0" borderId="0" xfId="0" applyFont="1" applyFill="1" applyAlignment="1">
      <alignment vertical="distributed" wrapText="1"/>
    </xf>
    <xf numFmtId="0" fontId="45" fillId="0" borderId="0" xfId="0" applyFont="1" applyFill="1" applyAlignment="1">
      <alignment vertical="distributed"/>
    </xf>
    <xf numFmtId="0" fontId="52" fillId="0" borderId="0" xfId="0" applyFont="1" applyFill="1" applyAlignment="1">
      <alignment vertical="distributed" wrapText="1"/>
    </xf>
    <xf numFmtId="0" fontId="5" fillId="0" borderId="0" xfId="0" applyFont="1" applyFill="1" applyBorder="1" applyAlignment="1">
      <alignment horizontal="left" vertical="center"/>
    </xf>
    <xf numFmtId="0" fontId="5" fillId="0" borderId="18" xfId="0" applyFont="1" applyFill="1" applyBorder="1" applyAlignment="1">
      <alignment vertical="center" wrapText="1"/>
    </xf>
    <xf numFmtId="0" fontId="5" fillId="0" borderId="18" xfId="0" applyFont="1" applyFill="1" applyBorder="1" applyAlignment="1">
      <alignment horizontal="left" vertical="center"/>
    </xf>
    <xf numFmtId="0" fontId="6" fillId="0" borderId="7" xfId="0" applyFont="1" applyFill="1" applyBorder="1" applyAlignment="1">
      <alignment horizontal="left"/>
    </xf>
    <xf numFmtId="0" fontId="6" fillId="0" borderId="1" xfId="0" applyFont="1" applyFill="1" applyBorder="1" applyAlignment="1">
      <alignment horizontal="left"/>
    </xf>
    <xf numFmtId="0" fontId="5" fillId="0" borderId="1" xfId="0" applyFont="1" applyFill="1" applyBorder="1" applyAlignment="1">
      <alignment vertical="center" wrapText="1"/>
    </xf>
    <xf numFmtId="0" fontId="4" fillId="0" borderId="1" xfId="0" applyFont="1" applyFill="1" applyBorder="1" applyAlignment="1">
      <alignment vertical="center" wrapText="1"/>
    </xf>
    <xf numFmtId="0" fontId="8" fillId="0" borderId="1" xfId="0" applyFont="1" applyFill="1" applyBorder="1" applyAlignment="1">
      <alignment vertical="center" wrapText="1"/>
    </xf>
    <xf numFmtId="0" fontId="6" fillId="0" borderId="7" xfId="0" applyFont="1" applyFill="1" applyBorder="1" applyAlignment="1">
      <alignment horizontal="left" wrapText="1"/>
    </xf>
    <xf numFmtId="0" fontId="4" fillId="0" borderId="19" xfId="0" applyFont="1" applyFill="1" applyBorder="1" applyAlignment="1">
      <alignment vertical="top" wrapText="1"/>
    </xf>
    <xf numFmtId="0" fontId="4" fillId="0" borderId="19" xfId="0" applyFont="1" applyFill="1" applyBorder="1" applyAlignment="1">
      <alignment vertical="top"/>
    </xf>
    <xf numFmtId="0" fontId="57" fillId="0" borderId="0" xfId="0" applyFont="1" applyFill="1" applyBorder="1" applyAlignment="1">
      <alignment vertical="top" wrapText="1"/>
    </xf>
    <xf numFmtId="0" fontId="5" fillId="0" borderId="19" xfId="0" applyFont="1" applyFill="1" applyBorder="1" applyAlignment="1">
      <alignment vertical="top"/>
    </xf>
    <xf numFmtId="0" fontId="17" fillId="0" borderId="19" xfId="0" applyFont="1" applyFill="1" applyBorder="1" applyAlignment="1">
      <alignment vertical="top"/>
    </xf>
    <xf numFmtId="0" fontId="8" fillId="0" borderId="19" xfId="0" applyFont="1" applyFill="1" applyBorder="1" applyAlignment="1">
      <alignment vertical="top"/>
    </xf>
    <xf numFmtId="0" fontId="6" fillId="0" borderId="19" xfId="0" applyFont="1" applyFill="1" applyBorder="1" applyAlignment="1">
      <alignment vertical="top"/>
    </xf>
    <xf numFmtId="0" fontId="58" fillId="0" borderId="19" xfId="0" applyFont="1" applyFill="1" applyBorder="1" applyAlignment="1">
      <alignment vertical="top"/>
    </xf>
    <xf numFmtId="0" fontId="0" fillId="0" borderId="0" xfId="0"/>
    <xf numFmtId="0" fontId="0" fillId="0" borderId="0" xfId="0" quotePrefix="1"/>
    <xf numFmtId="164" fontId="0" fillId="0" borderId="0" xfId="0" applyNumberFormat="1"/>
    <xf numFmtId="0" fontId="54" fillId="0" borderId="0" xfId="42"/>
    <xf numFmtId="0" fontId="7" fillId="0" borderId="19" xfId="0" applyFont="1" applyFill="1" applyBorder="1" applyAlignment="1">
      <alignment vertical="top"/>
    </xf>
    <xf numFmtId="0" fontId="53" fillId="0" borderId="19" xfId="0" applyFont="1" applyFill="1" applyBorder="1" applyAlignment="1">
      <alignment vertical="top"/>
    </xf>
    <xf numFmtId="0" fontId="4" fillId="4" borderId="19" xfId="0" applyFont="1" applyFill="1" applyBorder="1" applyAlignment="1">
      <alignment vertical="top"/>
    </xf>
    <xf numFmtId="16" fontId="6" fillId="0" borderId="19" xfId="0" applyNumberFormat="1" applyFont="1" applyFill="1" applyBorder="1" applyAlignment="1">
      <alignment vertical="top"/>
    </xf>
    <xf numFmtId="14" fontId="8" fillId="0" borderId="19" xfId="0" applyNumberFormat="1" applyFont="1" applyFill="1" applyBorder="1" applyAlignment="1">
      <alignment vertical="top"/>
    </xf>
    <xf numFmtId="14" fontId="6" fillId="0" borderId="19" xfId="0" applyNumberFormat="1" applyFont="1" applyFill="1" applyBorder="1" applyAlignment="1">
      <alignment vertical="top"/>
    </xf>
    <xf numFmtId="0" fontId="59" fillId="0" borderId="19" xfId="0" applyFont="1" applyFill="1" applyBorder="1" applyAlignment="1">
      <alignment vertical="top"/>
    </xf>
    <xf numFmtId="0" fontId="59" fillId="0" borderId="19" xfId="0" applyFont="1" applyBorder="1" applyAlignment="1">
      <alignment vertical="top"/>
    </xf>
    <xf numFmtId="0" fontId="42" fillId="0" borderId="0" xfId="0" applyFont="1" applyFill="1" applyBorder="1" applyAlignment="1">
      <alignment vertical="distributed"/>
    </xf>
    <xf numFmtId="0" fontId="44" fillId="0" borderId="0" xfId="0" applyFont="1" applyFill="1" applyBorder="1" applyAlignment="1">
      <alignment vertical="top"/>
    </xf>
    <xf numFmtId="0" fontId="4" fillId="2" borderId="19" xfId="0" applyFont="1" applyFill="1" applyBorder="1" applyAlignment="1">
      <alignment vertical="distributed"/>
    </xf>
    <xf numFmtId="0" fontId="3" fillId="2" borderId="19" xfId="0" applyFont="1" applyFill="1" applyBorder="1" applyAlignment="1">
      <alignment vertical="distributed"/>
    </xf>
    <xf numFmtId="0" fontId="5" fillId="0" borderId="0" xfId="0" applyFont="1" applyFill="1" applyBorder="1" applyAlignment="1">
      <alignment vertical="center"/>
    </xf>
    <xf numFmtId="0" fontId="6" fillId="0" borderId="0" xfId="0" applyFont="1" applyFill="1" applyBorder="1" applyAlignment="1">
      <alignment vertical="center"/>
    </xf>
    <xf numFmtId="0" fontId="5" fillId="0" borderId="0" xfId="0" applyFont="1" applyAlignment="1"/>
    <xf numFmtId="0" fontId="57" fillId="0" borderId="0" xfId="0" applyFont="1" applyAlignment="1">
      <alignment vertical="top"/>
    </xf>
    <xf numFmtId="0" fontId="55" fillId="2" borderId="20" xfId="0" applyFont="1" applyFill="1" applyBorder="1" applyAlignment="1">
      <alignment horizontal="left" vertical="top" wrapText="1"/>
    </xf>
    <xf numFmtId="0" fontId="5" fillId="0" borderId="0" xfId="0" applyFont="1"/>
    <xf numFmtId="0" fontId="2" fillId="0" borderId="0" xfId="0" applyFont="1" applyFill="1" applyAlignment="1">
      <alignment vertical="center" wrapText="1"/>
    </xf>
    <xf numFmtId="0" fontId="57" fillId="0" borderId="20" xfId="0" applyFont="1" applyFill="1" applyBorder="1" applyAlignment="1">
      <alignment vertical="top" wrapText="1"/>
    </xf>
    <xf numFmtId="0" fontId="5" fillId="0" borderId="0" xfId="0" applyFont="1" applyFill="1" applyBorder="1" applyAlignment="1"/>
    <xf numFmtId="0" fontId="5" fillId="0" borderId="0" xfId="0" applyFont="1" applyFill="1" applyAlignment="1">
      <alignment vertical="center" wrapText="1"/>
    </xf>
    <xf numFmtId="0" fontId="5" fillId="0" borderId="2" xfId="0" applyFont="1" applyFill="1" applyBorder="1" applyAlignment="1">
      <alignment vertical="center" wrapText="1"/>
    </xf>
    <xf numFmtId="0" fontId="57" fillId="0" borderId="20" xfId="0" applyFont="1" applyFill="1" applyBorder="1" applyAlignment="1">
      <alignment horizontal="left" vertical="top" wrapText="1"/>
    </xf>
    <xf numFmtId="0" fontId="6" fillId="0" borderId="0" xfId="0" applyFont="1" applyFill="1" applyAlignment="1">
      <alignment vertical="center" wrapText="1"/>
    </xf>
    <xf numFmtId="0" fontId="5" fillId="0" borderId="5" xfId="0" applyFont="1" applyFill="1" applyBorder="1" applyAlignment="1">
      <alignment vertical="center" wrapText="1"/>
    </xf>
    <xf numFmtId="0" fontId="57" fillId="0" borderId="20" xfId="0" applyFont="1" applyBorder="1" applyAlignment="1">
      <alignment vertical="top" wrapText="1"/>
    </xf>
    <xf numFmtId="0" fontId="5" fillId="0" borderId="0" xfId="0" applyFont="1" applyFill="1" applyAlignment="1">
      <alignment vertical="center"/>
    </xf>
    <xf numFmtId="0" fontId="5" fillId="0" borderId="3" xfId="0" applyFont="1" applyFill="1" applyBorder="1" applyAlignment="1">
      <alignment vertical="center" wrapText="1"/>
    </xf>
    <xf numFmtId="0" fontId="67" fillId="0" borderId="0" xfId="0" applyFont="1" applyAlignment="1">
      <alignment vertical="top" wrapText="1"/>
    </xf>
    <xf numFmtId="0" fontId="67" fillId="0" borderId="0" xfId="0" applyFont="1" applyFill="1" applyBorder="1" applyAlignment="1">
      <alignment vertical="top" wrapText="1"/>
    </xf>
    <xf numFmtId="0" fontId="66" fillId="2" borderId="19" xfId="0" applyFont="1" applyFill="1" applyBorder="1" applyAlignment="1">
      <alignment horizontal="left" vertical="top" wrapText="1"/>
    </xf>
    <xf numFmtId="0" fontId="6" fillId="0" borderId="19" xfId="0" applyFont="1" applyBorder="1" applyAlignment="1">
      <alignment vertical="top" wrapText="1"/>
    </xf>
    <xf numFmtId="0" fontId="6" fillId="0" borderId="19" xfId="0" applyFont="1" applyFill="1" applyBorder="1" applyAlignment="1">
      <alignment vertical="top" wrapText="1"/>
    </xf>
    <xf numFmtId="0" fontId="5" fillId="0" borderId="0" xfId="0" applyFont="1" applyAlignment="1">
      <alignment vertical="center" wrapText="1"/>
    </xf>
    <xf numFmtId="0" fontId="5" fillId="0" borderId="19" xfId="0" applyFont="1" applyBorder="1" applyAlignment="1">
      <alignment vertical="top" wrapText="1"/>
    </xf>
    <xf numFmtId="0" fontId="61" fillId="0" borderId="0" xfId="0" applyFont="1" applyAlignment="1">
      <alignment horizontal="left" vertical="top" wrapText="1"/>
    </xf>
    <xf numFmtId="0" fontId="68" fillId="0" borderId="19" xfId="0" applyFont="1" applyFill="1" applyBorder="1" applyAlignment="1">
      <alignment horizontal="left" vertical="top" wrapText="1"/>
    </xf>
    <xf numFmtId="0" fontId="67" fillId="0" borderId="0" xfId="0" applyFont="1" applyAlignment="1">
      <alignment horizontal="left" vertical="top" wrapText="1"/>
    </xf>
    <xf numFmtId="0" fontId="67" fillId="0" borderId="0" xfId="0" applyFont="1" applyFill="1" applyBorder="1" applyAlignment="1">
      <alignment horizontal="left" vertical="top" wrapText="1"/>
    </xf>
    <xf numFmtId="0" fontId="0" fillId="0" borderId="0" xfId="0"/>
    <xf numFmtId="0" fontId="0" fillId="0" borderId="0" xfId="0" quotePrefix="1"/>
    <xf numFmtId="164" fontId="0" fillId="0" borderId="0" xfId="0" applyNumberFormat="1"/>
    <xf numFmtId="14" fontId="0" fillId="0" borderId="0" xfId="0" quotePrefix="1" applyNumberFormat="1"/>
    <xf numFmtId="0" fontId="61" fillId="0" borderId="20" xfId="0" applyFont="1" applyBorder="1" applyAlignment="1">
      <alignment vertical="top" wrapText="1"/>
    </xf>
    <xf numFmtId="0" fontId="6" fillId="0" borderId="20" xfId="0" applyFont="1" applyFill="1" applyBorder="1" applyAlignment="1">
      <alignment vertical="top" wrapText="1"/>
    </xf>
    <xf numFmtId="0" fontId="56" fillId="0" borderId="20" xfId="0" applyFont="1" applyFill="1" applyBorder="1" applyAlignment="1">
      <alignment vertical="top" wrapText="1"/>
    </xf>
    <xf numFmtId="0" fontId="56" fillId="0" borderId="20" xfId="0" applyFont="1" applyFill="1" applyBorder="1" applyAlignment="1">
      <alignment horizontal="left" vertical="top" wrapText="1"/>
    </xf>
    <xf numFmtId="0" fontId="4" fillId="2" borderId="20" xfId="0" applyFont="1" applyFill="1" applyBorder="1" applyAlignment="1">
      <alignment vertical="center"/>
    </xf>
    <xf numFmtId="0" fontId="3" fillId="2" borderId="20" xfId="0" applyFont="1" applyFill="1" applyBorder="1" applyAlignment="1">
      <alignment vertical="center"/>
    </xf>
    <xf numFmtId="0" fontId="66" fillId="2" borderId="20" xfId="0" applyFont="1" applyFill="1" applyBorder="1" applyAlignment="1">
      <alignment horizontal="left" vertical="top" wrapText="1"/>
    </xf>
    <xf numFmtId="0" fontId="5" fillId="0" borderId="20" xfId="0" applyFont="1" applyFill="1" applyBorder="1" applyAlignment="1">
      <alignment vertical="top"/>
    </xf>
    <xf numFmtId="0" fontId="4" fillId="0" borderId="20" xfId="0" applyFont="1" applyFill="1" applyBorder="1" applyAlignment="1">
      <alignment vertical="top"/>
    </xf>
    <xf numFmtId="0" fontId="8" fillId="0" borderId="20" xfId="0" applyFont="1" applyFill="1" applyBorder="1" applyAlignment="1">
      <alignment vertical="top"/>
    </xf>
    <xf numFmtId="0" fontId="7" fillId="0" borderId="20" xfId="0" applyFont="1" applyFill="1" applyBorder="1" applyAlignment="1">
      <alignment vertical="top"/>
    </xf>
    <xf numFmtId="0" fontId="67" fillId="0" borderId="20" xfId="0" applyFont="1" applyFill="1" applyBorder="1" applyAlignment="1">
      <alignment vertical="top" wrapText="1"/>
    </xf>
    <xf numFmtId="0" fontId="6" fillId="0" borderId="20" xfId="0" applyFont="1" applyFill="1" applyBorder="1" applyAlignment="1">
      <alignment vertical="top"/>
    </xf>
    <xf numFmtId="0" fontId="5" fillId="0" borderId="20" xfId="0" applyFont="1" applyBorder="1" applyAlignment="1">
      <alignment vertical="center" wrapText="1"/>
    </xf>
    <xf numFmtId="14" fontId="6" fillId="0" borderId="20" xfId="0" applyNumberFormat="1" applyFont="1" applyFill="1" applyBorder="1" applyAlignment="1">
      <alignment vertical="top"/>
    </xf>
    <xf numFmtId="0" fontId="67" fillId="0" borderId="20" xfId="0" applyFont="1" applyBorder="1" applyAlignment="1">
      <alignment vertical="top" wrapText="1"/>
    </xf>
    <xf numFmtId="14" fontId="8" fillId="0" borderId="20" xfId="0" applyNumberFormat="1" applyFont="1" applyFill="1" applyBorder="1" applyAlignment="1">
      <alignment vertical="top"/>
    </xf>
    <xf numFmtId="0" fontId="6" fillId="0" borderId="20" xfId="0" applyFont="1" applyBorder="1" applyAlignment="1">
      <alignment vertical="top"/>
    </xf>
    <xf numFmtId="0" fontId="5" fillId="0" borderId="20" xfId="0" applyFont="1" applyBorder="1" applyAlignment="1">
      <alignment vertical="top" wrapText="1"/>
    </xf>
    <xf numFmtId="0" fontId="7" fillId="0" borderId="20" xfId="0" applyFont="1" applyFill="1" applyBorder="1" applyAlignment="1">
      <alignment horizontal="left" vertical="top" wrapText="1"/>
    </xf>
    <xf numFmtId="0" fontId="7" fillId="0" borderId="19" xfId="0" applyFont="1" applyFill="1" applyBorder="1" applyAlignment="1">
      <alignment vertical="top" wrapText="1"/>
    </xf>
    <xf numFmtId="0" fontId="61" fillId="0" borderId="0" xfId="0" applyFont="1" applyAlignment="1">
      <alignment wrapText="1"/>
    </xf>
    <xf numFmtId="0" fontId="61" fillId="0" borderId="0" xfId="0" applyFont="1" applyAlignment="1">
      <alignment vertical="top" wrapText="1"/>
    </xf>
    <xf numFmtId="0" fontId="61" fillId="0" borderId="0" xfId="0" applyFont="1" applyAlignment="1">
      <alignment vertical="center" wrapText="1"/>
    </xf>
    <xf numFmtId="0" fontId="6" fillId="0" borderId="20" xfId="0" applyFont="1" applyBorder="1" applyAlignment="1">
      <alignment vertical="top" wrapText="1"/>
    </xf>
    <xf numFmtId="0" fontId="7" fillId="0" borderId="20" xfId="0" applyFont="1" applyBorder="1" applyAlignment="1">
      <alignment vertical="top" wrapText="1"/>
    </xf>
    <xf numFmtId="16" fontId="6" fillId="0" borderId="20" xfId="0" applyNumberFormat="1" applyFont="1" applyFill="1" applyBorder="1" applyAlignment="1">
      <alignment vertical="top" wrapText="1"/>
    </xf>
    <xf numFmtId="0" fontId="7" fillId="0" borderId="20" xfId="0" applyFont="1" applyFill="1" applyBorder="1" applyAlignment="1">
      <alignment vertical="top" wrapText="1"/>
    </xf>
    <xf numFmtId="0" fontId="80" fillId="0" borderId="0" xfId="0" applyFont="1" applyAlignment="1">
      <alignment vertical="top" wrapText="1"/>
    </xf>
    <xf numFmtId="0" fontId="80" fillId="0" borderId="0" xfId="0" applyFont="1" applyAlignment="1">
      <alignment horizontal="left" vertical="top" wrapText="1"/>
    </xf>
    <xf numFmtId="0" fontId="0" fillId="0" borderId="0" xfId="0"/>
    <xf numFmtId="164" fontId="0" fillId="0" borderId="0" xfId="0" applyNumberFormat="1"/>
    <xf numFmtId="0" fontId="72" fillId="0" borderId="0" xfId="0" applyFont="1"/>
    <xf numFmtId="164" fontId="72" fillId="0" borderId="0" xfId="0" applyNumberFormat="1" applyFont="1"/>
    <xf numFmtId="0" fontId="0" fillId="0" borderId="0" xfId="0" applyNumberFormat="1"/>
    <xf numFmtId="14" fontId="0" fillId="0" borderId="0" xfId="0" applyNumberFormat="1"/>
    <xf numFmtId="0" fontId="79" fillId="0" borderId="0" xfId="0" applyFont="1" applyBorder="1" applyAlignment="1">
      <alignment horizontal="left" vertical="top" wrapText="1"/>
    </xf>
    <xf numFmtId="0" fontId="61" fillId="0" borderId="0" xfId="0" applyFont="1" applyBorder="1" applyAlignment="1">
      <alignment horizontal="left" vertical="top" wrapText="1"/>
    </xf>
    <xf numFmtId="0" fontId="61" fillId="0" borderId="0" xfId="0" applyFont="1" applyBorder="1" applyAlignment="1">
      <alignment horizontal="left" vertical="top"/>
    </xf>
    <xf numFmtId="0" fontId="7" fillId="0" borderId="19" xfId="0" applyNumberFormat="1" applyFont="1" applyFill="1" applyBorder="1" applyAlignment="1">
      <alignment vertical="top" wrapText="1"/>
    </xf>
    <xf numFmtId="9" fontId="6" fillId="0" borderId="19" xfId="0" applyNumberFormat="1" applyFont="1" applyFill="1" applyBorder="1" applyAlignment="1">
      <alignment vertical="top" wrapText="1"/>
    </xf>
    <xf numFmtId="0" fontId="61" fillId="0" borderId="0" xfId="0" applyFont="1" applyAlignment="1">
      <alignment horizontal="left" vertical="top"/>
    </xf>
    <xf numFmtId="0" fontId="61" fillId="0" borderId="20" xfId="0" applyFont="1" applyBorder="1" applyAlignment="1">
      <alignment horizontal="left" vertical="top" wrapText="1"/>
    </xf>
    <xf numFmtId="0" fontId="61" fillId="0" borderId="0" xfId="0" applyFont="1" applyAlignment="1">
      <alignment horizontal="left" wrapText="1"/>
    </xf>
    <xf numFmtId="0" fontId="7" fillId="0" borderId="19" xfId="0" applyFont="1" applyBorder="1" applyAlignment="1">
      <alignment vertical="top" wrapText="1"/>
    </xf>
    <xf numFmtId="0" fontId="6" fillId="0" borderId="7" xfId="0" applyFont="1" applyFill="1" applyBorder="1" applyAlignment="1">
      <alignment horizontal="left" vertical="center" wrapText="1"/>
    </xf>
    <xf numFmtId="0" fontId="6" fillId="36" borderId="1" xfId="0" applyFont="1" applyFill="1" applyBorder="1" applyAlignment="1">
      <alignment horizontal="left" wrapText="1"/>
    </xf>
    <xf numFmtId="0" fontId="5" fillId="36" borderId="1" xfId="0" applyFont="1" applyFill="1" applyBorder="1" applyAlignment="1">
      <alignment vertical="center" wrapText="1"/>
    </xf>
    <xf numFmtId="0" fontId="4" fillId="36" borderId="1" xfId="0" applyFont="1" applyFill="1" applyBorder="1" applyAlignment="1">
      <alignment vertical="center" wrapText="1"/>
    </xf>
    <xf numFmtId="0" fontId="8" fillId="36" borderId="1" xfId="0" applyFont="1" applyFill="1" applyBorder="1" applyAlignment="1">
      <alignment vertical="center" wrapText="1"/>
    </xf>
    <xf numFmtId="0" fontId="5" fillId="36" borderId="1" xfId="0" applyFont="1" applyFill="1" applyBorder="1" applyAlignment="1">
      <alignment horizontal="left" vertical="center"/>
    </xf>
    <xf numFmtId="0" fontId="6" fillId="36" borderId="1" xfId="0" applyFont="1" applyFill="1" applyBorder="1" applyAlignment="1">
      <alignment horizontal="left" vertical="center"/>
    </xf>
    <xf numFmtId="0" fontId="4" fillId="36" borderId="1" xfId="0" applyFont="1" applyFill="1" applyBorder="1" applyAlignment="1">
      <alignment horizontal="left" vertical="center"/>
    </xf>
    <xf numFmtId="0" fontId="8" fillId="36" borderId="1" xfId="0" applyFont="1" applyFill="1" applyBorder="1" applyAlignment="1">
      <alignment horizontal="left" vertical="center"/>
    </xf>
    <xf numFmtId="0" fontId="6" fillId="36" borderId="1" xfId="0" applyFont="1" applyFill="1" applyBorder="1" applyAlignment="1">
      <alignment horizontal="left"/>
    </xf>
    <xf numFmtId="0" fontId="5" fillId="36" borderId="0" xfId="0" applyFont="1" applyFill="1" applyBorder="1" applyAlignment="1">
      <alignment vertical="center" wrapText="1"/>
    </xf>
    <xf numFmtId="0" fontId="0" fillId="0" borderId="2" xfId="0" applyFill="1" applyBorder="1" applyAlignment="1">
      <alignment vertical="center" wrapText="1"/>
    </xf>
    <xf numFmtId="0" fontId="33" fillId="0" borderId="0" xfId="11" applyFill="1" applyBorder="1" applyAlignment="1">
      <alignment vertical="center" wrapText="1"/>
    </xf>
    <xf numFmtId="0" fontId="33" fillId="0" borderId="0" xfId="11" applyFill="1" applyBorder="1" applyAlignment="1">
      <alignment vertical="center"/>
    </xf>
    <xf numFmtId="0" fontId="33" fillId="0" borderId="0" xfId="11" applyFill="1" applyBorder="1" applyAlignment="1">
      <alignment horizontal="left" wrapText="1"/>
    </xf>
    <xf numFmtId="0" fontId="4" fillId="36" borderId="1" xfId="0" applyFont="1" applyFill="1" applyBorder="1" applyAlignment="1">
      <alignment horizontal="left" vertical="center" wrapText="1"/>
    </xf>
    <xf numFmtId="0" fontId="5" fillId="0" borderId="18" xfId="0" applyFont="1" applyFill="1" applyBorder="1" applyAlignment="1">
      <alignment horizontal="left" vertical="center" wrapText="1"/>
    </xf>
    <xf numFmtId="0" fontId="4" fillId="36" borderId="1" xfId="0" applyFont="1" applyFill="1" applyBorder="1" applyAlignment="1">
      <alignment horizontal="right" vertical="center" wrapText="1"/>
    </xf>
    <xf numFmtId="2" fontId="2" fillId="3" borderId="1" xfId="0" quotePrefix="1" applyNumberFormat="1" applyFont="1" applyFill="1" applyBorder="1" applyAlignment="1">
      <alignment vertical="center" wrapText="1"/>
    </xf>
    <xf numFmtId="2" fontId="2" fillId="3" borderId="1" xfId="0" applyNumberFormat="1" applyFont="1" applyFill="1" applyBorder="1" applyAlignment="1">
      <alignment vertical="center" wrapText="1"/>
    </xf>
    <xf numFmtId="0" fontId="5" fillId="0" borderId="0" xfId="0" applyFont="1" applyBorder="1" applyAlignment="1">
      <alignment vertical="top" wrapText="1"/>
    </xf>
    <xf numFmtId="0" fontId="5" fillId="0" borderId="0" xfId="0" applyFont="1" applyAlignment="1">
      <alignment vertical="top" wrapText="1"/>
    </xf>
    <xf numFmtId="0" fontId="6" fillId="0" borderId="19" xfId="0" applyFont="1" applyBorder="1" applyAlignment="1">
      <alignment horizontal="left" vertical="top"/>
    </xf>
    <xf numFmtId="0" fontId="6" fillId="0" borderId="0" xfId="0" applyFont="1" applyFill="1" applyBorder="1" applyAlignment="1">
      <alignment vertical="top" wrapText="1"/>
    </xf>
    <xf numFmtId="0" fontId="8" fillId="0" borderId="19" xfId="0" applyFont="1" applyFill="1" applyBorder="1" applyAlignment="1">
      <alignment vertical="top" wrapText="1"/>
    </xf>
    <xf numFmtId="164" fontId="85" fillId="0" borderId="0" xfId="0" applyNumberFormat="1" applyFont="1"/>
    <xf numFmtId="0" fontId="60" fillId="0" borderId="20" xfId="0" applyFont="1" applyFill="1" applyBorder="1" applyAlignment="1">
      <alignment vertical="top" wrapText="1"/>
    </xf>
    <xf numFmtId="0" fontId="60" fillId="0" borderId="0" xfId="0" applyFont="1" applyFill="1" applyBorder="1" applyAlignment="1">
      <alignment vertical="center"/>
    </xf>
    <xf numFmtId="0" fontId="44" fillId="0" borderId="0" xfId="0" applyFont="1" applyFill="1" applyBorder="1" applyAlignment="1">
      <alignment vertical="top" wrapText="1"/>
    </xf>
    <xf numFmtId="0" fontId="6" fillId="0" borderId="19" xfId="0" applyFont="1" applyBorder="1" applyAlignment="1">
      <alignment horizontal="left" vertical="top" wrapText="1"/>
    </xf>
    <xf numFmtId="0" fontId="8" fillId="0" borderId="20" xfId="0" applyFont="1" applyFill="1" applyBorder="1" applyAlignment="1">
      <alignment vertical="top" wrapText="1"/>
    </xf>
    <xf numFmtId="0" fontId="5" fillId="0" borderId="0" xfId="0" applyFont="1" applyAlignment="1">
      <alignment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ont>
        <b/>
        <i val="0"/>
        <color rgb="FFFF0000"/>
      </font>
    </dxf>
    <dxf>
      <font>
        <b/>
        <i val="0"/>
        <color rgb="FFFF0000"/>
      </font>
    </dxf>
  </dxfs>
  <tableStyles count="0" defaultTableStyle="TableStyleMedium2" defaultPivotStyle="PivotStyleLight16"/>
  <colors>
    <mruColors>
      <color rgb="FF0000FF"/>
      <color rgb="FFCC0066"/>
      <color rgb="FFFF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hyperlink" Target="..\..\PM%20audit%20zero%20results"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183"/>
  <sheetViews>
    <sheetView topLeftCell="A58" zoomScaleNormal="100" workbookViewId="0">
      <selection activeCell="D67" sqref="D67"/>
    </sheetView>
  </sheetViews>
  <sheetFormatPr defaultColWidth="30" defaultRowHeight="15" x14ac:dyDescent="0.2"/>
  <cols>
    <col min="1" max="1" width="12.42578125" style="19" customWidth="1"/>
    <col min="2" max="2" width="9.85546875" style="19" customWidth="1"/>
    <col min="3" max="3" width="7.85546875" style="19" bestFit="1" customWidth="1"/>
    <col min="4" max="4" width="12.28515625" style="19" bestFit="1" customWidth="1"/>
    <col min="5" max="5" width="30.42578125" style="19" bestFit="1" customWidth="1"/>
    <col min="6" max="6" width="18.85546875" style="19" bestFit="1" customWidth="1"/>
    <col min="7" max="7" width="36.85546875" style="20" bestFit="1" customWidth="1"/>
    <col min="8" max="8" width="23.5703125" style="20" bestFit="1" customWidth="1"/>
    <col min="9" max="9" width="20.42578125" style="19" bestFit="1" customWidth="1"/>
    <col min="10" max="10" width="22.42578125" style="36" bestFit="1" customWidth="1"/>
    <col min="11" max="11" width="22.85546875" style="7" customWidth="1"/>
    <col min="12" max="12" width="49.85546875" style="7" bestFit="1" customWidth="1"/>
    <col min="13" max="13" width="10.42578125" style="7" bestFit="1" customWidth="1"/>
    <col min="14" max="16384" width="30" style="7"/>
  </cols>
  <sheetData>
    <row r="1" spans="1:14" x14ac:dyDescent="0.25">
      <c r="A1" s="93" t="s">
        <v>991</v>
      </c>
      <c r="B1" s="94"/>
      <c r="C1" s="94"/>
      <c r="D1" s="94"/>
      <c r="E1" s="94"/>
      <c r="F1" s="97"/>
      <c r="G1" s="94"/>
      <c r="H1"/>
      <c r="I1" s="35" t="s">
        <v>363</v>
      </c>
    </row>
    <row r="2" spans="1:14" x14ac:dyDescent="0.25">
      <c r="A2" s="95" t="s">
        <v>578</v>
      </c>
      <c r="B2" s="94"/>
      <c r="C2" s="94"/>
      <c r="D2" s="94"/>
      <c r="E2" s="94"/>
      <c r="F2" s="97"/>
      <c r="G2" s="94"/>
      <c r="H2"/>
      <c r="I2" s="35" t="s">
        <v>364</v>
      </c>
    </row>
    <row r="3" spans="1:14" x14ac:dyDescent="0.25">
      <c r="A3" s="35"/>
      <c r="B3"/>
      <c r="C3"/>
      <c r="D3"/>
      <c r="E3"/>
      <c r="F3" s="98"/>
      <c r="G3"/>
      <c r="H3"/>
      <c r="I3" s="35" t="s">
        <v>365</v>
      </c>
    </row>
    <row r="4" spans="1:14" x14ac:dyDescent="0.25">
      <c r="A4" s="35"/>
      <c r="B4"/>
      <c r="C4"/>
      <c r="D4"/>
      <c r="E4"/>
      <c r="F4" s="98"/>
      <c r="G4"/>
      <c r="H4"/>
      <c r="I4" s="35" t="s">
        <v>366</v>
      </c>
    </row>
    <row r="5" spans="1:14" x14ac:dyDescent="0.25">
      <c r="A5" s="35"/>
      <c r="B5"/>
      <c r="C5"/>
      <c r="D5"/>
      <c r="E5"/>
      <c r="F5" s="98"/>
      <c r="G5"/>
      <c r="H5"/>
      <c r="I5" s="35" t="s">
        <v>367</v>
      </c>
    </row>
    <row r="6" spans="1:14" x14ac:dyDescent="0.25">
      <c r="A6" s="35"/>
      <c r="B6"/>
      <c r="C6"/>
      <c r="D6"/>
      <c r="E6"/>
      <c r="F6" s="98"/>
      <c r="G6"/>
      <c r="H6"/>
      <c r="I6" s="35" t="s">
        <v>368</v>
      </c>
    </row>
    <row r="7" spans="1:14" x14ac:dyDescent="0.25">
      <c r="A7" s="35"/>
      <c r="B7"/>
      <c r="C7"/>
      <c r="D7"/>
      <c r="E7"/>
      <c r="F7" s="98"/>
      <c r="G7"/>
      <c r="H7"/>
      <c r="I7" s="35" t="s">
        <v>369</v>
      </c>
    </row>
    <row r="8" spans="1:14" x14ac:dyDescent="0.25">
      <c r="A8" s="89" t="s">
        <v>370</v>
      </c>
      <c r="L8" s="37" t="s">
        <v>371</v>
      </c>
      <c r="M8" s="38"/>
    </row>
    <row r="9" spans="1:14" s="2" customFormat="1" x14ac:dyDescent="0.25">
      <c r="A9" s="90" t="s">
        <v>0</v>
      </c>
      <c r="B9" s="91" t="s">
        <v>333</v>
      </c>
      <c r="C9" s="91" t="s">
        <v>372</v>
      </c>
      <c r="D9" s="96" t="s">
        <v>583</v>
      </c>
      <c r="E9" s="91" t="s">
        <v>1</v>
      </c>
      <c r="F9" s="99"/>
      <c r="G9" s="91" t="s">
        <v>305</v>
      </c>
      <c r="H9" s="91" t="s">
        <v>2</v>
      </c>
      <c r="I9" s="92" t="s">
        <v>373</v>
      </c>
      <c r="K9" s="37" t="s">
        <v>374</v>
      </c>
      <c r="L9" s="39" t="s">
        <v>375</v>
      </c>
    </row>
    <row r="10" spans="1:14" x14ac:dyDescent="0.25">
      <c r="A10" s="40" t="s">
        <v>197</v>
      </c>
      <c r="B10" s="21" t="s">
        <v>343</v>
      </c>
      <c r="C10" s="21" t="s">
        <v>376</v>
      </c>
      <c r="D10" s="21" t="s">
        <v>580</v>
      </c>
      <c r="E10" s="22" t="s">
        <v>198</v>
      </c>
      <c r="F10" s="100" t="s">
        <v>586</v>
      </c>
      <c r="G10" s="22" t="s">
        <v>308</v>
      </c>
      <c r="H10" s="23" t="s">
        <v>24</v>
      </c>
      <c r="I10" s="40">
        <v>7.4</v>
      </c>
      <c r="J10" s="7"/>
      <c r="K10" s="42" t="s">
        <v>18</v>
      </c>
      <c r="L10" s="43">
        <v>18</v>
      </c>
      <c r="M10" s="2"/>
      <c r="N10" s="2"/>
    </row>
    <row r="11" spans="1:14" x14ac:dyDescent="0.25">
      <c r="A11" s="251"/>
      <c r="B11" s="255"/>
      <c r="C11" s="255"/>
      <c r="D11" s="255"/>
      <c r="E11" s="257"/>
      <c r="F11" s="258"/>
      <c r="G11" s="257"/>
      <c r="H11" s="267" t="s">
        <v>994</v>
      </c>
      <c r="I11" s="265" t="s">
        <v>992</v>
      </c>
      <c r="J11" s="7"/>
      <c r="K11" s="42" t="s">
        <v>22</v>
      </c>
      <c r="L11" s="43">
        <v>2</v>
      </c>
      <c r="M11" s="2"/>
      <c r="N11" s="2"/>
    </row>
    <row r="12" spans="1:14" x14ac:dyDescent="0.25">
      <c r="A12" s="40" t="s">
        <v>56</v>
      </c>
      <c r="B12" s="145" t="s">
        <v>338</v>
      </c>
      <c r="C12" s="21" t="s">
        <v>376</v>
      </c>
      <c r="D12" s="21" t="s">
        <v>580</v>
      </c>
      <c r="E12" s="146" t="s">
        <v>57</v>
      </c>
      <c r="F12" s="100" t="s">
        <v>586</v>
      </c>
      <c r="G12" s="146" t="s">
        <v>313</v>
      </c>
      <c r="H12" s="145" t="s">
        <v>37</v>
      </c>
      <c r="I12" s="40">
        <v>5</v>
      </c>
      <c r="J12" s="7"/>
      <c r="K12" s="42" t="s">
        <v>38</v>
      </c>
      <c r="L12" s="43">
        <v>6</v>
      </c>
      <c r="M12" s="2"/>
      <c r="N12" s="2"/>
    </row>
    <row r="13" spans="1:14" x14ac:dyDescent="0.25">
      <c r="A13" s="40" t="s">
        <v>59</v>
      </c>
      <c r="B13" s="145" t="s">
        <v>338</v>
      </c>
      <c r="C13" s="21" t="s">
        <v>376</v>
      </c>
      <c r="D13" s="21" t="s">
        <v>581</v>
      </c>
      <c r="E13" s="146" t="s">
        <v>60</v>
      </c>
      <c r="F13" s="100" t="s">
        <v>586</v>
      </c>
      <c r="G13" s="22" t="s">
        <v>314</v>
      </c>
      <c r="H13" s="23" t="s">
        <v>37</v>
      </c>
      <c r="I13" s="40">
        <v>7.4</v>
      </c>
      <c r="J13" s="7"/>
      <c r="K13" s="42" t="s">
        <v>15</v>
      </c>
      <c r="L13" s="43">
        <v>6</v>
      </c>
      <c r="M13" s="2"/>
      <c r="N13" s="2"/>
    </row>
    <row r="14" spans="1:14" x14ac:dyDescent="0.25">
      <c r="A14" s="144" t="s">
        <v>61</v>
      </c>
      <c r="B14" s="145" t="s">
        <v>338</v>
      </c>
      <c r="C14" s="21" t="s">
        <v>376</v>
      </c>
      <c r="D14" s="21" t="s">
        <v>580</v>
      </c>
      <c r="E14" s="146" t="s">
        <v>62</v>
      </c>
      <c r="F14" s="147" t="s">
        <v>587</v>
      </c>
      <c r="G14" s="22" t="s">
        <v>308</v>
      </c>
      <c r="H14" s="23" t="s">
        <v>37</v>
      </c>
      <c r="I14" s="40">
        <v>7.4</v>
      </c>
      <c r="J14" s="7"/>
      <c r="K14" s="42" t="s">
        <v>31</v>
      </c>
      <c r="L14" s="43">
        <v>18</v>
      </c>
      <c r="M14" s="2"/>
      <c r="N14" s="2"/>
    </row>
    <row r="15" spans="1:14" x14ac:dyDescent="0.25">
      <c r="A15" s="40" t="s">
        <v>48</v>
      </c>
      <c r="B15" s="145" t="s">
        <v>339</v>
      </c>
      <c r="C15" s="21" t="s">
        <v>376</v>
      </c>
      <c r="D15" s="21" t="s">
        <v>580</v>
      </c>
      <c r="E15" s="146" t="s">
        <v>49</v>
      </c>
      <c r="F15" s="100" t="s">
        <v>586</v>
      </c>
      <c r="G15" s="146" t="s">
        <v>315</v>
      </c>
      <c r="H15" s="145" t="s">
        <v>37</v>
      </c>
      <c r="I15" s="40">
        <v>5</v>
      </c>
      <c r="J15" s="7"/>
      <c r="K15" s="37" t="s">
        <v>378</v>
      </c>
      <c r="L15" s="39" t="s">
        <v>375</v>
      </c>
      <c r="M15" s="2"/>
      <c r="N15" s="2"/>
    </row>
    <row r="16" spans="1:14" x14ac:dyDescent="0.25">
      <c r="A16" s="40" t="s">
        <v>147</v>
      </c>
      <c r="B16" s="145" t="s">
        <v>339</v>
      </c>
      <c r="C16" s="21" t="s">
        <v>376</v>
      </c>
      <c r="D16" s="21" t="s">
        <v>580</v>
      </c>
      <c r="E16" s="146" t="s">
        <v>148</v>
      </c>
      <c r="F16" s="147" t="s">
        <v>586</v>
      </c>
      <c r="G16" s="146" t="s">
        <v>308</v>
      </c>
      <c r="H16" s="145" t="s">
        <v>37</v>
      </c>
      <c r="I16" s="40">
        <v>7.4</v>
      </c>
      <c r="J16" s="7"/>
      <c r="K16" s="41" t="s">
        <v>377</v>
      </c>
      <c r="L16" s="44">
        <v>0.1</v>
      </c>
      <c r="M16" s="2"/>
      <c r="N16" s="2"/>
    </row>
    <row r="17" spans="1:14" x14ac:dyDescent="0.2">
      <c r="A17" s="40" t="s">
        <v>149</v>
      </c>
      <c r="B17" s="8" t="s">
        <v>339</v>
      </c>
      <c r="C17" s="21" t="s">
        <v>376</v>
      </c>
      <c r="D17" s="21" t="s">
        <v>581</v>
      </c>
      <c r="E17" s="146" t="s">
        <v>150</v>
      </c>
      <c r="F17" s="147" t="s">
        <v>587</v>
      </c>
      <c r="G17" s="146" t="s">
        <v>306</v>
      </c>
      <c r="H17" s="145" t="s">
        <v>37</v>
      </c>
      <c r="I17" s="40">
        <v>2.25</v>
      </c>
      <c r="J17" s="7"/>
      <c r="K17" s="45" t="s">
        <v>32</v>
      </c>
      <c r="L17" s="44">
        <v>2</v>
      </c>
      <c r="M17" s="2"/>
      <c r="N17" s="2"/>
    </row>
    <row r="18" spans="1:14" x14ac:dyDescent="0.25">
      <c r="A18" s="144" t="s">
        <v>163</v>
      </c>
      <c r="B18" s="21" t="s">
        <v>339</v>
      </c>
      <c r="C18" s="21" t="s">
        <v>376</v>
      </c>
      <c r="D18" s="21" t="s">
        <v>580</v>
      </c>
      <c r="E18" s="22" t="s">
        <v>164</v>
      </c>
      <c r="F18" s="147" t="s">
        <v>586</v>
      </c>
      <c r="G18" s="22" t="s">
        <v>308</v>
      </c>
      <c r="H18" s="21" t="s">
        <v>37</v>
      </c>
      <c r="I18" s="144">
        <v>7.4</v>
      </c>
      <c r="J18" s="7"/>
      <c r="K18" s="42" t="s">
        <v>379</v>
      </c>
      <c r="L18" s="44">
        <v>2</v>
      </c>
      <c r="M18" s="2"/>
      <c r="N18" s="2"/>
    </row>
    <row r="19" spans="1:14" s="11" customFormat="1" x14ac:dyDescent="0.25">
      <c r="A19" s="40" t="s">
        <v>165</v>
      </c>
      <c r="B19" s="145" t="s">
        <v>339</v>
      </c>
      <c r="C19" s="21" t="s">
        <v>376</v>
      </c>
      <c r="D19" s="21" t="s">
        <v>580</v>
      </c>
      <c r="E19" s="146" t="s">
        <v>166</v>
      </c>
      <c r="F19" s="147" t="s">
        <v>586</v>
      </c>
      <c r="G19" s="146" t="s">
        <v>306</v>
      </c>
      <c r="H19" s="21" t="s">
        <v>37</v>
      </c>
      <c r="I19" s="40">
        <v>2.25</v>
      </c>
      <c r="J19" s="46"/>
      <c r="K19" s="42" t="s">
        <v>18</v>
      </c>
      <c r="L19" s="44">
        <v>2</v>
      </c>
      <c r="M19" s="2"/>
      <c r="N19" s="2"/>
    </row>
    <row r="20" spans="1:14" x14ac:dyDescent="0.25">
      <c r="A20" s="40" t="s">
        <v>402</v>
      </c>
      <c r="B20" s="145" t="s">
        <v>339</v>
      </c>
      <c r="C20" s="21" t="s">
        <v>376</v>
      </c>
      <c r="D20" s="21" t="s">
        <v>580</v>
      </c>
      <c r="E20" s="146" t="s">
        <v>574</v>
      </c>
      <c r="F20" s="147" t="s">
        <v>587</v>
      </c>
      <c r="G20" s="146" t="s">
        <v>306</v>
      </c>
      <c r="H20" s="21" t="s">
        <v>37</v>
      </c>
      <c r="I20" s="148">
        <v>2.25</v>
      </c>
      <c r="J20" s="7"/>
      <c r="K20" s="42" t="s">
        <v>22</v>
      </c>
      <c r="L20" s="44">
        <v>1</v>
      </c>
      <c r="M20" s="2"/>
      <c r="N20" s="2"/>
    </row>
    <row r="21" spans="1:14" s="12" customFormat="1" x14ac:dyDescent="0.25">
      <c r="A21" s="40" t="s">
        <v>167</v>
      </c>
      <c r="B21" s="145" t="s">
        <v>339</v>
      </c>
      <c r="C21" s="145" t="s">
        <v>376</v>
      </c>
      <c r="D21" s="145" t="s">
        <v>582</v>
      </c>
      <c r="E21" s="146" t="s">
        <v>168</v>
      </c>
      <c r="F21" s="147" t="s">
        <v>587</v>
      </c>
      <c r="G21" s="146" t="s">
        <v>328</v>
      </c>
      <c r="H21" s="21" t="s">
        <v>37</v>
      </c>
      <c r="I21" s="40">
        <v>5</v>
      </c>
      <c r="K21" s="42" t="s">
        <v>50</v>
      </c>
      <c r="L21" s="44">
        <v>2</v>
      </c>
      <c r="M21" s="2"/>
      <c r="N21" s="2"/>
    </row>
    <row r="22" spans="1:14" x14ac:dyDescent="0.25">
      <c r="A22" s="40" t="s">
        <v>130</v>
      </c>
      <c r="B22" s="145" t="s">
        <v>340</v>
      </c>
      <c r="C22" s="21" t="s">
        <v>376</v>
      </c>
      <c r="D22" s="21" t="s">
        <v>581</v>
      </c>
      <c r="E22" s="146" t="s">
        <v>131</v>
      </c>
      <c r="F22" s="147" t="s">
        <v>587</v>
      </c>
      <c r="G22" s="146" t="s">
        <v>306</v>
      </c>
      <c r="H22" s="145" t="s">
        <v>37</v>
      </c>
      <c r="I22" s="40">
        <v>2.25</v>
      </c>
      <c r="J22" s="7"/>
      <c r="K22" s="42" t="s">
        <v>43</v>
      </c>
      <c r="L22" s="44">
        <v>2</v>
      </c>
      <c r="M22" s="2"/>
      <c r="N22" s="2"/>
    </row>
    <row r="23" spans="1:14" x14ac:dyDescent="0.25">
      <c r="A23" s="40" t="s">
        <v>132</v>
      </c>
      <c r="B23" s="145" t="s">
        <v>340</v>
      </c>
      <c r="C23" s="21" t="s">
        <v>376</v>
      </c>
      <c r="D23" s="21" t="s">
        <v>580</v>
      </c>
      <c r="E23" s="146" t="s">
        <v>133</v>
      </c>
      <c r="F23" s="147" t="s">
        <v>588</v>
      </c>
      <c r="G23" s="146" t="s">
        <v>314</v>
      </c>
      <c r="H23" s="145" t="s">
        <v>37</v>
      </c>
      <c r="I23" s="40">
        <v>7.4</v>
      </c>
      <c r="J23" s="7"/>
      <c r="K23" s="42" t="s">
        <v>31</v>
      </c>
      <c r="L23" s="47">
        <v>2</v>
      </c>
      <c r="M23" s="2"/>
      <c r="N23" s="2"/>
    </row>
    <row r="24" spans="1:14" x14ac:dyDescent="0.25">
      <c r="A24" s="40" t="s">
        <v>101</v>
      </c>
      <c r="B24" s="145" t="s">
        <v>332</v>
      </c>
      <c r="C24" s="145" t="s">
        <v>376</v>
      </c>
      <c r="D24" s="145" t="s">
        <v>581</v>
      </c>
      <c r="E24" s="146" t="s">
        <v>102</v>
      </c>
      <c r="F24" s="147" t="s">
        <v>588</v>
      </c>
      <c r="G24" s="146" t="s">
        <v>318</v>
      </c>
      <c r="H24" s="145" t="s">
        <v>37</v>
      </c>
      <c r="I24" s="148">
        <v>7.4</v>
      </c>
      <c r="J24" s="7"/>
      <c r="K24" s="37" t="s">
        <v>380</v>
      </c>
      <c r="L24" s="39" t="s">
        <v>375</v>
      </c>
      <c r="M24" s="2"/>
      <c r="N24" s="2"/>
    </row>
    <row r="25" spans="1:14" x14ac:dyDescent="0.2">
      <c r="A25" s="40" t="s">
        <v>103</v>
      </c>
      <c r="B25" s="145" t="s">
        <v>332</v>
      </c>
      <c r="C25" s="145" t="s">
        <v>376</v>
      </c>
      <c r="D25" s="145" t="s">
        <v>581</v>
      </c>
      <c r="E25" s="146" t="s">
        <v>104</v>
      </c>
      <c r="F25" s="147" t="s">
        <v>588</v>
      </c>
      <c r="G25" s="146" t="s">
        <v>306</v>
      </c>
      <c r="H25" s="145" t="s">
        <v>37</v>
      </c>
      <c r="I25" s="148">
        <v>2.25</v>
      </c>
      <c r="J25" s="7"/>
      <c r="K25" s="45" t="s">
        <v>18</v>
      </c>
      <c r="L25" s="48">
        <v>3</v>
      </c>
      <c r="M25" s="2"/>
      <c r="N25" s="2"/>
    </row>
    <row r="26" spans="1:14" x14ac:dyDescent="0.25">
      <c r="A26" s="29" t="s">
        <v>111</v>
      </c>
      <c r="B26" s="145" t="s">
        <v>332</v>
      </c>
      <c r="C26" s="145" t="s">
        <v>376</v>
      </c>
      <c r="D26" s="145" t="s">
        <v>580</v>
      </c>
      <c r="E26" s="146" t="s">
        <v>112</v>
      </c>
      <c r="F26" s="147" t="s">
        <v>587</v>
      </c>
      <c r="G26" s="146" t="s">
        <v>306</v>
      </c>
      <c r="H26" s="145" t="s">
        <v>37</v>
      </c>
      <c r="I26" s="250">
        <v>2.25</v>
      </c>
      <c r="J26" s="7"/>
      <c r="K26" s="42" t="s">
        <v>993</v>
      </c>
      <c r="L26" s="50">
        <v>6</v>
      </c>
    </row>
    <row r="27" spans="1:14" x14ac:dyDescent="0.25">
      <c r="A27" s="29" t="s">
        <v>126</v>
      </c>
      <c r="B27" s="145" t="s">
        <v>332</v>
      </c>
      <c r="C27" s="145" t="s">
        <v>376</v>
      </c>
      <c r="D27" s="145" t="s">
        <v>580</v>
      </c>
      <c r="E27" s="146" t="s">
        <v>127</v>
      </c>
      <c r="F27" s="88" t="s">
        <v>589</v>
      </c>
      <c r="G27" s="146" t="s">
        <v>310</v>
      </c>
      <c r="H27" s="145" t="s">
        <v>37</v>
      </c>
      <c r="I27" s="52">
        <v>2.25</v>
      </c>
      <c r="J27" s="7"/>
      <c r="K27" s="42" t="s">
        <v>31</v>
      </c>
      <c r="L27" s="50">
        <v>3</v>
      </c>
    </row>
    <row r="28" spans="1:14" x14ac:dyDescent="0.2">
      <c r="A28" s="251"/>
      <c r="B28" s="252"/>
      <c r="C28" s="252"/>
      <c r="D28" s="252"/>
      <c r="E28" s="253"/>
      <c r="F28" s="254"/>
      <c r="G28" s="253"/>
      <c r="H28" s="267" t="s">
        <v>995</v>
      </c>
      <c r="I28" s="265" t="s">
        <v>996</v>
      </c>
      <c r="J28" s="49"/>
    </row>
    <row r="29" spans="1:14" x14ac:dyDescent="0.2">
      <c r="A29" s="144" t="s">
        <v>219</v>
      </c>
      <c r="B29" s="145" t="s">
        <v>337</v>
      </c>
      <c r="C29" s="145" t="s">
        <v>381</v>
      </c>
      <c r="D29" s="145" t="s">
        <v>582</v>
      </c>
      <c r="E29" s="146" t="s">
        <v>387</v>
      </c>
      <c r="F29" s="147" t="s">
        <v>587</v>
      </c>
      <c r="G29" s="146" t="s">
        <v>628</v>
      </c>
      <c r="H29" s="145" t="s">
        <v>47</v>
      </c>
      <c r="I29" s="148">
        <v>5</v>
      </c>
      <c r="J29" s="7"/>
    </row>
    <row r="30" spans="1:14" x14ac:dyDescent="0.2">
      <c r="A30" s="144" t="s">
        <v>243</v>
      </c>
      <c r="B30" s="145" t="s">
        <v>337</v>
      </c>
      <c r="C30" s="145" t="s">
        <v>381</v>
      </c>
      <c r="D30" s="145" t="s">
        <v>582</v>
      </c>
      <c r="E30" s="4" t="s">
        <v>382</v>
      </c>
      <c r="F30" s="147" t="s">
        <v>586</v>
      </c>
      <c r="G30" s="4" t="s">
        <v>319</v>
      </c>
      <c r="H30" s="145" t="s">
        <v>47</v>
      </c>
      <c r="I30" s="148">
        <v>7.4</v>
      </c>
      <c r="J30" s="7"/>
      <c r="K30" s="11"/>
      <c r="L30" s="11"/>
    </row>
    <row r="31" spans="1:14" x14ac:dyDescent="0.2">
      <c r="A31" s="144" t="s">
        <v>245</v>
      </c>
      <c r="B31" s="3" t="s">
        <v>337</v>
      </c>
      <c r="C31" s="145" t="s">
        <v>376</v>
      </c>
      <c r="D31" s="145" t="s">
        <v>627</v>
      </c>
      <c r="E31" s="4" t="s">
        <v>246</v>
      </c>
      <c r="F31" s="147" t="s">
        <v>586</v>
      </c>
      <c r="G31" s="146" t="s">
        <v>316</v>
      </c>
      <c r="H31" s="145" t="s">
        <v>47</v>
      </c>
      <c r="I31" s="148">
        <v>2.25</v>
      </c>
      <c r="J31" s="7"/>
    </row>
    <row r="32" spans="1:14" x14ac:dyDescent="0.2">
      <c r="A32" s="40" t="s">
        <v>247</v>
      </c>
      <c r="B32" s="145" t="s">
        <v>337</v>
      </c>
      <c r="C32" s="145" t="s">
        <v>376</v>
      </c>
      <c r="D32" s="21" t="s">
        <v>581</v>
      </c>
      <c r="E32" s="146" t="s">
        <v>248</v>
      </c>
      <c r="F32" s="147" t="s">
        <v>586</v>
      </c>
      <c r="G32" s="146" t="s">
        <v>322</v>
      </c>
      <c r="H32" s="145" t="s">
        <v>47</v>
      </c>
      <c r="I32" s="40">
        <v>2.25</v>
      </c>
      <c r="J32" s="7"/>
      <c r="K32" s="51" t="s">
        <v>383</v>
      </c>
      <c r="L32" s="51">
        <f>SUM(L10:L14,L16:L23,L25:L27)</f>
        <v>75.099999999999994</v>
      </c>
    </row>
    <row r="33" spans="1:12" x14ac:dyDescent="0.2">
      <c r="A33" s="144" t="s">
        <v>143</v>
      </c>
      <c r="B33" s="145" t="s">
        <v>338</v>
      </c>
      <c r="C33" s="145" t="s">
        <v>376</v>
      </c>
      <c r="D33" s="145" t="s">
        <v>580</v>
      </c>
      <c r="E33" s="146" t="s">
        <v>144</v>
      </c>
      <c r="F33" s="147" t="s">
        <v>589</v>
      </c>
      <c r="G33" s="146" t="s">
        <v>316</v>
      </c>
      <c r="H33" s="145" t="s">
        <v>47</v>
      </c>
      <c r="I33" s="40">
        <v>3</v>
      </c>
      <c r="J33" s="7"/>
      <c r="K33" s="51" t="s">
        <v>384</v>
      </c>
      <c r="L33" s="51" t="e">
        <f>#REF!</f>
        <v>#REF!</v>
      </c>
    </row>
    <row r="34" spans="1:12" x14ac:dyDescent="0.2">
      <c r="A34" s="144" t="s">
        <v>175</v>
      </c>
      <c r="B34" s="145" t="s">
        <v>338</v>
      </c>
      <c r="C34" s="145" t="s">
        <v>376</v>
      </c>
      <c r="D34" s="145" t="s">
        <v>581</v>
      </c>
      <c r="E34" s="146" t="s">
        <v>176</v>
      </c>
      <c r="F34" s="147" t="s">
        <v>586</v>
      </c>
      <c r="G34" s="146" t="s">
        <v>316</v>
      </c>
      <c r="H34" s="145" t="s">
        <v>47</v>
      </c>
      <c r="I34" s="40">
        <v>3</v>
      </c>
      <c r="J34" s="7"/>
      <c r="K34" s="51"/>
      <c r="L34" s="51"/>
    </row>
    <row r="35" spans="1:12" x14ac:dyDescent="0.2">
      <c r="A35" s="259"/>
      <c r="B35" s="252"/>
      <c r="C35" s="252"/>
      <c r="D35" s="252"/>
      <c r="E35" s="253"/>
      <c r="F35" s="254"/>
      <c r="G35" s="253"/>
      <c r="H35" s="267" t="s">
        <v>1013</v>
      </c>
      <c r="I35" s="265" t="s">
        <v>997</v>
      </c>
      <c r="J35" s="7"/>
      <c r="K35" s="51" t="s">
        <v>385</v>
      </c>
      <c r="L35" s="51" t="e">
        <f>SUM(L32:L33)</f>
        <v>#REF!</v>
      </c>
    </row>
    <row r="36" spans="1:12" x14ac:dyDescent="0.2">
      <c r="A36" s="144" t="s">
        <v>199</v>
      </c>
      <c r="B36" s="21" t="s">
        <v>335</v>
      </c>
      <c r="C36" s="21" t="s">
        <v>376</v>
      </c>
      <c r="D36" s="21" t="s">
        <v>584</v>
      </c>
      <c r="E36" s="22" t="s">
        <v>200</v>
      </c>
      <c r="F36" s="100" t="s">
        <v>587</v>
      </c>
      <c r="G36" s="22" t="s">
        <v>306</v>
      </c>
      <c r="H36" s="21" t="s">
        <v>399</v>
      </c>
      <c r="I36" s="144">
        <v>2.25</v>
      </c>
      <c r="J36" s="7"/>
    </row>
    <row r="37" spans="1:12" x14ac:dyDescent="0.2">
      <c r="A37" s="40" t="s">
        <v>273</v>
      </c>
      <c r="B37" s="145" t="s">
        <v>335</v>
      </c>
      <c r="C37" s="145" t="s">
        <v>381</v>
      </c>
      <c r="D37" s="145" t="s">
        <v>582</v>
      </c>
      <c r="E37" s="146" t="s">
        <v>274</v>
      </c>
      <c r="F37" s="147" t="s">
        <v>587</v>
      </c>
      <c r="G37" s="146" t="s">
        <v>317</v>
      </c>
      <c r="H37" s="21" t="s">
        <v>399</v>
      </c>
      <c r="I37" s="40">
        <v>5</v>
      </c>
      <c r="J37" s="7"/>
    </row>
    <row r="38" spans="1:12" x14ac:dyDescent="0.2">
      <c r="A38" s="40" t="s">
        <v>285</v>
      </c>
      <c r="B38" s="145" t="s">
        <v>335</v>
      </c>
      <c r="C38" s="21" t="s">
        <v>376</v>
      </c>
      <c r="D38" s="21" t="s">
        <v>580</v>
      </c>
      <c r="E38" s="146" t="s">
        <v>286</v>
      </c>
      <c r="F38" s="147" t="s">
        <v>589</v>
      </c>
      <c r="G38" s="146" t="s">
        <v>316</v>
      </c>
      <c r="H38" s="21" t="s">
        <v>399</v>
      </c>
      <c r="I38" s="40">
        <v>3</v>
      </c>
      <c r="J38" s="7"/>
    </row>
    <row r="39" spans="1:12" x14ac:dyDescent="0.2">
      <c r="A39" s="40" t="s">
        <v>287</v>
      </c>
      <c r="B39" s="8" t="s">
        <v>335</v>
      </c>
      <c r="C39" s="8" t="s">
        <v>381</v>
      </c>
      <c r="D39" s="145" t="s">
        <v>582</v>
      </c>
      <c r="E39" s="146" t="s">
        <v>288</v>
      </c>
      <c r="F39" s="147" t="s">
        <v>587</v>
      </c>
      <c r="G39" s="146" t="s">
        <v>317</v>
      </c>
      <c r="H39" s="21" t="s">
        <v>399</v>
      </c>
      <c r="I39" s="40">
        <v>5</v>
      </c>
      <c r="J39" s="7"/>
    </row>
    <row r="40" spans="1:12" x14ac:dyDescent="0.2">
      <c r="A40" s="40" t="s">
        <v>618</v>
      </c>
      <c r="B40" s="145" t="s">
        <v>339</v>
      </c>
      <c r="C40" s="145" t="s">
        <v>376</v>
      </c>
      <c r="D40" s="145" t="s">
        <v>584</v>
      </c>
      <c r="E40" s="146" t="s">
        <v>616</v>
      </c>
      <c r="F40" s="147" t="s">
        <v>586</v>
      </c>
      <c r="G40" s="146" t="s">
        <v>306</v>
      </c>
      <c r="H40" s="21" t="s">
        <v>399</v>
      </c>
      <c r="I40" s="40">
        <v>2.25</v>
      </c>
      <c r="J40" s="7"/>
    </row>
    <row r="41" spans="1:12" x14ac:dyDescent="0.2">
      <c r="A41" s="40" t="s">
        <v>620</v>
      </c>
      <c r="B41" s="145" t="s">
        <v>339</v>
      </c>
      <c r="C41" s="145" t="s">
        <v>376</v>
      </c>
      <c r="D41" s="145" t="s">
        <v>580</v>
      </c>
      <c r="E41" s="146" t="s">
        <v>617</v>
      </c>
      <c r="F41" s="147" t="s">
        <v>587</v>
      </c>
      <c r="G41" s="146" t="s">
        <v>306</v>
      </c>
      <c r="H41" s="21" t="s">
        <v>399</v>
      </c>
      <c r="I41" s="40">
        <v>2.25</v>
      </c>
      <c r="J41" s="7"/>
    </row>
    <row r="42" spans="1:12" x14ac:dyDescent="0.2">
      <c r="A42" s="40" t="s">
        <v>107</v>
      </c>
      <c r="B42" s="145" t="s">
        <v>339</v>
      </c>
      <c r="C42" s="145" t="s">
        <v>376</v>
      </c>
      <c r="D42" s="145" t="s">
        <v>580</v>
      </c>
      <c r="E42" s="146" t="s">
        <v>108</v>
      </c>
      <c r="F42" s="147" t="s">
        <v>589</v>
      </c>
      <c r="G42" s="146" t="s">
        <v>316</v>
      </c>
      <c r="H42" s="21" t="s">
        <v>399</v>
      </c>
      <c r="I42" s="40">
        <v>3</v>
      </c>
      <c r="J42" s="7"/>
    </row>
    <row r="43" spans="1:12" x14ac:dyDescent="0.2">
      <c r="A43" s="40" t="s">
        <v>128</v>
      </c>
      <c r="B43" s="145" t="s">
        <v>339</v>
      </c>
      <c r="C43" s="145" t="s">
        <v>376</v>
      </c>
      <c r="D43" s="145" t="s">
        <v>584</v>
      </c>
      <c r="E43" s="146" t="s">
        <v>129</v>
      </c>
      <c r="F43" s="147" t="s">
        <v>587</v>
      </c>
      <c r="G43" s="146" t="s">
        <v>306</v>
      </c>
      <c r="H43" s="21" t="s">
        <v>399</v>
      </c>
      <c r="I43" s="40">
        <v>2.25</v>
      </c>
      <c r="J43" s="7"/>
    </row>
    <row r="44" spans="1:12" x14ac:dyDescent="0.2">
      <c r="A44" s="40" t="s">
        <v>78</v>
      </c>
      <c r="B44" s="145" t="s">
        <v>334</v>
      </c>
      <c r="C44" s="145" t="s">
        <v>376</v>
      </c>
      <c r="D44" s="145" t="s">
        <v>581</v>
      </c>
      <c r="E44" s="146" t="s">
        <v>79</v>
      </c>
      <c r="F44" s="100" t="s">
        <v>586</v>
      </c>
      <c r="G44" s="146" t="s">
        <v>314</v>
      </c>
      <c r="H44" s="145" t="s">
        <v>399</v>
      </c>
      <c r="I44" s="40">
        <v>7.4</v>
      </c>
      <c r="J44" s="7"/>
    </row>
    <row r="45" spans="1:12" x14ac:dyDescent="0.2">
      <c r="A45" s="40" t="s">
        <v>134</v>
      </c>
      <c r="B45" s="145" t="s">
        <v>334</v>
      </c>
      <c r="C45" s="145" t="s">
        <v>376</v>
      </c>
      <c r="D45" s="145" t="s">
        <v>580</v>
      </c>
      <c r="E45" s="146" t="s">
        <v>135</v>
      </c>
      <c r="F45" s="147" t="s">
        <v>589</v>
      </c>
      <c r="G45" s="146" t="s">
        <v>307</v>
      </c>
      <c r="H45" s="145" t="s">
        <v>399</v>
      </c>
      <c r="I45" s="40">
        <v>3</v>
      </c>
      <c r="J45" s="7"/>
    </row>
    <row r="46" spans="1:12" x14ac:dyDescent="0.2">
      <c r="A46" s="40" t="s">
        <v>155</v>
      </c>
      <c r="B46" s="21" t="s">
        <v>332</v>
      </c>
      <c r="C46" s="145" t="s">
        <v>376</v>
      </c>
      <c r="D46" s="145" t="s">
        <v>580</v>
      </c>
      <c r="E46" s="22" t="s">
        <v>156</v>
      </c>
      <c r="F46" s="100" t="s">
        <v>586</v>
      </c>
      <c r="G46" s="22" t="s">
        <v>316</v>
      </c>
      <c r="H46" s="21" t="s">
        <v>399</v>
      </c>
      <c r="I46" s="144">
        <v>3</v>
      </c>
      <c r="J46" s="11"/>
    </row>
    <row r="47" spans="1:12" s="11" customFormat="1" x14ac:dyDescent="0.2">
      <c r="A47" s="40" t="s">
        <v>171</v>
      </c>
      <c r="B47" s="29" t="s">
        <v>332</v>
      </c>
      <c r="C47" s="145" t="s">
        <v>376</v>
      </c>
      <c r="D47" s="145" t="s">
        <v>580</v>
      </c>
      <c r="E47" s="22" t="s">
        <v>172</v>
      </c>
      <c r="F47" s="100" t="s">
        <v>589</v>
      </c>
      <c r="G47" s="22" t="s">
        <v>310</v>
      </c>
      <c r="H47" s="21" t="s">
        <v>399</v>
      </c>
      <c r="I47" s="144">
        <v>2.25</v>
      </c>
      <c r="J47" s="17"/>
      <c r="K47" s="7"/>
      <c r="L47" s="7"/>
    </row>
    <row r="48" spans="1:12" s="17" customFormat="1" x14ac:dyDescent="0.2">
      <c r="A48" s="251"/>
      <c r="B48" s="256"/>
      <c r="C48" s="252"/>
      <c r="D48" s="252"/>
      <c r="E48" s="257"/>
      <c r="F48" s="258"/>
      <c r="G48" s="257"/>
      <c r="H48" s="267" t="s">
        <v>998</v>
      </c>
      <c r="I48" s="265" t="s">
        <v>1000</v>
      </c>
      <c r="J48" s="7"/>
      <c r="K48" s="11"/>
      <c r="L48" s="11"/>
    </row>
    <row r="49" spans="1:12" x14ac:dyDescent="0.25">
      <c r="A49" s="52" t="s">
        <v>357</v>
      </c>
      <c r="B49" s="8" t="s">
        <v>340</v>
      </c>
      <c r="C49" s="21" t="s">
        <v>376</v>
      </c>
      <c r="D49" s="21" t="s">
        <v>580</v>
      </c>
      <c r="E49" s="4" t="s">
        <v>354</v>
      </c>
      <c r="F49" s="147" t="s">
        <v>587</v>
      </c>
      <c r="G49" s="4" t="s">
        <v>306</v>
      </c>
      <c r="H49" s="145" t="s">
        <v>53</v>
      </c>
      <c r="I49" s="52">
        <v>2.25</v>
      </c>
      <c r="J49" s="7"/>
      <c r="K49" s="17"/>
      <c r="L49" s="17"/>
    </row>
    <row r="50" spans="1:12" x14ac:dyDescent="0.2">
      <c r="A50" s="40" t="s">
        <v>118</v>
      </c>
      <c r="B50" s="3" t="s">
        <v>339</v>
      </c>
      <c r="C50" s="145" t="s">
        <v>376</v>
      </c>
      <c r="D50" s="145" t="s">
        <v>580</v>
      </c>
      <c r="E50" s="20" t="s">
        <v>119</v>
      </c>
      <c r="F50" s="147" t="s">
        <v>586</v>
      </c>
      <c r="G50" s="4" t="s">
        <v>319</v>
      </c>
      <c r="H50" s="3" t="s">
        <v>53</v>
      </c>
      <c r="I50" s="40">
        <v>7.4</v>
      </c>
      <c r="J50" s="7"/>
      <c r="K50" s="13"/>
      <c r="L50" s="13"/>
    </row>
    <row r="51" spans="1:12" x14ac:dyDescent="0.2">
      <c r="A51" s="144" t="s">
        <v>120</v>
      </c>
      <c r="B51" s="145" t="s">
        <v>339</v>
      </c>
      <c r="C51" s="145" t="s">
        <v>376</v>
      </c>
      <c r="D51" s="145" t="s">
        <v>584</v>
      </c>
      <c r="E51" s="146" t="s">
        <v>121</v>
      </c>
      <c r="F51" s="147" t="s">
        <v>587</v>
      </c>
      <c r="G51" s="146" t="s">
        <v>317</v>
      </c>
      <c r="H51" s="145" t="s">
        <v>53</v>
      </c>
      <c r="I51" s="40">
        <v>5</v>
      </c>
      <c r="J51" s="7"/>
    </row>
    <row r="52" spans="1:12" x14ac:dyDescent="0.2">
      <c r="A52" s="144" t="s">
        <v>139</v>
      </c>
      <c r="B52" s="21" t="s">
        <v>340</v>
      </c>
      <c r="C52" s="145" t="s">
        <v>376</v>
      </c>
      <c r="D52" s="145" t="s">
        <v>580</v>
      </c>
      <c r="E52" s="22" t="s">
        <v>140</v>
      </c>
      <c r="F52" s="100" t="s">
        <v>586</v>
      </c>
      <c r="G52" s="22" t="s">
        <v>324</v>
      </c>
      <c r="H52" s="21" t="s">
        <v>53</v>
      </c>
      <c r="I52" s="144">
        <v>7.4</v>
      </c>
      <c r="J52" s="7"/>
    </row>
    <row r="53" spans="1:12" x14ac:dyDescent="0.2">
      <c r="A53" s="40" t="s">
        <v>141</v>
      </c>
      <c r="B53" s="145" t="s">
        <v>340</v>
      </c>
      <c r="C53" s="145" t="s">
        <v>376</v>
      </c>
      <c r="D53" s="145" t="s">
        <v>584</v>
      </c>
      <c r="E53" s="146" t="s">
        <v>142</v>
      </c>
      <c r="F53" s="147" t="s">
        <v>590</v>
      </c>
      <c r="G53" s="146" t="s">
        <v>316</v>
      </c>
      <c r="H53" s="145" t="s">
        <v>53</v>
      </c>
      <c r="I53" s="40">
        <v>3</v>
      </c>
      <c r="J53" s="7"/>
    </row>
    <row r="54" spans="1:12" x14ac:dyDescent="0.2">
      <c r="A54" s="40" t="s">
        <v>157</v>
      </c>
      <c r="B54" s="145" t="s">
        <v>340</v>
      </c>
      <c r="C54" s="145" t="s">
        <v>376</v>
      </c>
      <c r="D54" s="145" t="s">
        <v>580</v>
      </c>
      <c r="E54" s="146" t="s">
        <v>158</v>
      </c>
      <c r="F54" s="100" t="s">
        <v>586</v>
      </c>
      <c r="G54" s="146" t="s">
        <v>313</v>
      </c>
      <c r="H54" s="145" t="s">
        <v>53</v>
      </c>
      <c r="I54" s="40">
        <v>5</v>
      </c>
      <c r="J54" s="7"/>
    </row>
    <row r="55" spans="1:12" x14ac:dyDescent="0.2">
      <c r="A55" s="40" t="s">
        <v>159</v>
      </c>
      <c r="B55" s="145" t="s">
        <v>340</v>
      </c>
      <c r="C55" s="145" t="s">
        <v>376</v>
      </c>
      <c r="D55" s="145" t="s">
        <v>584</v>
      </c>
      <c r="E55" s="146" t="s">
        <v>160</v>
      </c>
      <c r="F55" s="147" t="s">
        <v>588</v>
      </c>
      <c r="G55" s="146" t="s">
        <v>317</v>
      </c>
      <c r="H55" s="145" t="s">
        <v>53</v>
      </c>
      <c r="I55" s="40">
        <v>5</v>
      </c>
      <c r="J55" s="7"/>
    </row>
    <row r="56" spans="1:12" x14ac:dyDescent="0.2">
      <c r="A56" s="40" t="s">
        <v>177</v>
      </c>
      <c r="B56" s="145" t="s">
        <v>340</v>
      </c>
      <c r="C56" s="145" t="s">
        <v>376</v>
      </c>
      <c r="D56" s="145" t="s">
        <v>584</v>
      </c>
      <c r="E56" s="146" t="s">
        <v>178</v>
      </c>
      <c r="F56" s="147" t="s">
        <v>588</v>
      </c>
      <c r="G56" s="146" t="s">
        <v>317</v>
      </c>
      <c r="H56" s="145" t="s">
        <v>53</v>
      </c>
      <c r="I56" s="40">
        <v>3</v>
      </c>
      <c r="J56" s="7"/>
    </row>
    <row r="57" spans="1:12" x14ac:dyDescent="0.2">
      <c r="A57" s="40" t="s">
        <v>570</v>
      </c>
      <c r="B57" s="145" t="s">
        <v>340</v>
      </c>
      <c r="C57" s="145" t="s">
        <v>376</v>
      </c>
      <c r="D57" s="145" t="s">
        <v>584</v>
      </c>
      <c r="E57" s="146" t="s">
        <v>571</v>
      </c>
      <c r="F57" s="147" t="s">
        <v>587</v>
      </c>
      <c r="G57" s="146" t="s">
        <v>386</v>
      </c>
      <c r="H57" s="3" t="s">
        <v>53</v>
      </c>
      <c r="I57" s="40">
        <v>2.25</v>
      </c>
      <c r="J57" s="7"/>
    </row>
    <row r="58" spans="1:12" x14ac:dyDescent="0.2">
      <c r="A58" s="40" t="s">
        <v>179</v>
      </c>
      <c r="B58" s="3" t="s">
        <v>340</v>
      </c>
      <c r="C58" s="145" t="s">
        <v>376</v>
      </c>
      <c r="D58" s="145" t="s">
        <v>584</v>
      </c>
      <c r="E58" s="4" t="s">
        <v>180</v>
      </c>
      <c r="F58" s="100" t="s">
        <v>586</v>
      </c>
      <c r="G58" s="4" t="s">
        <v>313</v>
      </c>
      <c r="H58" s="3" t="s">
        <v>53</v>
      </c>
      <c r="I58" s="40">
        <v>5</v>
      </c>
      <c r="J58" s="7"/>
    </row>
    <row r="59" spans="1:12" x14ac:dyDescent="0.2">
      <c r="A59" s="40" t="s">
        <v>181</v>
      </c>
      <c r="B59" s="145" t="s">
        <v>340</v>
      </c>
      <c r="C59" s="145" t="s">
        <v>376</v>
      </c>
      <c r="D59" s="145" t="s">
        <v>580</v>
      </c>
      <c r="E59" s="146" t="s">
        <v>182</v>
      </c>
      <c r="F59" s="100" t="s">
        <v>586</v>
      </c>
      <c r="G59" s="146" t="s">
        <v>313</v>
      </c>
      <c r="H59" s="145" t="s">
        <v>53</v>
      </c>
      <c r="I59" s="40">
        <v>5</v>
      </c>
      <c r="J59" s="7"/>
    </row>
    <row r="60" spans="1:12" x14ac:dyDescent="0.2">
      <c r="A60" s="251"/>
      <c r="B60" s="252"/>
      <c r="C60" s="252"/>
      <c r="D60" s="252"/>
      <c r="E60" s="253"/>
      <c r="F60" s="258"/>
      <c r="G60" s="253"/>
      <c r="H60" s="267" t="s">
        <v>1014</v>
      </c>
      <c r="I60" s="265" t="s">
        <v>1021</v>
      </c>
      <c r="J60" s="7"/>
    </row>
    <row r="61" spans="1:12" x14ac:dyDescent="0.2">
      <c r="A61" s="40" t="s">
        <v>136</v>
      </c>
      <c r="B61" s="21" t="s">
        <v>336</v>
      </c>
      <c r="C61" s="21" t="s">
        <v>19</v>
      </c>
      <c r="D61" s="21"/>
      <c r="E61" s="22" t="s">
        <v>137</v>
      </c>
      <c r="F61" s="100" t="s">
        <v>589</v>
      </c>
      <c r="G61" s="22" t="s">
        <v>310</v>
      </c>
      <c r="H61" s="21" t="s">
        <v>138</v>
      </c>
      <c r="I61" s="144" t="s">
        <v>19</v>
      </c>
      <c r="J61" s="7"/>
    </row>
    <row r="62" spans="1:12" x14ac:dyDescent="0.2">
      <c r="A62" s="251"/>
      <c r="B62" s="255"/>
      <c r="C62" s="255"/>
      <c r="D62" s="255"/>
      <c r="E62" s="257"/>
      <c r="F62" s="258"/>
      <c r="G62" s="257"/>
      <c r="H62" s="255"/>
      <c r="I62" s="259"/>
      <c r="J62" s="7"/>
    </row>
    <row r="63" spans="1:12" x14ac:dyDescent="0.2">
      <c r="A63" s="29" t="s">
        <v>86</v>
      </c>
      <c r="B63" s="145" t="s">
        <v>332</v>
      </c>
      <c r="C63" s="145" t="s">
        <v>376</v>
      </c>
      <c r="D63" s="145" t="s">
        <v>580</v>
      </c>
      <c r="E63" s="146" t="s">
        <v>87</v>
      </c>
      <c r="F63" s="147" t="s">
        <v>586</v>
      </c>
      <c r="G63" s="146" t="s">
        <v>312</v>
      </c>
      <c r="H63" s="145" t="s">
        <v>38</v>
      </c>
      <c r="I63" s="40">
        <v>7.4</v>
      </c>
      <c r="J63" s="262"/>
    </row>
    <row r="64" spans="1:12" x14ac:dyDescent="0.2">
      <c r="A64" s="52" t="s">
        <v>353</v>
      </c>
      <c r="B64" s="3" t="s">
        <v>332</v>
      </c>
      <c r="C64" s="3" t="s">
        <v>376</v>
      </c>
      <c r="D64" s="3" t="s">
        <v>580</v>
      </c>
      <c r="E64" s="4" t="s">
        <v>352</v>
      </c>
      <c r="F64" s="88" t="s">
        <v>587</v>
      </c>
      <c r="G64" s="4" t="s">
        <v>386</v>
      </c>
      <c r="H64" s="145" t="s">
        <v>38</v>
      </c>
      <c r="I64" s="40">
        <v>2.25</v>
      </c>
      <c r="J64" s="262"/>
    </row>
    <row r="65" spans="1:12" x14ac:dyDescent="0.2">
      <c r="A65" s="52" t="s">
        <v>565</v>
      </c>
      <c r="B65" s="145" t="s">
        <v>332</v>
      </c>
      <c r="C65" s="145" t="s">
        <v>376</v>
      </c>
      <c r="D65" s="3" t="s">
        <v>580</v>
      </c>
      <c r="E65" s="146" t="s">
        <v>413</v>
      </c>
      <c r="F65" s="147" t="s">
        <v>587</v>
      </c>
      <c r="G65" s="146" t="s">
        <v>624</v>
      </c>
      <c r="H65" s="145" t="s">
        <v>38</v>
      </c>
      <c r="I65" s="40">
        <v>3</v>
      </c>
      <c r="J65" s="262"/>
    </row>
    <row r="66" spans="1:12" x14ac:dyDescent="0.2">
      <c r="A66" s="40" t="s">
        <v>93</v>
      </c>
      <c r="B66" s="145" t="s">
        <v>332</v>
      </c>
      <c r="C66" s="145" t="s">
        <v>376</v>
      </c>
      <c r="D66" s="3" t="s">
        <v>580</v>
      </c>
      <c r="E66" s="146" t="s">
        <v>94</v>
      </c>
      <c r="F66" s="147" t="s">
        <v>587</v>
      </c>
      <c r="G66" s="146" t="s">
        <v>306</v>
      </c>
      <c r="H66" s="145" t="s">
        <v>38</v>
      </c>
      <c r="I66" s="40">
        <v>2.25</v>
      </c>
      <c r="J66" s="262"/>
    </row>
    <row r="67" spans="1:12" x14ac:dyDescent="0.2">
      <c r="A67" s="40" t="s">
        <v>95</v>
      </c>
      <c r="B67" s="145" t="s">
        <v>332</v>
      </c>
      <c r="C67" s="145" t="s">
        <v>376</v>
      </c>
      <c r="D67" s="145" t="s">
        <v>580</v>
      </c>
      <c r="E67" s="146" t="s">
        <v>96</v>
      </c>
      <c r="F67" s="100" t="s">
        <v>586</v>
      </c>
      <c r="G67" s="146" t="s">
        <v>308</v>
      </c>
      <c r="H67" s="145" t="s">
        <v>38</v>
      </c>
      <c r="I67" s="40">
        <v>7.4</v>
      </c>
      <c r="J67" s="262"/>
    </row>
    <row r="68" spans="1:12" x14ac:dyDescent="0.2">
      <c r="A68" s="251"/>
      <c r="B68" s="252"/>
      <c r="C68" s="252"/>
      <c r="D68" s="252"/>
      <c r="E68" s="253"/>
      <c r="F68" s="258"/>
      <c r="G68" s="253"/>
      <c r="H68" s="267" t="s">
        <v>999</v>
      </c>
      <c r="I68" s="265" t="s">
        <v>997</v>
      </c>
      <c r="J68" s="263"/>
    </row>
    <row r="69" spans="1:12" s="18" customFormat="1" x14ac:dyDescent="0.2">
      <c r="A69" s="144" t="s">
        <v>249</v>
      </c>
      <c r="B69" s="145" t="s">
        <v>337</v>
      </c>
      <c r="C69" s="21" t="s">
        <v>376</v>
      </c>
      <c r="D69" s="21" t="s">
        <v>580</v>
      </c>
      <c r="E69" s="146" t="s">
        <v>250</v>
      </c>
      <c r="F69" s="100" t="s">
        <v>586</v>
      </c>
      <c r="G69" s="146" t="s">
        <v>306</v>
      </c>
      <c r="H69" s="145" t="s">
        <v>58</v>
      </c>
      <c r="I69" s="40">
        <v>2.25</v>
      </c>
      <c r="J69" s="262"/>
      <c r="K69" s="7"/>
      <c r="L69" s="7"/>
    </row>
    <row r="70" spans="1:12" s="18" customFormat="1" x14ac:dyDescent="0.2">
      <c r="A70" s="40" t="s">
        <v>67</v>
      </c>
      <c r="B70" s="145" t="s">
        <v>338</v>
      </c>
      <c r="C70" s="21" t="s">
        <v>376</v>
      </c>
      <c r="D70" s="21" t="s">
        <v>581</v>
      </c>
      <c r="E70" s="146" t="s">
        <v>68</v>
      </c>
      <c r="F70" s="147" t="s">
        <v>589</v>
      </c>
      <c r="G70" s="22" t="s">
        <v>310</v>
      </c>
      <c r="H70" s="23" t="s">
        <v>58</v>
      </c>
      <c r="I70" s="40">
        <v>2.25</v>
      </c>
      <c r="J70" s="262"/>
      <c r="K70" s="7"/>
      <c r="L70" s="7"/>
    </row>
    <row r="71" spans="1:12" x14ac:dyDescent="0.2">
      <c r="A71" s="40" t="s">
        <v>124</v>
      </c>
      <c r="B71" s="145" t="s">
        <v>338</v>
      </c>
      <c r="C71" s="21" t="s">
        <v>376</v>
      </c>
      <c r="D71" s="21" t="s">
        <v>580</v>
      </c>
      <c r="E71" s="146" t="s">
        <v>125</v>
      </c>
      <c r="F71" s="147" t="s">
        <v>591</v>
      </c>
      <c r="G71" s="146" t="s">
        <v>316</v>
      </c>
      <c r="H71" s="145" t="s">
        <v>58</v>
      </c>
      <c r="I71" s="148">
        <v>3</v>
      </c>
      <c r="J71" s="262"/>
      <c r="K71" s="18"/>
      <c r="L71" s="18"/>
    </row>
    <row r="72" spans="1:12" x14ac:dyDescent="0.2">
      <c r="A72" s="144" t="s">
        <v>151</v>
      </c>
      <c r="B72" s="21" t="s">
        <v>338</v>
      </c>
      <c r="C72" s="21" t="s">
        <v>376</v>
      </c>
      <c r="D72" s="21" t="s">
        <v>580</v>
      </c>
      <c r="E72" s="22" t="s">
        <v>152</v>
      </c>
      <c r="F72" s="100" t="s">
        <v>586</v>
      </c>
      <c r="G72" s="22" t="s">
        <v>316</v>
      </c>
      <c r="H72" s="23" t="s">
        <v>58</v>
      </c>
      <c r="I72" s="40">
        <v>3</v>
      </c>
      <c r="J72" s="262"/>
    </row>
    <row r="73" spans="1:12" x14ac:dyDescent="0.2">
      <c r="A73" s="40" t="s">
        <v>113</v>
      </c>
      <c r="B73" s="145" t="s">
        <v>339</v>
      </c>
      <c r="C73" s="21" t="s">
        <v>376</v>
      </c>
      <c r="D73" s="21" t="s">
        <v>580</v>
      </c>
      <c r="E73" s="146" t="s">
        <v>114</v>
      </c>
      <c r="F73" s="147" t="s">
        <v>589</v>
      </c>
      <c r="G73" s="146" t="s">
        <v>315</v>
      </c>
      <c r="H73" s="145" t="s">
        <v>58</v>
      </c>
      <c r="I73" s="40">
        <v>5</v>
      </c>
      <c r="J73" s="262"/>
    </row>
    <row r="74" spans="1:12" x14ac:dyDescent="0.2">
      <c r="A74" s="40" t="s">
        <v>189</v>
      </c>
      <c r="B74" s="21" t="s">
        <v>343</v>
      </c>
      <c r="C74" s="21" t="s">
        <v>376</v>
      </c>
      <c r="D74" s="21" t="s">
        <v>581</v>
      </c>
      <c r="E74" s="22" t="s">
        <v>190</v>
      </c>
      <c r="F74" s="100" t="s">
        <v>587</v>
      </c>
      <c r="G74" s="22" t="s">
        <v>306</v>
      </c>
      <c r="H74" s="21" t="s">
        <v>58</v>
      </c>
      <c r="I74" s="40">
        <v>2.25</v>
      </c>
      <c r="J74" s="262"/>
    </row>
    <row r="75" spans="1:12" x14ac:dyDescent="0.2">
      <c r="A75" s="144" t="s">
        <v>193</v>
      </c>
      <c r="B75" s="21" t="s">
        <v>343</v>
      </c>
      <c r="C75" s="21" t="s">
        <v>376</v>
      </c>
      <c r="D75" s="21" t="s">
        <v>581</v>
      </c>
      <c r="E75" s="22" t="s">
        <v>194</v>
      </c>
      <c r="F75" s="100" t="s">
        <v>586</v>
      </c>
      <c r="G75" s="22" t="s">
        <v>316</v>
      </c>
      <c r="H75" s="23" t="s">
        <v>58</v>
      </c>
      <c r="I75" s="148">
        <v>3</v>
      </c>
      <c r="J75" s="262"/>
    </row>
    <row r="76" spans="1:12" s="11" customFormat="1" x14ac:dyDescent="0.2">
      <c r="A76" s="40" t="s">
        <v>303</v>
      </c>
      <c r="B76" s="145" t="s">
        <v>343</v>
      </c>
      <c r="C76" s="21" t="s">
        <v>376</v>
      </c>
      <c r="D76" s="21" t="s">
        <v>580</v>
      </c>
      <c r="E76" s="146" t="s">
        <v>304</v>
      </c>
      <c r="F76" s="100" t="s">
        <v>589</v>
      </c>
      <c r="G76" s="146" t="s">
        <v>316</v>
      </c>
      <c r="H76" s="145" t="s">
        <v>58</v>
      </c>
      <c r="I76" s="148">
        <v>3</v>
      </c>
      <c r="J76" s="262"/>
      <c r="K76" s="7"/>
      <c r="L76" s="7"/>
    </row>
    <row r="77" spans="1:12" s="13" customFormat="1" x14ac:dyDescent="0.25">
      <c r="A77" s="52" t="s">
        <v>13</v>
      </c>
      <c r="B77" s="145" t="s">
        <v>332</v>
      </c>
      <c r="C77" s="145" t="s">
        <v>376</v>
      </c>
      <c r="D77" s="145" t="s">
        <v>581</v>
      </c>
      <c r="E77" s="146" t="s">
        <v>14</v>
      </c>
      <c r="F77" s="147" t="s">
        <v>586</v>
      </c>
      <c r="G77" s="146" t="s">
        <v>308</v>
      </c>
      <c r="H77" s="145" t="s">
        <v>58</v>
      </c>
      <c r="I77" s="250">
        <v>7.4</v>
      </c>
      <c r="J77" s="262"/>
      <c r="K77" s="7"/>
      <c r="L77" s="7"/>
    </row>
    <row r="78" spans="1:12" x14ac:dyDescent="0.25">
      <c r="A78" s="52" t="s">
        <v>20</v>
      </c>
      <c r="B78" s="145" t="s">
        <v>332</v>
      </c>
      <c r="C78" s="145" t="s">
        <v>376</v>
      </c>
      <c r="D78" s="145" t="s">
        <v>581</v>
      </c>
      <c r="E78" s="146" t="s">
        <v>21</v>
      </c>
      <c r="F78" s="147" t="s">
        <v>587</v>
      </c>
      <c r="G78" s="146" t="s">
        <v>306</v>
      </c>
      <c r="H78" s="145" t="s">
        <v>58</v>
      </c>
      <c r="I78" s="52">
        <v>2.25</v>
      </c>
      <c r="J78" s="262"/>
    </row>
    <row r="79" spans="1:12" x14ac:dyDescent="0.2">
      <c r="A79" s="52" t="s">
        <v>84</v>
      </c>
      <c r="B79" s="145" t="s">
        <v>332</v>
      </c>
      <c r="C79" s="145" t="s">
        <v>376</v>
      </c>
      <c r="D79" s="145" t="s">
        <v>580</v>
      </c>
      <c r="E79" s="146" t="s">
        <v>85</v>
      </c>
      <c r="F79" s="147" t="s">
        <v>587</v>
      </c>
      <c r="G79" s="146" t="s">
        <v>306</v>
      </c>
      <c r="H79" s="145" t="s">
        <v>58</v>
      </c>
      <c r="I79" s="144">
        <v>2.25</v>
      </c>
      <c r="J79" s="262"/>
    </row>
    <row r="80" spans="1:12" x14ac:dyDescent="0.2">
      <c r="A80" s="40" t="s">
        <v>187</v>
      </c>
      <c r="B80" s="21" t="s">
        <v>341</v>
      </c>
      <c r="C80" s="21" t="s">
        <v>376</v>
      </c>
      <c r="D80" s="21" t="s">
        <v>580</v>
      </c>
      <c r="E80" s="22" t="s">
        <v>188</v>
      </c>
      <c r="F80" s="100" t="s">
        <v>589</v>
      </c>
      <c r="G80" s="22" t="s">
        <v>331</v>
      </c>
      <c r="H80" s="21" t="s">
        <v>58</v>
      </c>
      <c r="I80" s="40">
        <v>3</v>
      </c>
      <c r="J80" s="262"/>
    </row>
    <row r="81" spans="1:12" x14ac:dyDescent="0.2">
      <c r="A81" s="251"/>
      <c r="B81" s="252"/>
      <c r="C81" s="255"/>
      <c r="D81" s="255"/>
      <c r="E81" s="253"/>
      <c r="F81" s="258"/>
      <c r="G81" s="253"/>
      <c r="H81" s="267" t="s">
        <v>1001</v>
      </c>
      <c r="I81" s="265" t="s">
        <v>1002</v>
      </c>
      <c r="J81" s="262"/>
    </row>
    <row r="82" spans="1:12" x14ac:dyDescent="0.2">
      <c r="A82" s="40" t="s">
        <v>267</v>
      </c>
      <c r="B82" s="145" t="s">
        <v>342</v>
      </c>
      <c r="C82" s="145" t="s">
        <v>376</v>
      </c>
      <c r="D82" s="21" t="s">
        <v>581</v>
      </c>
      <c r="E82" s="146" t="s">
        <v>268</v>
      </c>
      <c r="F82" s="147" t="s">
        <v>586</v>
      </c>
      <c r="G82" s="146" t="s">
        <v>308</v>
      </c>
      <c r="H82" s="145" t="s">
        <v>18</v>
      </c>
      <c r="I82" s="40">
        <v>7.4</v>
      </c>
      <c r="J82" s="262"/>
    </row>
    <row r="83" spans="1:12" x14ac:dyDescent="0.2">
      <c r="A83" s="251"/>
      <c r="B83" s="252"/>
      <c r="C83" s="252"/>
      <c r="D83" s="255"/>
      <c r="E83" s="253"/>
      <c r="F83" s="254"/>
      <c r="G83" s="253"/>
      <c r="H83" s="267"/>
      <c r="I83" s="265" t="s">
        <v>992</v>
      </c>
      <c r="J83" s="262"/>
    </row>
    <row r="84" spans="1:12" x14ac:dyDescent="0.2">
      <c r="A84" s="40" t="s">
        <v>253</v>
      </c>
      <c r="B84" s="145" t="s">
        <v>341</v>
      </c>
      <c r="C84" s="145" t="s">
        <v>376</v>
      </c>
      <c r="D84" s="145" t="s">
        <v>580</v>
      </c>
      <c r="E84" s="146" t="s">
        <v>254</v>
      </c>
      <c r="F84" s="100" t="s">
        <v>589</v>
      </c>
      <c r="G84" s="146" t="s">
        <v>326</v>
      </c>
      <c r="H84" s="145" t="s">
        <v>344</v>
      </c>
      <c r="I84" s="40">
        <v>7.4</v>
      </c>
      <c r="J84" s="262"/>
    </row>
    <row r="85" spans="1:12" x14ac:dyDescent="0.2">
      <c r="A85" s="40" t="s">
        <v>255</v>
      </c>
      <c r="B85" s="145" t="s">
        <v>341</v>
      </c>
      <c r="C85" s="145" t="s">
        <v>376</v>
      </c>
      <c r="D85" s="145" t="s">
        <v>581</v>
      </c>
      <c r="E85" s="146" t="s">
        <v>256</v>
      </c>
      <c r="F85" s="100" t="s">
        <v>586</v>
      </c>
      <c r="G85" s="146" t="s">
        <v>317</v>
      </c>
      <c r="H85" s="145" t="s">
        <v>344</v>
      </c>
      <c r="I85" s="52">
        <v>5</v>
      </c>
      <c r="J85" s="262"/>
    </row>
    <row r="86" spans="1:12" x14ac:dyDescent="0.2">
      <c r="A86" s="40" t="s">
        <v>291</v>
      </c>
      <c r="B86" s="21" t="s">
        <v>341</v>
      </c>
      <c r="C86" s="19" t="s">
        <v>376</v>
      </c>
      <c r="D86" s="19" t="s">
        <v>581</v>
      </c>
      <c r="E86" s="22" t="s">
        <v>292</v>
      </c>
      <c r="F86" s="100" t="s">
        <v>587</v>
      </c>
      <c r="G86" s="22" t="s">
        <v>328</v>
      </c>
      <c r="H86" s="21" t="s">
        <v>344</v>
      </c>
      <c r="I86" s="52">
        <v>5</v>
      </c>
      <c r="J86" s="262"/>
    </row>
    <row r="87" spans="1:12" s="11" customFormat="1" x14ac:dyDescent="0.2">
      <c r="A87" s="251"/>
      <c r="B87" s="255"/>
      <c r="C87" s="260"/>
      <c r="D87" s="260"/>
      <c r="E87" s="257"/>
      <c r="F87" s="258"/>
      <c r="G87" s="257"/>
      <c r="H87" s="267" t="s">
        <v>1015</v>
      </c>
      <c r="I87" s="265" t="s">
        <v>1003</v>
      </c>
      <c r="J87" s="262"/>
      <c r="K87" s="7"/>
      <c r="L87" s="7"/>
    </row>
    <row r="88" spans="1:12" s="13" customFormat="1" x14ac:dyDescent="0.2">
      <c r="A88" s="40" t="s">
        <v>235</v>
      </c>
      <c r="B88" s="21" t="s">
        <v>337</v>
      </c>
      <c r="C88" s="140" t="s">
        <v>376</v>
      </c>
      <c r="D88" s="140" t="s">
        <v>581</v>
      </c>
      <c r="E88" s="22" t="s">
        <v>236</v>
      </c>
      <c r="F88" s="147" t="s">
        <v>588</v>
      </c>
      <c r="G88" s="22" t="s">
        <v>308</v>
      </c>
      <c r="H88" s="21" t="s">
        <v>22</v>
      </c>
      <c r="I88" s="144">
        <v>7.4</v>
      </c>
      <c r="J88" s="262"/>
      <c r="K88" s="261"/>
      <c r="L88" s="11"/>
    </row>
    <row r="89" spans="1:12" x14ac:dyDescent="0.2">
      <c r="A89" s="144" t="s">
        <v>54</v>
      </c>
      <c r="B89" s="145" t="s">
        <v>339</v>
      </c>
      <c r="C89" s="145" t="s">
        <v>376</v>
      </c>
      <c r="D89" s="145" t="s">
        <v>580</v>
      </c>
      <c r="E89" s="146" t="s">
        <v>55</v>
      </c>
      <c r="F89" s="147" t="s">
        <v>588</v>
      </c>
      <c r="G89" s="146" t="s">
        <v>306</v>
      </c>
      <c r="H89" s="141" t="s">
        <v>22</v>
      </c>
      <c r="I89" s="40">
        <v>2.25</v>
      </c>
      <c r="J89" s="262"/>
      <c r="K89" s="13"/>
      <c r="L89" s="13"/>
    </row>
    <row r="90" spans="1:12" x14ac:dyDescent="0.2">
      <c r="A90" s="144" t="s">
        <v>109</v>
      </c>
      <c r="B90" s="145" t="s">
        <v>339</v>
      </c>
      <c r="C90" s="21" t="s">
        <v>376</v>
      </c>
      <c r="D90" s="145" t="s">
        <v>580</v>
      </c>
      <c r="E90" s="146" t="s">
        <v>110</v>
      </c>
      <c r="F90" s="147" t="s">
        <v>586</v>
      </c>
      <c r="G90" s="146" t="s">
        <v>314</v>
      </c>
      <c r="H90" s="142" t="s">
        <v>22</v>
      </c>
      <c r="I90" s="40">
        <v>7.4</v>
      </c>
      <c r="J90" s="262"/>
    </row>
    <row r="91" spans="1:12" x14ac:dyDescent="0.2">
      <c r="A91" s="144" t="s">
        <v>567</v>
      </c>
      <c r="B91" s="145" t="s">
        <v>339</v>
      </c>
      <c r="C91" s="21" t="s">
        <v>376</v>
      </c>
      <c r="D91" s="145" t="s">
        <v>580</v>
      </c>
      <c r="E91" s="146" t="s">
        <v>566</v>
      </c>
      <c r="F91" s="147" t="s">
        <v>587</v>
      </c>
      <c r="G91" s="146" t="s">
        <v>576</v>
      </c>
      <c r="H91" s="21" t="s">
        <v>22</v>
      </c>
      <c r="I91" s="148">
        <v>3</v>
      </c>
      <c r="J91" s="262"/>
    </row>
    <row r="92" spans="1:12" x14ac:dyDescent="0.2">
      <c r="A92" s="40" t="s">
        <v>153</v>
      </c>
      <c r="B92" s="21" t="s">
        <v>339</v>
      </c>
      <c r="C92" s="21" t="s">
        <v>376</v>
      </c>
      <c r="D92" s="145" t="s">
        <v>580</v>
      </c>
      <c r="E92" s="22" t="s">
        <v>154</v>
      </c>
      <c r="F92" s="147" t="s">
        <v>586</v>
      </c>
      <c r="G92" s="22" t="s">
        <v>314</v>
      </c>
      <c r="H92" s="21" t="s">
        <v>22</v>
      </c>
      <c r="I92" s="148">
        <v>7.4</v>
      </c>
      <c r="J92" s="262"/>
    </row>
    <row r="93" spans="1:12" x14ac:dyDescent="0.2">
      <c r="A93" s="40" t="s">
        <v>161</v>
      </c>
      <c r="B93" s="21" t="s">
        <v>339</v>
      </c>
      <c r="C93" s="21" t="s">
        <v>376</v>
      </c>
      <c r="D93" s="21" t="s">
        <v>581</v>
      </c>
      <c r="E93" s="22" t="s">
        <v>162</v>
      </c>
      <c r="F93" s="147" t="s">
        <v>588</v>
      </c>
      <c r="G93" s="22" t="s">
        <v>327</v>
      </c>
      <c r="H93" s="21" t="s">
        <v>22</v>
      </c>
      <c r="I93" s="148">
        <v>5</v>
      </c>
      <c r="J93" s="262"/>
    </row>
    <row r="94" spans="1:12" x14ac:dyDescent="0.2">
      <c r="A94" s="40" t="s">
        <v>173</v>
      </c>
      <c r="B94" s="145" t="s">
        <v>339</v>
      </c>
      <c r="C94" s="21" t="s">
        <v>376</v>
      </c>
      <c r="D94" s="21" t="s">
        <v>581</v>
      </c>
      <c r="E94" s="4" t="s">
        <v>174</v>
      </c>
      <c r="F94" s="88" t="s">
        <v>586</v>
      </c>
      <c r="G94" s="4" t="s">
        <v>313</v>
      </c>
      <c r="H94" s="145" t="s">
        <v>22</v>
      </c>
      <c r="I94" s="40">
        <v>5</v>
      </c>
      <c r="J94" s="262"/>
    </row>
    <row r="95" spans="1:12" x14ac:dyDescent="0.2">
      <c r="A95" s="40" t="s">
        <v>612</v>
      </c>
      <c r="B95" s="145" t="s">
        <v>339</v>
      </c>
      <c r="C95" s="21" t="s">
        <v>376</v>
      </c>
      <c r="D95" s="21" t="s">
        <v>580</v>
      </c>
      <c r="E95" s="146" t="s">
        <v>569</v>
      </c>
      <c r="F95" s="88" t="s">
        <v>587</v>
      </c>
      <c r="G95" s="146" t="s">
        <v>577</v>
      </c>
      <c r="H95" s="145" t="s">
        <v>22</v>
      </c>
      <c r="I95" s="40">
        <v>2.25</v>
      </c>
      <c r="J95" s="262"/>
    </row>
    <row r="96" spans="1:12" x14ac:dyDescent="0.2">
      <c r="A96" s="144" t="s">
        <v>183</v>
      </c>
      <c r="B96" s="21" t="s">
        <v>339</v>
      </c>
      <c r="C96" s="21" t="s">
        <v>376</v>
      </c>
      <c r="D96" s="21" t="s">
        <v>581</v>
      </c>
      <c r="E96" s="22" t="s">
        <v>184</v>
      </c>
      <c r="F96" s="147" t="s">
        <v>586</v>
      </c>
      <c r="G96" s="22" t="s">
        <v>309</v>
      </c>
      <c r="H96" s="21" t="s">
        <v>22</v>
      </c>
      <c r="I96" s="40">
        <v>3</v>
      </c>
      <c r="J96" s="262"/>
    </row>
    <row r="97" spans="1:10" x14ac:dyDescent="0.2">
      <c r="A97" s="40" t="s">
        <v>185</v>
      </c>
      <c r="B97" s="21" t="s">
        <v>339</v>
      </c>
      <c r="C97" s="21" t="s">
        <v>376</v>
      </c>
      <c r="D97" s="21" t="s">
        <v>581</v>
      </c>
      <c r="E97" s="22" t="s">
        <v>186</v>
      </c>
      <c r="F97" s="147" t="s">
        <v>587</v>
      </c>
      <c r="G97" s="22" t="s">
        <v>317</v>
      </c>
      <c r="H97" s="21" t="s">
        <v>22</v>
      </c>
      <c r="I97" s="40">
        <v>5</v>
      </c>
      <c r="J97" s="262"/>
    </row>
    <row r="98" spans="1:10" x14ac:dyDescent="0.2">
      <c r="A98" s="251"/>
      <c r="B98" s="255"/>
      <c r="C98" s="255"/>
      <c r="D98" s="255"/>
      <c r="E98" s="257"/>
      <c r="F98" s="254"/>
      <c r="G98" s="257"/>
      <c r="H98" s="267" t="s">
        <v>1016</v>
      </c>
      <c r="I98" s="265" t="s">
        <v>1004</v>
      </c>
      <c r="J98" s="262"/>
    </row>
    <row r="99" spans="1:10" x14ac:dyDescent="0.2">
      <c r="A99" s="144" t="s">
        <v>257</v>
      </c>
      <c r="B99" s="21" t="s">
        <v>335</v>
      </c>
      <c r="C99" s="21" t="s">
        <v>376</v>
      </c>
      <c r="D99" s="21" t="s">
        <v>580</v>
      </c>
      <c r="E99" s="22" t="s">
        <v>258</v>
      </c>
      <c r="F99" s="147" t="s">
        <v>586</v>
      </c>
      <c r="G99" s="22" t="s">
        <v>308</v>
      </c>
      <c r="H99" s="21" t="s">
        <v>72</v>
      </c>
      <c r="I99" s="40">
        <v>7.4</v>
      </c>
      <c r="J99" s="262"/>
    </row>
    <row r="100" spans="1:10" x14ac:dyDescent="0.2">
      <c r="A100" s="144" t="s">
        <v>277</v>
      </c>
      <c r="B100" s="145" t="s">
        <v>335</v>
      </c>
      <c r="C100" s="21" t="s">
        <v>376</v>
      </c>
      <c r="D100" s="21" t="s">
        <v>580</v>
      </c>
      <c r="E100" s="146" t="s">
        <v>278</v>
      </c>
      <c r="F100" s="147" t="s">
        <v>589</v>
      </c>
      <c r="G100" s="146" t="s">
        <v>310</v>
      </c>
      <c r="H100" s="141" t="s">
        <v>72</v>
      </c>
      <c r="I100" s="40">
        <v>2.25</v>
      </c>
      <c r="J100" s="262"/>
    </row>
    <row r="101" spans="1:10" x14ac:dyDescent="0.2">
      <c r="A101" s="40" t="s">
        <v>297</v>
      </c>
      <c r="B101" s="145" t="s">
        <v>335</v>
      </c>
      <c r="C101" s="21" t="s">
        <v>376</v>
      </c>
      <c r="D101" s="21" t="s">
        <v>580</v>
      </c>
      <c r="E101" s="146" t="s">
        <v>298</v>
      </c>
      <c r="F101" s="147" t="s">
        <v>589</v>
      </c>
      <c r="G101" s="146" t="s">
        <v>310</v>
      </c>
      <c r="H101" s="145" t="s">
        <v>72</v>
      </c>
      <c r="I101" s="40">
        <v>2.25</v>
      </c>
      <c r="J101" s="262"/>
    </row>
    <row r="102" spans="1:10" x14ac:dyDescent="0.2">
      <c r="A102" s="144" t="s">
        <v>299</v>
      </c>
      <c r="B102" s="21" t="s">
        <v>335</v>
      </c>
      <c r="C102" s="21" t="s">
        <v>376</v>
      </c>
      <c r="D102" s="21" t="s">
        <v>580</v>
      </c>
      <c r="E102" s="22" t="s">
        <v>300</v>
      </c>
      <c r="F102" s="147" t="s">
        <v>589</v>
      </c>
      <c r="G102" s="22" t="s">
        <v>390</v>
      </c>
      <c r="H102" s="21" t="s">
        <v>72</v>
      </c>
      <c r="I102" s="40">
        <v>5</v>
      </c>
      <c r="J102" s="262"/>
    </row>
    <row r="103" spans="1:10" x14ac:dyDescent="0.2">
      <c r="A103" s="144" t="s">
        <v>283</v>
      </c>
      <c r="B103" s="145" t="s">
        <v>337</v>
      </c>
      <c r="C103" s="21" t="s">
        <v>381</v>
      </c>
      <c r="D103" s="21" t="s">
        <v>582</v>
      </c>
      <c r="E103" s="146" t="s">
        <v>284</v>
      </c>
      <c r="F103" s="147" t="s">
        <v>587</v>
      </c>
      <c r="G103" s="146" t="s">
        <v>307</v>
      </c>
      <c r="H103" s="145" t="s">
        <v>72</v>
      </c>
      <c r="I103" s="148">
        <v>3</v>
      </c>
      <c r="J103" s="262"/>
    </row>
    <row r="104" spans="1:10" x14ac:dyDescent="0.2">
      <c r="A104" s="144" t="s">
        <v>295</v>
      </c>
      <c r="B104" s="21" t="s">
        <v>337</v>
      </c>
      <c r="C104" s="21" t="s">
        <v>381</v>
      </c>
      <c r="D104" s="145" t="s">
        <v>582</v>
      </c>
      <c r="E104" s="22" t="s">
        <v>389</v>
      </c>
      <c r="F104" s="147" t="s">
        <v>587</v>
      </c>
      <c r="G104" s="22" t="s">
        <v>306</v>
      </c>
      <c r="H104" s="21" t="s">
        <v>72</v>
      </c>
      <c r="I104" s="144">
        <v>2.25</v>
      </c>
      <c r="J104" s="262"/>
    </row>
    <row r="105" spans="1:10" x14ac:dyDescent="0.2">
      <c r="A105" s="144" t="s">
        <v>225</v>
      </c>
      <c r="B105" s="21" t="s">
        <v>342</v>
      </c>
      <c r="C105" s="21" t="s">
        <v>381</v>
      </c>
      <c r="D105" s="145" t="s">
        <v>582</v>
      </c>
      <c r="E105" s="22" t="s">
        <v>388</v>
      </c>
      <c r="F105" s="147" t="s">
        <v>590</v>
      </c>
      <c r="G105" s="22" t="s">
        <v>306</v>
      </c>
      <c r="H105" s="21" t="s">
        <v>72</v>
      </c>
      <c r="I105" s="52">
        <v>2.25</v>
      </c>
      <c r="J105" s="262"/>
    </row>
    <row r="106" spans="1:10" x14ac:dyDescent="0.2">
      <c r="A106" s="144" t="s">
        <v>251</v>
      </c>
      <c r="B106" s="145" t="s">
        <v>342</v>
      </c>
      <c r="C106" s="21" t="s">
        <v>376</v>
      </c>
      <c r="D106" s="21" t="s">
        <v>580</v>
      </c>
      <c r="E106" s="146" t="s">
        <v>252</v>
      </c>
      <c r="F106" s="147" t="s">
        <v>589</v>
      </c>
      <c r="G106" s="146" t="s">
        <v>323</v>
      </c>
      <c r="H106" s="145" t="s">
        <v>72</v>
      </c>
      <c r="I106" s="52">
        <v>5</v>
      </c>
      <c r="J106" s="262"/>
    </row>
    <row r="107" spans="1:10" x14ac:dyDescent="0.2">
      <c r="A107" s="144" t="s">
        <v>279</v>
      </c>
      <c r="B107" s="145" t="s">
        <v>342</v>
      </c>
      <c r="C107" s="21" t="s">
        <v>376</v>
      </c>
      <c r="D107" s="21" t="s">
        <v>580</v>
      </c>
      <c r="E107" s="146" t="s">
        <v>280</v>
      </c>
      <c r="F107" s="147" t="s">
        <v>586</v>
      </c>
      <c r="G107" s="146" t="s">
        <v>314</v>
      </c>
      <c r="H107" s="141" t="s">
        <v>72</v>
      </c>
      <c r="I107" s="148">
        <v>7.4</v>
      </c>
      <c r="J107" s="262"/>
    </row>
    <row r="108" spans="1:10" x14ac:dyDescent="0.2">
      <c r="A108" s="144" t="s">
        <v>88</v>
      </c>
      <c r="B108" s="145" t="s">
        <v>332</v>
      </c>
      <c r="C108" s="145" t="s">
        <v>376</v>
      </c>
      <c r="D108" s="145" t="s">
        <v>580</v>
      </c>
      <c r="E108" s="146" t="s">
        <v>89</v>
      </c>
      <c r="F108" s="100" t="s">
        <v>589</v>
      </c>
      <c r="G108" s="146" t="s">
        <v>316</v>
      </c>
      <c r="H108" s="145" t="s">
        <v>72</v>
      </c>
      <c r="I108" s="148">
        <v>3</v>
      </c>
      <c r="J108" s="262"/>
    </row>
    <row r="109" spans="1:10" x14ac:dyDescent="0.2">
      <c r="A109" s="144" t="s">
        <v>91</v>
      </c>
      <c r="B109" s="145" t="s">
        <v>332</v>
      </c>
      <c r="C109" s="145" t="s">
        <v>376</v>
      </c>
      <c r="D109" s="145" t="s">
        <v>580</v>
      </c>
      <c r="E109" s="146" t="s">
        <v>92</v>
      </c>
      <c r="F109" s="147" t="s">
        <v>591</v>
      </c>
      <c r="G109" s="146" t="s">
        <v>316</v>
      </c>
      <c r="H109" s="145" t="s">
        <v>72</v>
      </c>
      <c r="I109" s="148">
        <v>3</v>
      </c>
      <c r="J109" s="262"/>
    </row>
    <row r="110" spans="1:10" x14ac:dyDescent="0.2">
      <c r="A110" s="259"/>
      <c r="B110" s="255"/>
      <c r="C110" s="255"/>
      <c r="D110" s="255"/>
      <c r="E110" s="257"/>
      <c r="F110" s="254"/>
      <c r="G110" s="257"/>
      <c r="H110" s="267" t="s">
        <v>1005</v>
      </c>
      <c r="I110" s="265" t="s">
        <v>1006</v>
      </c>
      <c r="J110" s="262"/>
    </row>
    <row r="111" spans="1:10" x14ac:dyDescent="0.2">
      <c r="A111" s="144" t="s">
        <v>201</v>
      </c>
      <c r="B111" s="21" t="s">
        <v>337</v>
      </c>
      <c r="C111" s="21" t="s">
        <v>381</v>
      </c>
      <c r="D111" s="21" t="s">
        <v>581</v>
      </c>
      <c r="E111" s="22" t="s">
        <v>202</v>
      </c>
      <c r="F111" s="100" t="s">
        <v>587</v>
      </c>
      <c r="G111" s="22" t="s">
        <v>317</v>
      </c>
      <c r="H111" s="21" t="s">
        <v>16</v>
      </c>
      <c r="I111" s="40">
        <v>5</v>
      </c>
      <c r="J111" s="262"/>
    </row>
    <row r="112" spans="1:10" x14ac:dyDescent="0.25">
      <c r="A112" s="52" t="s">
        <v>356</v>
      </c>
      <c r="B112" s="21" t="s">
        <v>337</v>
      </c>
      <c r="C112" s="21" t="s">
        <v>381</v>
      </c>
      <c r="D112" s="21" t="s">
        <v>581</v>
      </c>
      <c r="E112" s="22" t="s">
        <v>355</v>
      </c>
      <c r="F112" s="100" t="s">
        <v>587</v>
      </c>
      <c r="G112" s="34" t="s">
        <v>345</v>
      </c>
      <c r="H112" s="145" t="s">
        <v>16</v>
      </c>
      <c r="I112" s="52">
        <v>2.25</v>
      </c>
      <c r="J112" s="262"/>
    </row>
    <row r="113" spans="1:10" x14ac:dyDescent="0.2">
      <c r="A113" s="40" t="s">
        <v>227</v>
      </c>
      <c r="B113" s="21" t="s">
        <v>337</v>
      </c>
      <c r="C113" s="21" t="s">
        <v>381</v>
      </c>
      <c r="D113" s="21" t="s">
        <v>581</v>
      </c>
      <c r="E113" s="22" t="s">
        <v>391</v>
      </c>
      <c r="F113" s="100" t="s">
        <v>591</v>
      </c>
      <c r="G113" s="22" t="s">
        <v>321</v>
      </c>
      <c r="H113" s="23" t="s">
        <v>16</v>
      </c>
      <c r="I113" s="40">
        <v>5</v>
      </c>
      <c r="J113" s="262"/>
    </row>
    <row r="114" spans="1:10" x14ac:dyDescent="0.2">
      <c r="A114" s="144" t="s">
        <v>229</v>
      </c>
      <c r="B114" s="21" t="s">
        <v>337</v>
      </c>
      <c r="C114" s="21" t="s">
        <v>376</v>
      </c>
      <c r="D114" s="21" t="s">
        <v>581</v>
      </c>
      <c r="E114" s="22" t="s">
        <v>230</v>
      </c>
      <c r="F114" s="100" t="s">
        <v>586</v>
      </c>
      <c r="G114" s="22" t="s">
        <v>314</v>
      </c>
      <c r="H114" s="21" t="s">
        <v>16</v>
      </c>
      <c r="I114" s="40">
        <v>7.4</v>
      </c>
      <c r="J114" s="262"/>
    </row>
    <row r="115" spans="1:10" x14ac:dyDescent="0.2">
      <c r="A115" s="36" t="s">
        <v>231</v>
      </c>
      <c r="B115" s="21" t="s">
        <v>337</v>
      </c>
      <c r="C115" s="21" t="s">
        <v>381</v>
      </c>
      <c r="D115" s="21" t="s">
        <v>581</v>
      </c>
      <c r="E115" s="22" t="s">
        <v>232</v>
      </c>
      <c r="F115" s="100" t="s">
        <v>591</v>
      </c>
      <c r="G115" s="22" t="s">
        <v>313</v>
      </c>
      <c r="H115" s="21" t="s">
        <v>16</v>
      </c>
      <c r="I115" s="40">
        <v>5</v>
      </c>
      <c r="J115" s="262"/>
    </row>
    <row r="116" spans="1:10" x14ac:dyDescent="0.2">
      <c r="A116" s="40" t="s">
        <v>233</v>
      </c>
      <c r="B116" s="21" t="s">
        <v>337</v>
      </c>
      <c r="C116" s="21" t="s">
        <v>381</v>
      </c>
      <c r="D116" s="21" t="s">
        <v>581</v>
      </c>
      <c r="E116" s="22" t="s">
        <v>234</v>
      </c>
      <c r="F116" s="100" t="s">
        <v>586</v>
      </c>
      <c r="G116" s="22" t="s">
        <v>316</v>
      </c>
      <c r="H116" s="21" t="s">
        <v>16</v>
      </c>
      <c r="I116" s="144">
        <v>3</v>
      </c>
      <c r="J116" s="262"/>
    </row>
    <row r="117" spans="1:10" x14ac:dyDescent="0.2">
      <c r="A117" s="40" t="s">
        <v>237</v>
      </c>
      <c r="B117" s="21" t="s">
        <v>337</v>
      </c>
      <c r="C117" s="21" t="s">
        <v>381</v>
      </c>
      <c r="D117" s="21" t="s">
        <v>581</v>
      </c>
      <c r="E117" s="22" t="s">
        <v>238</v>
      </c>
      <c r="F117" s="100" t="s">
        <v>586</v>
      </c>
      <c r="G117" s="22" t="s">
        <v>322</v>
      </c>
      <c r="H117" s="21" t="s">
        <v>16</v>
      </c>
      <c r="I117" s="40">
        <v>2.25</v>
      </c>
      <c r="J117" s="262"/>
    </row>
    <row r="118" spans="1:10" x14ac:dyDescent="0.2">
      <c r="A118" s="40" t="s">
        <v>239</v>
      </c>
      <c r="B118" s="145" t="s">
        <v>337</v>
      </c>
      <c r="C118" s="21" t="s">
        <v>376</v>
      </c>
      <c r="D118" s="21" t="s">
        <v>580</v>
      </c>
      <c r="E118" s="146" t="s">
        <v>240</v>
      </c>
      <c r="F118" s="100" t="s">
        <v>586</v>
      </c>
      <c r="G118" s="146" t="s">
        <v>316</v>
      </c>
      <c r="H118" s="145" t="s">
        <v>16</v>
      </c>
      <c r="I118" s="40">
        <v>3</v>
      </c>
      <c r="J118" s="262"/>
    </row>
    <row r="119" spans="1:10" x14ac:dyDescent="0.2">
      <c r="A119" s="40" t="s">
        <v>241</v>
      </c>
      <c r="B119" s="145" t="s">
        <v>337</v>
      </c>
      <c r="C119" s="21" t="s">
        <v>381</v>
      </c>
      <c r="D119" s="21" t="s">
        <v>581</v>
      </c>
      <c r="E119" s="146" t="s">
        <v>242</v>
      </c>
      <c r="F119" s="100" t="s">
        <v>587</v>
      </c>
      <c r="G119" s="146" t="s">
        <v>319</v>
      </c>
      <c r="H119" s="145" t="s">
        <v>16</v>
      </c>
      <c r="I119" s="148">
        <v>7.4</v>
      </c>
      <c r="J119" s="262"/>
    </row>
    <row r="120" spans="1:10" x14ac:dyDescent="0.2">
      <c r="A120" s="144" t="s">
        <v>203</v>
      </c>
      <c r="B120" s="21" t="s">
        <v>342</v>
      </c>
      <c r="C120" s="21" t="s">
        <v>376</v>
      </c>
      <c r="D120" s="21" t="s">
        <v>581</v>
      </c>
      <c r="E120" s="22" t="s">
        <v>204</v>
      </c>
      <c r="F120" s="100" t="s">
        <v>586</v>
      </c>
      <c r="G120" s="22" t="s">
        <v>316</v>
      </c>
      <c r="H120" s="21" t="s">
        <v>16</v>
      </c>
      <c r="I120" s="40">
        <v>3</v>
      </c>
      <c r="J120" s="262"/>
    </row>
    <row r="121" spans="1:10" x14ac:dyDescent="0.2">
      <c r="A121" s="40" t="s">
        <v>209</v>
      </c>
      <c r="B121" s="21" t="s">
        <v>342</v>
      </c>
      <c r="C121" s="21" t="s">
        <v>376</v>
      </c>
      <c r="D121" s="21" t="s">
        <v>581</v>
      </c>
      <c r="E121" s="22" t="s">
        <v>210</v>
      </c>
      <c r="F121" s="100" t="s">
        <v>587</v>
      </c>
      <c r="G121" s="22" t="s">
        <v>317</v>
      </c>
      <c r="H121" s="21" t="s">
        <v>16</v>
      </c>
      <c r="I121" s="40">
        <v>5</v>
      </c>
      <c r="J121" s="262"/>
    </row>
    <row r="122" spans="1:10" x14ac:dyDescent="0.2">
      <c r="A122" s="40" t="s">
        <v>221</v>
      </c>
      <c r="B122" s="21" t="s">
        <v>342</v>
      </c>
      <c r="C122" s="21" t="s">
        <v>376</v>
      </c>
      <c r="D122" s="21" t="s">
        <v>580</v>
      </c>
      <c r="E122" s="22" t="s">
        <v>222</v>
      </c>
      <c r="F122" s="100" t="s">
        <v>592</v>
      </c>
      <c r="G122" s="22" t="s">
        <v>319</v>
      </c>
      <c r="H122" s="21" t="s">
        <v>16</v>
      </c>
      <c r="I122" s="40">
        <v>7.4</v>
      </c>
      <c r="J122" s="262"/>
    </row>
    <row r="123" spans="1:10" x14ac:dyDescent="0.2">
      <c r="A123" s="40" t="s">
        <v>271</v>
      </c>
      <c r="B123" s="145" t="s">
        <v>342</v>
      </c>
      <c r="C123" s="21" t="s">
        <v>376</v>
      </c>
      <c r="D123" s="21" t="s">
        <v>581</v>
      </c>
      <c r="E123" s="146" t="s">
        <v>272</v>
      </c>
      <c r="F123" s="100" t="s">
        <v>589</v>
      </c>
      <c r="G123" s="146" t="s">
        <v>314</v>
      </c>
      <c r="H123" s="145" t="s">
        <v>16</v>
      </c>
      <c r="I123" s="148">
        <v>7.4</v>
      </c>
      <c r="J123" s="262"/>
    </row>
    <row r="124" spans="1:10" x14ac:dyDescent="0.2">
      <c r="A124" s="40" t="s">
        <v>205</v>
      </c>
      <c r="B124" s="21" t="s">
        <v>341</v>
      </c>
      <c r="C124" s="21" t="s">
        <v>376</v>
      </c>
      <c r="D124" s="21" t="s">
        <v>580</v>
      </c>
      <c r="E124" s="22" t="s">
        <v>206</v>
      </c>
      <c r="F124" s="100" t="s">
        <v>586</v>
      </c>
      <c r="G124" s="22" t="s">
        <v>319</v>
      </c>
      <c r="H124" s="21" t="s">
        <v>16</v>
      </c>
      <c r="I124" s="148">
        <v>7.4</v>
      </c>
      <c r="J124" s="262"/>
    </row>
    <row r="125" spans="1:10" x14ac:dyDescent="0.2">
      <c r="A125" s="40" t="s">
        <v>211</v>
      </c>
      <c r="B125" s="21" t="s">
        <v>341</v>
      </c>
      <c r="C125" s="21" t="s">
        <v>376</v>
      </c>
      <c r="D125" s="21" t="s">
        <v>581</v>
      </c>
      <c r="E125" s="22" t="s">
        <v>212</v>
      </c>
      <c r="F125" s="100" t="s">
        <v>587</v>
      </c>
      <c r="G125" s="22" t="s">
        <v>317</v>
      </c>
      <c r="H125" s="21" t="s">
        <v>16</v>
      </c>
      <c r="I125" s="148">
        <v>5</v>
      </c>
      <c r="J125" s="262"/>
    </row>
    <row r="126" spans="1:10" x14ac:dyDescent="0.2">
      <c r="A126" s="40" t="s">
        <v>213</v>
      </c>
      <c r="B126" s="21" t="s">
        <v>341</v>
      </c>
      <c r="C126" s="145" t="s">
        <v>376</v>
      </c>
      <c r="D126" s="145" t="s">
        <v>581</v>
      </c>
      <c r="E126" s="22" t="s">
        <v>214</v>
      </c>
      <c r="F126" s="100" t="s">
        <v>586</v>
      </c>
      <c r="G126" s="22" t="s">
        <v>316</v>
      </c>
      <c r="H126" s="142" t="s">
        <v>16</v>
      </c>
      <c r="I126" s="40">
        <v>3</v>
      </c>
      <c r="J126" s="262"/>
    </row>
    <row r="127" spans="1:10" x14ac:dyDescent="0.2">
      <c r="A127" s="40" t="s">
        <v>403</v>
      </c>
      <c r="B127" s="145" t="s">
        <v>341</v>
      </c>
      <c r="C127" s="145" t="s">
        <v>376</v>
      </c>
      <c r="D127" s="145" t="s">
        <v>581</v>
      </c>
      <c r="E127" s="146" t="s">
        <v>401</v>
      </c>
      <c r="F127" s="147" t="s">
        <v>587</v>
      </c>
      <c r="G127" s="146" t="s">
        <v>575</v>
      </c>
      <c r="H127" s="21" t="s">
        <v>16</v>
      </c>
      <c r="I127" s="52">
        <v>2.25</v>
      </c>
      <c r="J127" s="262"/>
    </row>
    <row r="128" spans="1:10" x14ac:dyDescent="0.2">
      <c r="A128" s="40" t="s">
        <v>265</v>
      </c>
      <c r="B128" s="145" t="s">
        <v>341</v>
      </c>
      <c r="C128" s="21" t="s">
        <v>376</v>
      </c>
      <c r="D128" s="21" t="s">
        <v>581</v>
      </c>
      <c r="E128" s="146" t="s">
        <v>266</v>
      </c>
      <c r="F128" s="100" t="s">
        <v>588</v>
      </c>
      <c r="G128" s="146" t="s">
        <v>319</v>
      </c>
      <c r="H128" s="145" t="s">
        <v>16</v>
      </c>
      <c r="I128" s="40">
        <v>7.4</v>
      </c>
      <c r="J128" s="262"/>
    </row>
    <row r="129" spans="1:12" x14ac:dyDescent="0.2">
      <c r="A129" s="40" t="s">
        <v>301</v>
      </c>
      <c r="B129" s="145" t="s">
        <v>341</v>
      </c>
      <c r="C129" s="145" t="s">
        <v>376</v>
      </c>
      <c r="D129" s="145" t="s">
        <v>580</v>
      </c>
      <c r="E129" s="146" t="s">
        <v>302</v>
      </c>
      <c r="F129" s="147" t="s">
        <v>587</v>
      </c>
      <c r="G129" s="146" t="s">
        <v>330</v>
      </c>
      <c r="H129" s="21" t="s">
        <v>16</v>
      </c>
      <c r="I129" s="40">
        <v>3</v>
      </c>
      <c r="J129" s="262"/>
    </row>
    <row r="130" spans="1:12" x14ac:dyDescent="0.2">
      <c r="A130" s="251"/>
      <c r="B130" s="252"/>
      <c r="C130" s="252"/>
      <c r="D130" s="252"/>
      <c r="E130" s="253"/>
      <c r="F130" s="254"/>
      <c r="G130" s="253"/>
      <c r="H130" s="267" t="s">
        <v>1017</v>
      </c>
      <c r="I130" s="265" t="s">
        <v>1007</v>
      </c>
      <c r="J130" s="262"/>
    </row>
    <row r="131" spans="1:12" x14ac:dyDescent="0.2">
      <c r="A131" s="40" t="s">
        <v>28</v>
      </c>
      <c r="B131" s="145" t="s">
        <v>334</v>
      </c>
      <c r="C131" s="145" t="s">
        <v>376</v>
      </c>
      <c r="D131" s="145" t="s">
        <v>581</v>
      </c>
      <c r="E131" s="146" t="s">
        <v>29</v>
      </c>
      <c r="F131" s="147" t="s">
        <v>587</v>
      </c>
      <c r="G131" s="146" t="s">
        <v>307</v>
      </c>
      <c r="H131" s="145" t="s">
        <v>573</v>
      </c>
      <c r="I131" s="40">
        <v>3</v>
      </c>
      <c r="J131" s="262"/>
    </row>
    <row r="132" spans="1:12" x14ac:dyDescent="0.2">
      <c r="A132" s="40" t="s">
        <v>45</v>
      </c>
      <c r="B132" s="145" t="s">
        <v>334</v>
      </c>
      <c r="C132" s="145" t="s">
        <v>376</v>
      </c>
      <c r="D132" s="145" t="s">
        <v>581</v>
      </c>
      <c r="E132" s="146" t="s">
        <v>46</v>
      </c>
      <c r="F132" s="100" t="s">
        <v>586</v>
      </c>
      <c r="G132" s="146" t="s">
        <v>311</v>
      </c>
      <c r="H132" s="145" t="s">
        <v>573</v>
      </c>
      <c r="I132" s="40">
        <v>2.25</v>
      </c>
      <c r="J132" s="262"/>
    </row>
    <row r="133" spans="1:12" x14ac:dyDescent="0.2">
      <c r="A133" s="40" t="s">
        <v>51</v>
      </c>
      <c r="B133" s="145" t="s">
        <v>334</v>
      </c>
      <c r="C133" s="145" t="s">
        <v>376</v>
      </c>
      <c r="D133" s="145" t="s">
        <v>580</v>
      </c>
      <c r="E133" s="146" t="s">
        <v>52</v>
      </c>
      <c r="F133" s="100" t="s">
        <v>586</v>
      </c>
      <c r="G133" s="146" t="s">
        <v>312</v>
      </c>
      <c r="H133" s="145" t="s">
        <v>573</v>
      </c>
      <c r="I133" s="52">
        <v>7.4</v>
      </c>
      <c r="J133" s="262"/>
    </row>
    <row r="134" spans="1:12" x14ac:dyDescent="0.2">
      <c r="A134" s="52" t="s">
        <v>392</v>
      </c>
      <c r="B134" s="145" t="s">
        <v>334</v>
      </c>
      <c r="C134" s="145" t="s">
        <v>376</v>
      </c>
      <c r="D134" s="145" t="s">
        <v>581</v>
      </c>
      <c r="E134" s="146" t="s">
        <v>393</v>
      </c>
      <c r="F134" s="147" t="s">
        <v>587</v>
      </c>
      <c r="G134" s="146" t="s">
        <v>394</v>
      </c>
      <c r="H134" s="145" t="s">
        <v>573</v>
      </c>
      <c r="I134" s="40">
        <v>3</v>
      </c>
      <c r="J134" s="262"/>
    </row>
    <row r="135" spans="1:12" x14ac:dyDescent="0.2">
      <c r="A135" s="40" t="s">
        <v>191</v>
      </c>
      <c r="B135" s="21" t="s">
        <v>343</v>
      </c>
      <c r="C135" s="21" t="s">
        <v>376</v>
      </c>
      <c r="D135" s="21" t="s">
        <v>580</v>
      </c>
      <c r="E135" s="22" t="s">
        <v>192</v>
      </c>
      <c r="F135" s="100" t="s">
        <v>587</v>
      </c>
      <c r="G135" s="146" t="s">
        <v>309</v>
      </c>
      <c r="H135" s="21" t="s">
        <v>573</v>
      </c>
      <c r="I135" s="250">
        <v>3</v>
      </c>
      <c r="J135" s="262"/>
    </row>
    <row r="136" spans="1:12" x14ac:dyDescent="0.2">
      <c r="A136" s="40" t="s">
        <v>207</v>
      </c>
      <c r="B136" s="21" t="s">
        <v>343</v>
      </c>
      <c r="C136" s="21" t="s">
        <v>376</v>
      </c>
      <c r="D136" s="21" t="s">
        <v>581</v>
      </c>
      <c r="E136" s="22" t="s">
        <v>208</v>
      </c>
      <c r="F136" s="100" t="s">
        <v>589</v>
      </c>
      <c r="G136" s="22" t="s">
        <v>316</v>
      </c>
      <c r="H136" s="21" t="s">
        <v>573</v>
      </c>
      <c r="I136" s="40">
        <v>3</v>
      </c>
      <c r="J136" s="262"/>
    </row>
    <row r="137" spans="1:12" x14ac:dyDescent="0.2">
      <c r="A137" s="40" t="s">
        <v>217</v>
      </c>
      <c r="B137" s="21" t="s">
        <v>343</v>
      </c>
      <c r="C137" s="21" t="s">
        <v>376</v>
      </c>
      <c r="D137" s="21" t="s">
        <v>581</v>
      </c>
      <c r="E137" s="22" t="s">
        <v>218</v>
      </c>
      <c r="F137" s="100" t="s">
        <v>587</v>
      </c>
      <c r="G137" s="22" t="s">
        <v>316</v>
      </c>
      <c r="H137" s="21" t="s">
        <v>573</v>
      </c>
      <c r="I137" s="40">
        <v>3</v>
      </c>
      <c r="J137" s="262"/>
    </row>
    <row r="138" spans="1:12" x14ac:dyDescent="0.2">
      <c r="A138" s="40" t="s">
        <v>223</v>
      </c>
      <c r="B138" s="21" t="s">
        <v>343</v>
      </c>
      <c r="C138" s="21" t="s">
        <v>376</v>
      </c>
      <c r="D138" s="21" t="s">
        <v>580</v>
      </c>
      <c r="E138" s="22" t="s">
        <v>224</v>
      </c>
      <c r="F138" s="100" t="s">
        <v>586</v>
      </c>
      <c r="G138" s="22" t="s">
        <v>306</v>
      </c>
      <c r="H138" s="142" t="s">
        <v>573</v>
      </c>
      <c r="I138" s="40">
        <v>2.25</v>
      </c>
      <c r="J138" s="262"/>
    </row>
    <row r="139" spans="1:12" x14ac:dyDescent="0.2">
      <c r="A139" s="40" t="s">
        <v>263</v>
      </c>
      <c r="B139" s="21" t="s">
        <v>343</v>
      </c>
      <c r="C139" s="21" t="s">
        <v>376</v>
      </c>
      <c r="D139" s="21" t="s">
        <v>580</v>
      </c>
      <c r="E139" s="22" t="s">
        <v>264</v>
      </c>
      <c r="F139" s="100" t="s">
        <v>586</v>
      </c>
      <c r="G139" s="22" t="s">
        <v>308</v>
      </c>
      <c r="H139" s="142" t="s">
        <v>573</v>
      </c>
      <c r="I139" s="143">
        <v>7.4</v>
      </c>
      <c r="J139" s="262"/>
    </row>
    <row r="140" spans="1:12" x14ac:dyDescent="0.2">
      <c r="A140" s="40" t="s">
        <v>275</v>
      </c>
      <c r="B140" s="145" t="s">
        <v>343</v>
      </c>
      <c r="C140" s="21" t="s">
        <v>376</v>
      </c>
      <c r="D140" s="21" t="s">
        <v>581</v>
      </c>
      <c r="E140" s="146" t="s">
        <v>276</v>
      </c>
      <c r="F140" s="147" t="s">
        <v>587</v>
      </c>
      <c r="G140" s="146" t="s">
        <v>309</v>
      </c>
      <c r="H140" s="21" t="s">
        <v>573</v>
      </c>
      <c r="I140" s="148">
        <v>3</v>
      </c>
      <c r="J140" s="262"/>
    </row>
    <row r="141" spans="1:12" x14ac:dyDescent="0.2">
      <c r="A141" s="251"/>
      <c r="B141" s="252"/>
      <c r="C141" s="255"/>
      <c r="D141" s="255"/>
      <c r="E141" s="253"/>
      <c r="F141" s="254"/>
      <c r="G141" s="253"/>
      <c r="H141" s="267" t="s">
        <v>1018</v>
      </c>
      <c r="I141" s="265" t="s">
        <v>1002</v>
      </c>
      <c r="J141" s="262"/>
    </row>
    <row r="142" spans="1:12" x14ac:dyDescent="0.2">
      <c r="A142" s="40" t="s">
        <v>195</v>
      </c>
      <c r="B142" s="21" t="s">
        <v>342</v>
      </c>
      <c r="C142" s="21" t="s">
        <v>376</v>
      </c>
      <c r="D142" s="21" t="s">
        <v>580</v>
      </c>
      <c r="E142" s="22" t="s">
        <v>196</v>
      </c>
      <c r="F142" s="100" t="s">
        <v>586</v>
      </c>
      <c r="G142" s="22" t="s">
        <v>316</v>
      </c>
      <c r="H142" s="23" t="s">
        <v>30</v>
      </c>
      <c r="I142" s="40">
        <v>3</v>
      </c>
      <c r="J142" s="262"/>
    </row>
    <row r="143" spans="1:12" x14ac:dyDescent="0.2">
      <c r="A143" s="40" t="s">
        <v>215</v>
      </c>
      <c r="B143" s="21" t="s">
        <v>342</v>
      </c>
      <c r="C143" s="21" t="s">
        <v>381</v>
      </c>
      <c r="D143" s="21" t="s">
        <v>581</v>
      </c>
      <c r="E143" s="22" t="s">
        <v>216</v>
      </c>
      <c r="F143" s="100" t="s">
        <v>586</v>
      </c>
      <c r="G143" s="22" t="s">
        <v>317</v>
      </c>
      <c r="H143" s="145" t="s">
        <v>30</v>
      </c>
      <c r="I143" s="40">
        <v>3</v>
      </c>
      <c r="J143" s="262"/>
    </row>
    <row r="144" spans="1:12" s="28" customFormat="1" x14ac:dyDescent="0.2">
      <c r="A144" s="40" t="s">
        <v>611</v>
      </c>
      <c r="B144" s="21" t="s">
        <v>342</v>
      </c>
      <c r="C144" s="21" t="s">
        <v>376</v>
      </c>
      <c r="D144" s="21" t="s">
        <v>580</v>
      </c>
      <c r="E144" s="22" t="s">
        <v>568</v>
      </c>
      <c r="F144" s="100" t="s">
        <v>587</v>
      </c>
      <c r="G144" s="22" t="s">
        <v>625</v>
      </c>
      <c r="H144" s="145" t="s">
        <v>30</v>
      </c>
      <c r="I144" s="40">
        <v>2.25</v>
      </c>
      <c r="J144" s="262"/>
      <c r="K144" s="7"/>
      <c r="L144" s="7"/>
    </row>
    <row r="145" spans="1:12" x14ac:dyDescent="0.2">
      <c r="A145" s="40" t="s">
        <v>281</v>
      </c>
      <c r="B145" s="145" t="s">
        <v>342</v>
      </c>
      <c r="C145" s="145" t="s">
        <v>376</v>
      </c>
      <c r="D145" s="145" t="s">
        <v>580</v>
      </c>
      <c r="E145" s="146" t="s">
        <v>282</v>
      </c>
      <c r="F145" s="100" t="s">
        <v>586</v>
      </c>
      <c r="G145" s="146" t="s">
        <v>313</v>
      </c>
      <c r="H145" s="145" t="s">
        <v>30</v>
      </c>
      <c r="I145" s="40">
        <v>3</v>
      </c>
      <c r="J145" s="262"/>
      <c r="K145" s="28"/>
      <c r="L145" s="28"/>
    </row>
    <row r="146" spans="1:12" x14ac:dyDescent="0.2">
      <c r="A146" s="40" t="s">
        <v>293</v>
      </c>
      <c r="B146" s="21" t="s">
        <v>342</v>
      </c>
      <c r="C146" s="21" t="s">
        <v>376</v>
      </c>
      <c r="D146" s="21" t="s">
        <v>581</v>
      </c>
      <c r="E146" s="22" t="s">
        <v>294</v>
      </c>
      <c r="F146" s="100" t="s">
        <v>586</v>
      </c>
      <c r="G146" s="22" t="s">
        <v>326</v>
      </c>
      <c r="H146" s="21" t="s">
        <v>30</v>
      </c>
      <c r="I146" s="40">
        <v>5</v>
      </c>
      <c r="J146" s="262"/>
    </row>
    <row r="147" spans="1:12" x14ac:dyDescent="0.2">
      <c r="A147" s="251"/>
      <c r="B147" s="255"/>
      <c r="C147" s="255"/>
      <c r="D147" s="255"/>
      <c r="E147" s="257"/>
      <c r="F147" s="258"/>
      <c r="G147" s="257"/>
      <c r="H147" s="267" t="s">
        <v>1019</v>
      </c>
      <c r="I147" s="265" t="s">
        <v>1008</v>
      </c>
      <c r="J147" s="262"/>
    </row>
    <row r="148" spans="1:12" x14ac:dyDescent="0.2">
      <c r="A148" s="144" t="s">
        <v>359</v>
      </c>
      <c r="B148" s="145" t="s">
        <v>338</v>
      </c>
      <c r="C148" s="145" t="s">
        <v>376</v>
      </c>
      <c r="D148" s="145" t="s">
        <v>580</v>
      </c>
      <c r="E148" s="146" t="s">
        <v>360</v>
      </c>
      <c r="F148" s="100" t="s">
        <v>586</v>
      </c>
      <c r="G148" s="146" t="s">
        <v>313</v>
      </c>
      <c r="H148" s="145" t="s">
        <v>412</v>
      </c>
      <c r="I148" s="40">
        <v>5</v>
      </c>
      <c r="J148" s="262"/>
    </row>
    <row r="149" spans="1:12" x14ac:dyDescent="0.2">
      <c r="A149" s="40" t="s">
        <v>115</v>
      </c>
      <c r="B149" s="145" t="s">
        <v>338</v>
      </c>
      <c r="C149" s="21" t="s">
        <v>376</v>
      </c>
      <c r="D149" s="21" t="s">
        <v>581</v>
      </c>
      <c r="E149" s="146" t="s">
        <v>116</v>
      </c>
      <c r="F149" s="100" t="s">
        <v>586</v>
      </c>
      <c r="G149" s="146" t="s">
        <v>308</v>
      </c>
      <c r="H149" s="145" t="s">
        <v>412</v>
      </c>
      <c r="I149" s="40">
        <v>7.4</v>
      </c>
      <c r="J149" s="262"/>
    </row>
    <row r="150" spans="1:12" x14ac:dyDescent="0.2">
      <c r="A150" s="144" t="s">
        <v>117</v>
      </c>
      <c r="B150" s="145" t="s">
        <v>338</v>
      </c>
      <c r="C150" s="21" t="s">
        <v>376</v>
      </c>
      <c r="D150" s="21" t="s">
        <v>580</v>
      </c>
      <c r="E150" s="146" t="s">
        <v>320</v>
      </c>
      <c r="F150" s="100" t="s">
        <v>587</v>
      </c>
      <c r="G150" s="146" t="s">
        <v>317</v>
      </c>
      <c r="H150" s="145" t="s">
        <v>412</v>
      </c>
      <c r="I150" s="40">
        <v>5</v>
      </c>
      <c r="J150" s="262"/>
    </row>
    <row r="151" spans="1:12" x14ac:dyDescent="0.2">
      <c r="A151" s="144" t="s">
        <v>621</v>
      </c>
      <c r="B151" s="145" t="s">
        <v>338</v>
      </c>
      <c r="C151" s="21" t="s">
        <v>376</v>
      </c>
      <c r="D151" s="21" t="s">
        <v>580</v>
      </c>
      <c r="E151" s="146" t="s">
        <v>572</v>
      </c>
      <c r="F151" s="100" t="s">
        <v>587</v>
      </c>
      <c r="G151" s="146" t="s">
        <v>626</v>
      </c>
      <c r="H151" s="145" t="s">
        <v>412</v>
      </c>
      <c r="I151" s="143">
        <v>3</v>
      </c>
      <c r="J151" s="262"/>
    </row>
    <row r="152" spans="1:12" x14ac:dyDescent="0.25">
      <c r="A152" s="144" t="s">
        <v>122</v>
      </c>
      <c r="B152" s="145" t="s">
        <v>338</v>
      </c>
      <c r="C152" s="21" t="s">
        <v>376</v>
      </c>
      <c r="D152" s="21" t="s">
        <v>580</v>
      </c>
      <c r="E152" s="146" t="s">
        <v>123</v>
      </c>
      <c r="F152" s="100" t="s">
        <v>586</v>
      </c>
      <c r="G152" s="146" t="s">
        <v>313</v>
      </c>
      <c r="H152" s="145" t="s">
        <v>412</v>
      </c>
      <c r="I152" s="40">
        <v>5</v>
      </c>
      <c r="J152" s="264"/>
    </row>
    <row r="153" spans="1:12" x14ac:dyDescent="0.25">
      <c r="A153" s="40" t="s">
        <v>404</v>
      </c>
      <c r="B153" s="3" t="s">
        <v>338</v>
      </c>
      <c r="C153" s="21" t="s">
        <v>376</v>
      </c>
      <c r="D153" s="21" t="s">
        <v>581</v>
      </c>
      <c r="E153" s="4" t="s">
        <v>400</v>
      </c>
      <c r="F153" s="100" t="s">
        <v>587</v>
      </c>
      <c r="G153" s="4" t="s">
        <v>306</v>
      </c>
      <c r="H153" s="3" t="s">
        <v>412</v>
      </c>
      <c r="I153" s="40">
        <v>2.25</v>
      </c>
      <c r="J153" s="264"/>
    </row>
    <row r="154" spans="1:12" x14ac:dyDescent="0.25">
      <c r="A154" s="52" t="s">
        <v>35</v>
      </c>
      <c r="B154" s="145" t="s">
        <v>332</v>
      </c>
      <c r="C154" s="145" t="s">
        <v>376</v>
      </c>
      <c r="D154" s="145" t="s">
        <v>580</v>
      </c>
      <c r="E154" s="146" t="s">
        <v>36</v>
      </c>
      <c r="F154" s="147" t="s">
        <v>589</v>
      </c>
      <c r="G154" s="146" t="s">
        <v>310</v>
      </c>
      <c r="H154" s="145" t="s">
        <v>412</v>
      </c>
      <c r="I154" s="40">
        <v>2.25</v>
      </c>
      <c r="J154" s="264"/>
    </row>
    <row r="155" spans="1:12" x14ac:dyDescent="0.25">
      <c r="A155" s="52" t="s">
        <v>41</v>
      </c>
      <c r="B155" s="145" t="s">
        <v>332</v>
      </c>
      <c r="C155" s="145" t="s">
        <v>376</v>
      </c>
      <c r="D155" s="145" t="s">
        <v>580</v>
      </c>
      <c r="E155" s="146" t="s">
        <v>42</v>
      </c>
      <c r="F155" s="147" t="s">
        <v>589</v>
      </c>
      <c r="G155" s="146" t="s">
        <v>309</v>
      </c>
      <c r="H155" s="145" t="s">
        <v>412</v>
      </c>
      <c r="I155" s="250">
        <v>3</v>
      </c>
      <c r="J155" s="264"/>
    </row>
    <row r="156" spans="1:12" x14ac:dyDescent="0.25">
      <c r="A156" s="144" t="s">
        <v>70</v>
      </c>
      <c r="B156" s="145" t="s">
        <v>332</v>
      </c>
      <c r="C156" s="145" t="s">
        <v>376</v>
      </c>
      <c r="D156" s="145" t="s">
        <v>580</v>
      </c>
      <c r="E156" s="146" t="s">
        <v>71</v>
      </c>
      <c r="F156" s="100" t="s">
        <v>589</v>
      </c>
      <c r="G156" s="146" t="s">
        <v>316</v>
      </c>
      <c r="H156" s="145" t="s">
        <v>412</v>
      </c>
      <c r="I156" s="250">
        <v>3</v>
      </c>
      <c r="J156" s="264"/>
    </row>
    <row r="157" spans="1:12" x14ac:dyDescent="0.25">
      <c r="A157" s="144" t="s">
        <v>81</v>
      </c>
      <c r="B157" s="145" t="s">
        <v>332</v>
      </c>
      <c r="C157" s="145" t="s">
        <v>376</v>
      </c>
      <c r="D157" s="145" t="s">
        <v>581</v>
      </c>
      <c r="E157" s="146" t="s">
        <v>82</v>
      </c>
      <c r="F157" s="147" t="s">
        <v>587</v>
      </c>
      <c r="G157" s="146" t="s">
        <v>306</v>
      </c>
      <c r="H157" s="145" t="s">
        <v>412</v>
      </c>
      <c r="I157" s="148">
        <v>2.25</v>
      </c>
      <c r="J157" s="264"/>
    </row>
    <row r="158" spans="1:12" x14ac:dyDescent="0.25">
      <c r="A158" s="251"/>
      <c r="B158" s="252"/>
      <c r="C158" s="255"/>
      <c r="D158" s="255"/>
      <c r="E158" s="253"/>
      <c r="F158" s="258"/>
      <c r="G158" s="253"/>
      <c r="H158" s="267" t="s">
        <v>1009</v>
      </c>
      <c r="I158" s="265" t="s">
        <v>1002</v>
      </c>
      <c r="J158" s="264"/>
    </row>
    <row r="159" spans="1:12" x14ac:dyDescent="0.25">
      <c r="A159" s="40" t="s">
        <v>145</v>
      </c>
      <c r="B159" s="145" t="s">
        <v>339</v>
      </c>
      <c r="C159" s="145" t="s">
        <v>376</v>
      </c>
      <c r="D159" s="145" t="s">
        <v>581</v>
      </c>
      <c r="E159" s="146" t="s">
        <v>146</v>
      </c>
      <c r="F159" s="147" t="s">
        <v>588</v>
      </c>
      <c r="G159" s="146" t="s">
        <v>325</v>
      </c>
      <c r="H159" s="145" t="s">
        <v>31</v>
      </c>
      <c r="I159" s="40">
        <v>7.4</v>
      </c>
      <c r="J159" s="264"/>
    </row>
    <row r="160" spans="1:12" x14ac:dyDescent="0.25">
      <c r="A160" s="251"/>
      <c r="B160" s="252"/>
      <c r="C160" s="252"/>
      <c r="D160" s="252"/>
      <c r="E160" s="253"/>
      <c r="F160" s="254"/>
      <c r="G160" s="253"/>
      <c r="H160" s="267" t="s">
        <v>1011</v>
      </c>
      <c r="I160" s="265" t="s">
        <v>992</v>
      </c>
      <c r="J160" s="264"/>
    </row>
    <row r="161" spans="1:10" x14ac:dyDescent="0.25">
      <c r="A161" s="40" t="s">
        <v>259</v>
      </c>
      <c r="B161" s="145" t="s">
        <v>342</v>
      </c>
      <c r="C161" s="145" t="s">
        <v>376</v>
      </c>
      <c r="D161" s="145" t="s">
        <v>581</v>
      </c>
      <c r="E161" s="146" t="s">
        <v>260</v>
      </c>
      <c r="F161" s="100" t="s">
        <v>587</v>
      </c>
      <c r="G161" s="146" t="s">
        <v>306</v>
      </c>
      <c r="H161" s="145" t="s">
        <v>100</v>
      </c>
      <c r="I161" s="40">
        <v>2.25</v>
      </c>
      <c r="J161" s="264"/>
    </row>
    <row r="162" spans="1:10" x14ac:dyDescent="0.25">
      <c r="A162" s="21" t="s">
        <v>261</v>
      </c>
      <c r="B162" s="21" t="s">
        <v>342</v>
      </c>
      <c r="C162" s="21" t="s">
        <v>376</v>
      </c>
      <c r="D162" s="21" t="s">
        <v>581</v>
      </c>
      <c r="E162" s="22" t="s">
        <v>262</v>
      </c>
      <c r="F162" s="100" t="s">
        <v>586</v>
      </c>
      <c r="G162" s="22" t="s">
        <v>317</v>
      </c>
      <c r="H162" s="21" t="s">
        <v>100</v>
      </c>
      <c r="I162" s="40">
        <v>5</v>
      </c>
      <c r="J162" s="264"/>
    </row>
    <row r="163" spans="1:10" x14ac:dyDescent="0.25">
      <c r="A163" s="21" t="s">
        <v>269</v>
      </c>
      <c r="B163" s="21" t="s">
        <v>342</v>
      </c>
      <c r="C163" s="21" t="s">
        <v>376</v>
      </c>
      <c r="D163" s="21" t="s">
        <v>580</v>
      </c>
      <c r="E163" s="22" t="s">
        <v>270</v>
      </c>
      <c r="F163" s="100" t="s">
        <v>586</v>
      </c>
      <c r="G163" s="22" t="s">
        <v>308</v>
      </c>
      <c r="H163" s="21" t="s">
        <v>100</v>
      </c>
      <c r="I163" s="40">
        <v>7.4</v>
      </c>
      <c r="J163" s="264"/>
    </row>
    <row r="164" spans="1:10" x14ac:dyDescent="0.25">
      <c r="A164" s="21" t="s">
        <v>289</v>
      </c>
      <c r="B164" s="21" t="s">
        <v>342</v>
      </c>
      <c r="C164" s="21" t="s">
        <v>381</v>
      </c>
      <c r="D164" s="21" t="s">
        <v>581</v>
      </c>
      <c r="E164" s="22" t="s">
        <v>290</v>
      </c>
      <c r="F164" s="100" t="s">
        <v>587</v>
      </c>
      <c r="G164" s="22" t="s">
        <v>329</v>
      </c>
      <c r="H164" s="21" t="s">
        <v>100</v>
      </c>
      <c r="I164" s="40">
        <v>5</v>
      </c>
      <c r="J164" s="264"/>
    </row>
    <row r="165" spans="1:10" x14ac:dyDescent="0.25">
      <c r="A165" s="255"/>
      <c r="B165" s="255"/>
      <c r="C165" s="255"/>
      <c r="D165" s="255"/>
      <c r="E165" s="257"/>
      <c r="F165" s="258"/>
      <c r="G165" s="257"/>
      <c r="H165" s="267" t="s">
        <v>1010</v>
      </c>
      <c r="I165" s="265" t="s">
        <v>1022</v>
      </c>
      <c r="J165" s="264"/>
    </row>
    <row r="166" spans="1:10" ht="24" x14ac:dyDescent="0.25">
      <c r="A166" s="40" t="s">
        <v>619</v>
      </c>
      <c r="B166" s="145" t="s">
        <v>338</v>
      </c>
      <c r="C166" s="145" t="s">
        <v>376</v>
      </c>
      <c r="D166" s="145" t="s">
        <v>585</v>
      </c>
      <c r="E166" s="146" t="s">
        <v>564</v>
      </c>
      <c r="F166" s="147" t="s">
        <v>587</v>
      </c>
      <c r="G166" s="146" t="s">
        <v>317</v>
      </c>
      <c r="H166" s="145" t="s">
        <v>99</v>
      </c>
      <c r="I166" s="40">
        <v>5</v>
      </c>
      <c r="J166" s="264"/>
    </row>
    <row r="167" spans="1:10" x14ac:dyDescent="0.25">
      <c r="A167" s="40" t="s">
        <v>76</v>
      </c>
      <c r="B167" s="145" t="s">
        <v>338</v>
      </c>
      <c r="C167" s="145" t="s">
        <v>376</v>
      </c>
      <c r="D167" s="145" t="s">
        <v>581</v>
      </c>
      <c r="E167" s="146" t="s">
        <v>77</v>
      </c>
      <c r="F167" s="147" t="s">
        <v>587</v>
      </c>
      <c r="G167" s="146" t="s">
        <v>317</v>
      </c>
      <c r="H167" s="145" t="s">
        <v>99</v>
      </c>
      <c r="I167" s="143">
        <v>5</v>
      </c>
      <c r="J167" s="264"/>
    </row>
    <row r="168" spans="1:10" x14ac:dyDescent="0.25">
      <c r="A168" s="40" t="s">
        <v>623</v>
      </c>
      <c r="B168" s="145" t="s">
        <v>338</v>
      </c>
      <c r="C168" s="145" t="s">
        <v>376</v>
      </c>
      <c r="D168" s="145" t="s">
        <v>580</v>
      </c>
      <c r="E168" s="146" t="s">
        <v>622</v>
      </c>
      <c r="F168" s="147" t="s">
        <v>587</v>
      </c>
      <c r="G168" s="146" t="s">
        <v>307</v>
      </c>
      <c r="H168" s="145" t="s">
        <v>99</v>
      </c>
      <c r="I168" s="40">
        <v>3</v>
      </c>
      <c r="J168" s="264"/>
    </row>
    <row r="169" spans="1:10" x14ac:dyDescent="0.25">
      <c r="A169" s="40" t="s">
        <v>169</v>
      </c>
      <c r="B169" s="21" t="s">
        <v>338</v>
      </c>
      <c r="C169" s="145" t="s">
        <v>376</v>
      </c>
      <c r="D169" s="145" t="s">
        <v>580</v>
      </c>
      <c r="E169" s="22" t="s">
        <v>170</v>
      </c>
      <c r="F169" s="147" t="s">
        <v>586</v>
      </c>
      <c r="G169" s="22" t="s">
        <v>308</v>
      </c>
      <c r="H169" s="21" t="s">
        <v>99</v>
      </c>
      <c r="I169" s="40">
        <v>7.4</v>
      </c>
      <c r="J169" s="264"/>
    </row>
    <row r="170" spans="1:10" x14ac:dyDescent="0.25">
      <c r="A170" s="145" t="s">
        <v>64</v>
      </c>
      <c r="B170" s="145" t="s">
        <v>340</v>
      </c>
      <c r="C170" s="145" t="s">
        <v>376</v>
      </c>
      <c r="D170" s="145" t="s">
        <v>580</v>
      </c>
      <c r="E170" s="146" t="s">
        <v>395</v>
      </c>
      <c r="F170" s="147" t="s">
        <v>587</v>
      </c>
      <c r="G170" s="146" t="s">
        <v>306</v>
      </c>
      <c r="H170" s="23" t="s">
        <v>99</v>
      </c>
      <c r="I170" s="52">
        <v>2.25</v>
      </c>
      <c r="J170" s="264"/>
    </row>
    <row r="171" spans="1:10" x14ac:dyDescent="0.25">
      <c r="A171" s="8" t="s">
        <v>65</v>
      </c>
      <c r="B171" s="8" t="s">
        <v>340</v>
      </c>
      <c r="C171" s="8" t="s">
        <v>376</v>
      </c>
      <c r="D171" s="8" t="s">
        <v>580</v>
      </c>
      <c r="E171" s="4" t="s">
        <v>66</v>
      </c>
      <c r="F171" s="100" t="s">
        <v>586</v>
      </c>
      <c r="G171" s="4" t="s">
        <v>313</v>
      </c>
      <c r="H171" s="266" t="s">
        <v>99</v>
      </c>
      <c r="I171" s="148">
        <v>5</v>
      </c>
      <c r="J171" s="264"/>
    </row>
    <row r="172" spans="1:10" x14ac:dyDescent="0.25">
      <c r="A172" s="40" t="s">
        <v>562</v>
      </c>
      <c r="B172" s="21" t="s">
        <v>340</v>
      </c>
      <c r="C172" s="21" t="s">
        <v>376</v>
      </c>
      <c r="D172" s="21" t="s">
        <v>581</v>
      </c>
      <c r="E172" s="22" t="s">
        <v>415</v>
      </c>
      <c r="F172" s="100" t="s">
        <v>587</v>
      </c>
      <c r="G172" s="22" t="s">
        <v>563</v>
      </c>
      <c r="H172" s="145" t="s">
        <v>99</v>
      </c>
      <c r="I172" s="148">
        <v>3</v>
      </c>
      <c r="J172" s="264"/>
    </row>
    <row r="173" spans="1:10" x14ac:dyDescent="0.2">
      <c r="A173" s="145" t="s">
        <v>73</v>
      </c>
      <c r="B173" s="145" t="s">
        <v>340</v>
      </c>
      <c r="C173" s="145" t="s">
        <v>376</v>
      </c>
      <c r="D173" s="145" t="s">
        <v>581</v>
      </c>
      <c r="E173" s="146" t="s">
        <v>74</v>
      </c>
      <c r="F173" s="147" t="s">
        <v>587</v>
      </c>
      <c r="G173" s="146" t="s">
        <v>317</v>
      </c>
      <c r="H173" s="145" t="s">
        <v>99</v>
      </c>
      <c r="I173" s="148">
        <v>5</v>
      </c>
      <c r="J173" s="262"/>
    </row>
    <row r="174" spans="1:10" x14ac:dyDescent="0.25">
      <c r="A174" s="145" t="s">
        <v>97</v>
      </c>
      <c r="B174" s="145" t="s">
        <v>340</v>
      </c>
      <c r="C174" s="145" t="s">
        <v>376</v>
      </c>
      <c r="D174" s="145" t="s">
        <v>580</v>
      </c>
      <c r="E174" s="146" t="s">
        <v>98</v>
      </c>
      <c r="F174" s="147" t="s">
        <v>589</v>
      </c>
      <c r="G174" s="146" t="s">
        <v>316</v>
      </c>
      <c r="H174" s="145" t="s">
        <v>99</v>
      </c>
      <c r="I174" s="40">
        <v>3</v>
      </c>
      <c r="J174" s="264"/>
    </row>
    <row r="175" spans="1:10" x14ac:dyDescent="0.2">
      <c r="A175" s="145" t="s">
        <v>105</v>
      </c>
      <c r="B175" s="145" t="s">
        <v>340</v>
      </c>
      <c r="C175" s="145" t="s">
        <v>376</v>
      </c>
      <c r="D175" s="145" t="s">
        <v>580</v>
      </c>
      <c r="E175" s="146" t="s">
        <v>106</v>
      </c>
      <c r="F175" s="147" t="s">
        <v>589</v>
      </c>
      <c r="G175" s="146" t="s">
        <v>310</v>
      </c>
      <c r="H175" s="145" t="s">
        <v>99</v>
      </c>
      <c r="I175" s="40">
        <v>2.25</v>
      </c>
      <c r="J175" s="262"/>
    </row>
    <row r="176" spans="1:10" x14ac:dyDescent="0.25">
      <c r="A176" s="255"/>
      <c r="B176" s="255"/>
      <c r="C176" s="255"/>
      <c r="D176" s="255"/>
      <c r="E176" s="257"/>
      <c r="F176" s="258"/>
      <c r="G176" s="257"/>
      <c r="H176" s="267" t="s">
        <v>1020</v>
      </c>
      <c r="I176" s="265" t="s">
        <v>1012</v>
      </c>
      <c r="J176" s="262"/>
    </row>
    <row r="177" spans="9:10" ht="24" x14ac:dyDescent="0.25">
      <c r="I177" s="53" t="s">
        <v>396</v>
      </c>
      <c r="J177" s="268">
        <v>86.5</v>
      </c>
    </row>
    <row r="178" spans="9:10" x14ac:dyDescent="0.25">
      <c r="I178" s="54" t="s">
        <v>397</v>
      </c>
      <c r="J178" s="269">
        <f>SUM(I166:I175,I161:I164,I159,I148:I157,I142:I146,I131:I140,I111:I129,I99:I109,I88:I97,I84:I86,I82,I69:I80,I63:I67,I49:I59,I36:I47,I29:I34,I12:I27,I10)</f>
        <v>623.44999999999959</v>
      </c>
    </row>
    <row r="179" spans="9:10" ht="24" x14ac:dyDescent="0.25">
      <c r="I179" s="54" t="s">
        <v>398</v>
      </c>
      <c r="J179" s="269">
        <f>J178/7.4</f>
        <v>84.249999999999943</v>
      </c>
    </row>
    <row r="181" spans="9:10" x14ac:dyDescent="0.25">
      <c r="J181" s="7"/>
    </row>
    <row r="182" spans="9:10" x14ac:dyDescent="0.25">
      <c r="J182" s="7"/>
    </row>
    <row r="183" spans="9:10" x14ac:dyDescent="0.25">
      <c r="J183" s="7"/>
    </row>
  </sheetData>
  <sortState ref="A166:I175">
    <sortCondition ref="H166:H175"/>
    <sortCondition ref="B166:B175"/>
    <sortCondition ref="E166:E175"/>
  </sortState>
  <dataConsolidate function="varp" link="1"/>
  <pageMargins left="0.70866141732283472" right="0.70866141732283472" top="0.74803149606299213" bottom="0.74803149606299213" header="0.31496062992125984" footer="0.31496062992125984"/>
  <pageSetup paperSize="9" scale="59" fitToHeight="0" orientation="landscape" r:id="rId1"/>
  <headerFooter>
    <oddHeader>&amp;A</oddHead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A1:AY146"/>
  <sheetViews>
    <sheetView tabSelected="1" zoomScaleNormal="100" workbookViewId="0">
      <pane xSplit="3" ySplit="1" topLeftCell="D2" activePane="bottomRight" state="frozen"/>
      <selection pane="topRight" activeCell="D1" sqref="D1"/>
      <selection pane="bottomLeft" activeCell="A2" sqref="A2"/>
      <selection pane="bottomRight" activeCell="F45" sqref="F45"/>
    </sheetView>
  </sheetViews>
  <sheetFormatPr defaultColWidth="30" defaultRowHeight="12" x14ac:dyDescent="0.25"/>
  <cols>
    <col min="1" max="1" width="10.85546875" style="169" bestFit="1" customWidth="1"/>
    <col min="2" max="2" width="8.7109375" style="169" bestFit="1" customWidth="1"/>
    <col min="3" max="3" width="29" style="120" bestFit="1" customWidth="1"/>
    <col min="4" max="4" width="37" style="120" bestFit="1" customWidth="1"/>
    <col min="5" max="5" width="22.5703125" style="169" bestFit="1" customWidth="1"/>
    <col min="6" max="6" width="17.28515625" style="120" bestFit="1" customWidth="1"/>
    <col min="7" max="7" width="42.85546875" style="120" bestFit="1" customWidth="1"/>
    <col min="8" max="8" width="14.42578125" style="120" bestFit="1" customWidth="1"/>
    <col min="9" max="9" width="22.7109375" style="126" customWidth="1"/>
    <col min="10" max="10" width="50" style="170" customWidth="1"/>
    <col min="11" max="11" width="50.42578125" style="200" customWidth="1"/>
    <col min="12" max="12" width="30" style="130" customWidth="1"/>
    <col min="13" max="13" width="18.42578125" style="111" bestFit="1" customWidth="1"/>
    <col min="14" max="14" width="19.28515625" style="111" customWidth="1"/>
    <col min="15" max="15" width="11.140625" style="111" bestFit="1" customWidth="1"/>
    <col min="16" max="16" width="39" style="129" customWidth="1"/>
    <col min="17" max="17" width="9.5703125" style="111" bestFit="1" customWidth="1"/>
    <col min="18" max="18" width="30" style="110" customWidth="1"/>
    <col min="19" max="16384" width="30" style="110"/>
  </cols>
  <sheetData>
    <row r="1" spans="1:18" s="104" customFormat="1" x14ac:dyDescent="0.25">
      <c r="A1" s="171" t="s">
        <v>0</v>
      </c>
      <c r="B1" s="171" t="s">
        <v>333</v>
      </c>
      <c r="C1" s="171" t="s">
        <v>1</v>
      </c>
      <c r="D1" s="171" t="s">
        <v>305</v>
      </c>
      <c r="E1" s="171" t="s">
        <v>2</v>
      </c>
      <c r="F1" s="171" t="s">
        <v>3</v>
      </c>
      <c r="G1" s="171" t="s">
        <v>4</v>
      </c>
      <c r="H1" s="171" t="s">
        <v>5</v>
      </c>
      <c r="I1" s="172" t="s">
        <v>6</v>
      </c>
      <c r="J1" s="172" t="s">
        <v>8</v>
      </c>
      <c r="K1" s="192" t="s">
        <v>629</v>
      </c>
      <c r="L1" s="101"/>
      <c r="M1" s="102" t="s">
        <v>9</v>
      </c>
      <c r="N1" s="102" t="s">
        <v>10</v>
      </c>
      <c r="O1" s="102" t="s">
        <v>7</v>
      </c>
      <c r="P1" s="103" t="s">
        <v>11</v>
      </c>
      <c r="Q1" s="102" t="s">
        <v>12</v>
      </c>
    </row>
    <row r="2" spans="1:18" ht="60" x14ac:dyDescent="0.25">
      <c r="A2" s="152" t="s">
        <v>13</v>
      </c>
      <c r="B2" s="152" t="s">
        <v>332</v>
      </c>
      <c r="C2" s="150" t="s">
        <v>14</v>
      </c>
      <c r="D2" s="150" t="s">
        <v>630</v>
      </c>
      <c r="E2" s="152" t="s">
        <v>58</v>
      </c>
      <c r="F2" s="150" t="s">
        <v>58</v>
      </c>
      <c r="G2" s="150" t="s">
        <v>17</v>
      </c>
      <c r="H2" s="150"/>
      <c r="I2" s="154"/>
      <c r="J2" s="225" t="s">
        <v>1146</v>
      </c>
      <c r="K2" s="197" t="s">
        <v>729</v>
      </c>
      <c r="L2" s="105"/>
      <c r="M2" s="106" t="s">
        <v>19</v>
      </c>
      <c r="N2" s="107" t="s">
        <v>19</v>
      </c>
      <c r="O2" s="107" t="s">
        <v>19</v>
      </c>
      <c r="P2" s="108" t="s">
        <v>19</v>
      </c>
      <c r="Q2" s="109" t="s">
        <v>19</v>
      </c>
    </row>
    <row r="3" spans="1:18" ht="48" hidden="1" x14ac:dyDescent="0.25">
      <c r="A3" s="152" t="s">
        <v>20</v>
      </c>
      <c r="B3" s="152" t="s">
        <v>332</v>
      </c>
      <c r="C3" s="150" t="s">
        <v>21</v>
      </c>
      <c r="D3" s="150" t="s">
        <v>306</v>
      </c>
      <c r="E3" s="152" t="s">
        <v>58</v>
      </c>
      <c r="F3" s="150" t="s">
        <v>58</v>
      </c>
      <c r="G3" s="150" t="s">
        <v>17</v>
      </c>
      <c r="H3" s="150" t="s">
        <v>22</v>
      </c>
      <c r="I3" s="154" t="s">
        <v>34</v>
      </c>
      <c r="J3" s="194" t="s">
        <v>1055</v>
      </c>
      <c r="K3" s="197" t="s">
        <v>730</v>
      </c>
      <c r="L3" s="101"/>
      <c r="M3" s="108" t="s">
        <v>23</v>
      </c>
      <c r="N3" s="107" t="s">
        <v>24</v>
      </c>
      <c r="O3" s="107" t="s">
        <v>25</v>
      </c>
      <c r="P3" s="108" t="s">
        <v>26</v>
      </c>
      <c r="Q3" s="109" t="s">
        <v>27</v>
      </c>
    </row>
    <row r="4" spans="1:18" ht="108" hidden="1" x14ac:dyDescent="0.25">
      <c r="A4" s="152" t="s">
        <v>28</v>
      </c>
      <c r="B4" s="152" t="s">
        <v>334</v>
      </c>
      <c r="C4" s="150" t="s">
        <v>29</v>
      </c>
      <c r="D4" s="150" t="s">
        <v>631</v>
      </c>
      <c r="E4" s="152" t="s">
        <v>573</v>
      </c>
      <c r="F4" s="150" t="s">
        <v>573</v>
      </c>
      <c r="G4" s="150" t="s">
        <v>17</v>
      </c>
      <c r="H4" s="150" t="s">
        <v>31</v>
      </c>
      <c r="I4" s="154" t="s">
        <v>34</v>
      </c>
      <c r="J4" s="225" t="s">
        <v>1059</v>
      </c>
      <c r="K4" s="197" t="s">
        <v>985</v>
      </c>
      <c r="L4" s="105"/>
      <c r="M4" s="108" t="s">
        <v>24</v>
      </c>
      <c r="N4" s="107" t="s">
        <v>32</v>
      </c>
      <c r="O4" s="107" t="s">
        <v>33</v>
      </c>
      <c r="P4" s="108" t="s">
        <v>17</v>
      </c>
      <c r="Q4" s="109" t="s">
        <v>34</v>
      </c>
    </row>
    <row r="5" spans="1:18" ht="156" hidden="1" x14ac:dyDescent="0.25">
      <c r="A5" s="152" t="s">
        <v>187</v>
      </c>
      <c r="B5" s="152" t="s">
        <v>341</v>
      </c>
      <c r="C5" s="150" t="s">
        <v>188</v>
      </c>
      <c r="D5" s="150" t="s">
        <v>316</v>
      </c>
      <c r="E5" s="152" t="s">
        <v>58</v>
      </c>
      <c r="F5" s="150" t="s">
        <v>58</v>
      </c>
      <c r="G5" s="150" t="s">
        <v>17</v>
      </c>
      <c r="H5" s="150" t="s">
        <v>22</v>
      </c>
      <c r="I5" s="154" t="s">
        <v>34</v>
      </c>
      <c r="J5" s="193" t="s">
        <v>1054</v>
      </c>
      <c r="K5" s="197" t="s">
        <v>692</v>
      </c>
      <c r="L5" s="105"/>
      <c r="M5" s="108" t="s">
        <v>37</v>
      </c>
      <c r="N5" s="111" t="s">
        <v>38</v>
      </c>
      <c r="O5" s="107" t="s">
        <v>39</v>
      </c>
      <c r="P5" s="108" t="s">
        <v>40</v>
      </c>
      <c r="Q5" s="109"/>
    </row>
    <row r="6" spans="1:18" ht="84" hidden="1" x14ac:dyDescent="0.25">
      <c r="A6" s="152" t="s">
        <v>35</v>
      </c>
      <c r="B6" s="152" t="s">
        <v>332</v>
      </c>
      <c r="C6" s="150" t="s">
        <v>36</v>
      </c>
      <c r="D6" s="150" t="s">
        <v>310</v>
      </c>
      <c r="E6" s="152" t="s">
        <v>412</v>
      </c>
      <c r="F6" s="150" t="s">
        <v>412</v>
      </c>
      <c r="G6" s="150" t="s">
        <v>17</v>
      </c>
      <c r="H6" s="150" t="s">
        <v>22</v>
      </c>
      <c r="I6" s="155" t="s">
        <v>34</v>
      </c>
      <c r="J6" s="193" t="s">
        <v>1195</v>
      </c>
      <c r="K6" s="243" t="s">
        <v>847</v>
      </c>
      <c r="L6" s="105"/>
      <c r="M6" s="108" t="s">
        <v>47</v>
      </c>
      <c r="N6" s="107" t="s">
        <v>18</v>
      </c>
      <c r="O6" s="107" t="s">
        <v>43</v>
      </c>
      <c r="P6" s="108" t="s">
        <v>44</v>
      </c>
      <c r="Q6" s="109"/>
    </row>
    <row r="7" spans="1:18" ht="24" x14ac:dyDescent="0.25">
      <c r="A7" s="152" t="s">
        <v>45</v>
      </c>
      <c r="B7" s="152" t="s">
        <v>334</v>
      </c>
      <c r="C7" s="150" t="s">
        <v>46</v>
      </c>
      <c r="D7" s="150" t="s">
        <v>311</v>
      </c>
      <c r="E7" s="152" t="s">
        <v>573</v>
      </c>
      <c r="F7" s="150"/>
      <c r="G7" s="150"/>
      <c r="H7" s="150"/>
      <c r="I7" s="155"/>
      <c r="J7" s="155"/>
      <c r="K7" s="197" t="s">
        <v>975</v>
      </c>
      <c r="L7" s="105"/>
      <c r="M7" s="108" t="s">
        <v>399</v>
      </c>
      <c r="N7" s="107" t="s">
        <v>22</v>
      </c>
      <c r="O7" s="107"/>
      <c r="P7" s="108"/>
      <c r="Q7" s="107"/>
    </row>
    <row r="8" spans="1:18" ht="36" hidden="1" x14ac:dyDescent="0.25">
      <c r="A8" s="152" t="s">
        <v>48</v>
      </c>
      <c r="B8" s="152" t="s">
        <v>339</v>
      </c>
      <c r="C8" s="150" t="s">
        <v>49</v>
      </c>
      <c r="D8" s="150" t="s">
        <v>315</v>
      </c>
      <c r="E8" s="152" t="s">
        <v>37</v>
      </c>
      <c r="F8" s="150" t="s">
        <v>37</v>
      </c>
      <c r="G8" s="150" t="s">
        <v>17</v>
      </c>
      <c r="H8" s="150" t="s">
        <v>31</v>
      </c>
      <c r="I8" s="154" t="s">
        <v>34</v>
      </c>
      <c r="J8" s="249" t="s">
        <v>1026</v>
      </c>
      <c r="K8" s="242" t="s">
        <v>753</v>
      </c>
      <c r="L8" s="105"/>
      <c r="M8" s="108" t="s">
        <v>53</v>
      </c>
      <c r="N8" s="107" t="s">
        <v>50</v>
      </c>
      <c r="O8" s="107"/>
      <c r="P8" s="108"/>
      <c r="Q8" s="107"/>
    </row>
    <row r="9" spans="1:18" ht="72" hidden="1" x14ac:dyDescent="0.2">
      <c r="A9" s="152" t="s">
        <v>189</v>
      </c>
      <c r="B9" s="152" t="s">
        <v>343</v>
      </c>
      <c r="C9" s="150" t="s">
        <v>190</v>
      </c>
      <c r="D9" s="150" t="s">
        <v>306</v>
      </c>
      <c r="E9" s="152" t="s">
        <v>58</v>
      </c>
      <c r="F9" s="150" t="s">
        <v>58</v>
      </c>
      <c r="G9" s="150" t="s">
        <v>17</v>
      </c>
      <c r="H9" s="150" t="s">
        <v>22</v>
      </c>
      <c r="I9" s="154" t="s">
        <v>34</v>
      </c>
      <c r="J9" s="194" t="s">
        <v>1056</v>
      </c>
      <c r="K9" s="248" t="s">
        <v>973</v>
      </c>
      <c r="L9" s="105"/>
      <c r="M9" s="108" t="s">
        <v>38</v>
      </c>
      <c r="N9" s="107" t="s">
        <v>43</v>
      </c>
      <c r="O9" s="107"/>
      <c r="P9" s="108"/>
      <c r="Q9" s="107"/>
    </row>
    <row r="10" spans="1:18" ht="120" hidden="1" x14ac:dyDescent="0.25">
      <c r="A10" s="152" t="s">
        <v>51</v>
      </c>
      <c r="B10" s="152" t="s">
        <v>334</v>
      </c>
      <c r="C10" s="150" t="s">
        <v>52</v>
      </c>
      <c r="D10" s="150" t="s">
        <v>632</v>
      </c>
      <c r="E10" s="152" t="s">
        <v>573</v>
      </c>
      <c r="F10" s="150" t="s">
        <v>573</v>
      </c>
      <c r="G10" s="150" t="s">
        <v>17</v>
      </c>
      <c r="H10" s="150" t="s">
        <v>18</v>
      </c>
      <c r="I10" s="155" t="s">
        <v>34</v>
      </c>
      <c r="J10" s="245" t="s">
        <v>1043</v>
      </c>
      <c r="K10" s="197" t="s">
        <v>986</v>
      </c>
      <c r="L10" s="105"/>
      <c r="M10" s="108" t="s">
        <v>58</v>
      </c>
      <c r="N10" s="107" t="s">
        <v>39</v>
      </c>
      <c r="O10" s="107"/>
      <c r="P10" s="108"/>
      <c r="Q10" s="107"/>
      <c r="R10" s="112"/>
    </row>
    <row r="11" spans="1:18" ht="72" hidden="1" x14ac:dyDescent="0.25">
      <c r="A11" s="152" t="s">
        <v>362</v>
      </c>
      <c r="B11" s="152" t="s">
        <v>334</v>
      </c>
      <c r="C11" s="150" t="s">
        <v>358</v>
      </c>
      <c r="D11" s="150" t="s">
        <v>633</v>
      </c>
      <c r="E11" s="152" t="s">
        <v>573</v>
      </c>
      <c r="F11" s="150" t="s">
        <v>573</v>
      </c>
      <c r="G11" s="150" t="s">
        <v>17</v>
      </c>
      <c r="H11" s="150" t="s">
        <v>18</v>
      </c>
      <c r="I11" s="155" t="s">
        <v>34</v>
      </c>
      <c r="J11" s="155" t="s">
        <v>1033</v>
      </c>
      <c r="K11" s="197" t="s">
        <v>987</v>
      </c>
      <c r="L11" s="105"/>
      <c r="M11" s="108" t="s">
        <v>18</v>
      </c>
      <c r="N11" s="107" t="s">
        <v>31</v>
      </c>
      <c r="O11" s="107"/>
      <c r="P11" s="108"/>
      <c r="Q11" s="107"/>
      <c r="R11" s="113"/>
    </row>
    <row r="12" spans="1:18" s="114" customFormat="1" ht="36" hidden="1" x14ac:dyDescent="0.25">
      <c r="A12" s="152" t="s">
        <v>54</v>
      </c>
      <c r="B12" s="152" t="s">
        <v>339</v>
      </c>
      <c r="C12" s="150" t="s">
        <v>55</v>
      </c>
      <c r="D12" s="150" t="s">
        <v>306</v>
      </c>
      <c r="E12" s="114" t="s">
        <v>22</v>
      </c>
      <c r="F12" s="150" t="s">
        <v>22</v>
      </c>
      <c r="G12" s="150" t="s">
        <v>17</v>
      </c>
      <c r="H12" s="150" t="s">
        <v>18</v>
      </c>
      <c r="I12" s="155" t="s">
        <v>34</v>
      </c>
      <c r="J12" s="155" t="s">
        <v>1033</v>
      </c>
      <c r="K12" s="197" t="s">
        <v>873</v>
      </c>
      <c r="L12" s="105"/>
      <c r="M12" s="107" t="s">
        <v>63</v>
      </c>
      <c r="N12" s="107" t="s">
        <v>15</v>
      </c>
      <c r="O12" s="107"/>
      <c r="P12" s="108"/>
      <c r="Q12" s="107"/>
      <c r="R12" s="110"/>
    </row>
    <row r="13" spans="1:18" ht="24" x14ac:dyDescent="0.25">
      <c r="A13" s="152" t="s">
        <v>56</v>
      </c>
      <c r="B13" s="152" t="s">
        <v>338</v>
      </c>
      <c r="C13" s="150" t="s">
        <v>57</v>
      </c>
      <c r="D13" s="150" t="s">
        <v>634</v>
      </c>
      <c r="E13" s="152" t="s">
        <v>37</v>
      </c>
      <c r="F13" s="150"/>
      <c r="G13" s="150"/>
      <c r="H13" s="150"/>
      <c r="I13" s="154"/>
      <c r="J13" s="276" t="s">
        <v>1063</v>
      </c>
      <c r="K13" s="197" t="s">
        <v>848</v>
      </c>
      <c r="L13" s="105"/>
      <c r="M13" s="108" t="s">
        <v>22</v>
      </c>
      <c r="N13" s="107"/>
      <c r="O13" s="107"/>
      <c r="P13" s="108"/>
      <c r="Q13" s="107"/>
    </row>
    <row r="14" spans="1:18" s="115" customFormat="1" ht="36" hidden="1" x14ac:dyDescent="0.25">
      <c r="A14" s="152" t="s">
        <v>59</v>
      </c>
      <c r="B14" s="152" t="s">
        <v>338</v>
      </c>
      <c r="C14" s="150" t="s">
        <v>60</v>
      </c>
      <c r="D14" s="150" t="s">
        <v>635</v>
      </c>
      <c r="E14" s="152" t="s">
        <v>37</v>
      </c>
      <c r="F14" s="150" t="s">
        <v>37</v>
      </c>
      <c r="G14" s="150" t="s">
        <v>17</v>
      </c>
      <c r="H14" s="150" t="s">
        <v>31</v>
      </c>
      <c r="I14" s="154" t="s">
        <v>34</v>
      </c>
      <c r="J14" s="194" t="s">
        <v>1060</v>
      </c>
      <c r="K14" s="197" t="s">
        <v>849</v>
      </c>
      <c r="L14" s="105"/>
      <c r="M14" s="108" t="s">
        <v>69</v>
      </c>
      <c r="N14" s="107"/>
      <c r="O14" s="107"/>
      <c r="P14" s="108"/>
      <c r="Q14" s="107"/>
      <c r="R14" s="110"/>
    </row>
    <row r="15" spans="1:18" ht="60" hidden="1" x14ac:dyDescent="0.25">
      <c r="A15" s="152" t="s">
        <v>61</v>
      </c>
      <c r="B15" s="152" t="s">
        <v>338</v>
      </c>
      <c r="C15" s="150" t="s">
        <v>62</v>
      </c>
      <c r="D15" s="150" t="s">
        <v>636</v>
      </c>
      <c r="E15" s="152" t="s">
        <v>37</v>
      </c>
      <c r="F15" s="150" t="s">
        <v>37</v>
      </c>
      <c r="G15" s="150" t="s">
        <v>17</v>
      </c>
      <c r="H15" s="150" t="s">
        <v>22</v>
      </c>
      <c r="I15" s="155" t="s">
        <v>34</v>
      </c>
      <c r="J15" s="196" t="s">
        <v>1089</v>
      </c>
      <c r="K15" s="197" t="s">
        <v>850</v>
      </c>
      <c r="L15" s="105"/>
      <c r="M15" s="111" t="s">
        <v>72</v>
      </c>
      <c r="N15" s="107"/>
      <c r="O15" s="107"/>
      <c r="P15" s="108"/>
      <c r="Q15" s="107"/>
    </row>
    <row r="16" spans="1:18" s="119" customFormat="1" ht="60" hidden="1" x14ac:dyDescent="0.25">
      <c r="A16" s="155" t="s">
        <v>347</v>
      </c>
      <c r="B16" s="155" t="s">
        <v>340</v>
      </c>
      <c r="C16" s="150" t="s">
        <v>348</v>
      </c>
      <c r="D16" s="150" t="s">
        <v>306</v>
      </c>
      <c r="E16" s="152" t="s">
        <v>99</v>
      </c>
      <c r="F16" s="150" t="s">
        <v>99</v>
      </c>
      <c r="G16" s="150" t="s">
        <v>17</v>
      </c>
      <c r="H16" s="150" t="s">
        <v>22</v>
      </c>
      <c r="I16" s="155" t="s">
        <v>34</v>
      </c>
      <c r="J16" s="249" t="s">
        <v>1142</v>
      </c>
      <c r="K16" s="242" t="s">
        <v>670</v>
      </c>
      <c r="L16" s="116"/>
      <c r="M16" s="108" t="s">
        <v>16</v>
      </c>
      <c r="N16" s="107"/>
      <c r="O16" s="117"/>
      <c r="P16" s="118"/>
      <c r="Q16" s="117"/>
    </row>
    <row r="17" spans="1:22" ht="48" hidden="1" x14ac:dyDescent="0.25">
      <c r="A17" s="155" t="s">
        <v>65</v>
      </c>
      <c r="B17" s="155" t="s">
        <v>340</v>
      </c>
      <c r="C17" s="150" t="s">
        <v>66</v>
      </c>
      <c r="D17" s="150" t="s">
        <v>634</v>
      </c>
      <c r="E17" s="152" t="s">
        <v>99</v>
      </c>
      <c r="F17" s="150" t="s">
        <v>99</v>
      </c>
      <c r="G17" s="150" t="s">
        <v>17</v>
      </c>
      <c r="H17" s="150" t="s">
        <v>22</v>
      </c>
      <c r="I17" s="155" t="s">
        <v>34</v>
      </c>
      <c r="J17" s="194" t="s">
        <v>1072</v>
      </c>
      <c r="K17" s="242" t="s">
        <v>693</v>
      </c>
      <c r="L17" s="105"/>
      <c r="M17" s="108" t="s">
        <v>43</v>
      </c>
      <c r="N17" s="117"/>
      <c r="O17" s="107"/>
      <c r="P17" s="108"/>
      <c r="Q17" s="107"/>
    </row>
    <row r="18" spans="1:22" ht="72" hidden="1" x14ac:dyDescent="0.25">
      <c r="A18" s="152" t="s">
        <v>67</v>
      </c>
      <c r="B18" s="152" t="s">
        <v>338</v>
      </c>
      <c r="C18" s="150" t="s">
        <v>68</v>
      </c>
      <c r="D18" s="150" t="s">
        <v>310</v>
      </c>
      <c r="E18" s="152" t="s">
        <v>58</v>
      </c>
      <c r="F18" s="150" t="s">
        <v>58</v>
      </c>
      <c r="G18" s="150" t="s">
        <v>17</v>
      </c>
      <c r="H18" s="150" t="s">
        <v>31</v>
      </c>
      <c r="I18" s="155" t="s">
        <v>1062</v>
      </c>
      <c r="J18" s="194" t="s">
        <v>1065</v>
      </c>
      <c r="K18" s="197" t="s">
        <v>951</v>
      </c>
      <c r="L18" s="105"/>
      <c r="M18" s="107" t="s">
        <v>573</v>
      </c>
      <c r="N18" s="107"/>
      <c r="O18" s="107"/>
      <c r="P18" s="108"/>
      <c r="Q18" s="107"/>
      <c r="R18" s="113"/>
    </row>
    <row r="19" spans="1:22" ht="120" hidden="1" x14ac:dyDescent="0.25">
      <c r="A19" s="152" t="s">
        <v>193</v>
      </c>
      <c r="B19" s="152" t="s">
        <v>343</v>
      </c>
      <c r="C19" s="150" t="s">
        <v>194</v>
      </c>
      <c r="D19" s="150" t="s">
        <v>316</v>
      </c>
      <c r="E19" s="152" t="s">
        <v>58</v>
      </c>
      <c r="F19" s="150" t="s">
        <v>58</v>
      </c>
      <c r="G19" s="150" t="s">
        <v>17</v>
      </c>
      <c r="H19" s="150" t="s">
        <v>22</v>
      </c>
      <c r="I19" s="155" t="s">
        <v>34</v>
      </c>
      <c r="J19" s="194" t="s">
        <v>1067</v>
      </c>
      <c r="K19" s="197" t="s">
        <v>974</v>
      </c>
      <c r="L19" s="105"/>
      <c r="M19" s="108" t="s">
        <v>83</v>
      </c>
      <c r="N19" s="107"/>
      <c r="O19" s="107"/>
      <c r="P19" s="108"/>
      <c r="Q19" s="107"/>
      <c r="S19" s="113"/>
    </row>
    <row r="20" spans="1:22" hidden="1" x14ac:dyDescent="0.25">
      <c r="A20" s="152" t="s">
        <v>618</v>
      </c>
      <c r="B20" s="152" t="s">
        <v>339</v>
      </c>
      <c r="C20" s="150" t="s">
        <v>616</v>
      </c>
      <c r="D20" s="150" t="s">
        <v>306</v>
      </c>
      <c r="E20" s="152" t="s">
        <v>399</v>
      </c>
      <c r="F20" s="150" t="s">
        <v>399</v>
      </c>
      <c r="G20" s="150" t="s">
        <v>17</v>
      </c>
      <c r="H20" s="150" t="s">
        <v>31</v>
      </c>
      <c r="I20" s="155" t="s">
        <v>34</v>
      </c>
      <c r="J20" s="194" t="s">
        <v>1023</v>
      </c>
      <c r="K20" s="242" t="s">
        <v>669</v>
      </c>
      <c r="L20" s="105"/>
      <c r="M20" s="108" t="s">
        <v>30</v>
      </c>
      <c r="N20" s="107"/>
      <c r="O20" s="107"/>
      <c r="P20" s="108"/>
      <c r="Q20" s="107"/>
      <c r="S20" s="113"/>
    </row>
    <row r="21" spans="1:22" ht="150.75" hidden="1" customHeight="1" x14ac:dyDescent="0.25">
      <c r="A21" s="152" t="s">
        <v>195</v>
      </c>
      <c r="B21" s="152" t="s">
        <v>342</v>
      </c>
      <c r="C21" s="150" t="s">
        <v>196</v>
      </c>
      <c r="D21" s="150" t="s">
        <v>316</v>
      </c>
      <c r="E21" s="152" t="s">
        <v>30</v>
      </c>
      <c r="F21" s="150" t="s">
        <v>30</v>
      </c>
      <c r="G21" s="150" t="s">
        <v>17</v>
      </c>
      <c r="H21" s="150" t="s">
        <v>22</v>
      </c>
      <c r="I21" s="154" t="s">
        <v>34</v>
      </c>
      <c r="J21" s="193" t="s">
        <v>1182</v>
      </c>
      <c r="K21" s="197" t="s">
        <v>694</v>
      </c>
      <c r="L21" s="105"/>
      <c r="M21" s="111" t="s">
        <v>412</v>
      </c>
      <c r="N21" s="107"/>
      <c r="O21" s="108"/>
      <c r="P21" s="108"/>
      <c r="Q21" s="107"/>
      <c r="S21" s="113"/>
    </row>
    <row r="22" spans="1:22" ht="84" hidden="1" x14ac:dyDescent="0.25">
      <c r="A22" s="152" t="s">
        <v>197</v>
      </c>
      <c r="B22" s="152" t="s">
        <v>343</v>
      </c>
      <c r="C22" s="150" t="s">
        <v>198</v>
      </c>
      <c r="D22" s="150" t="s">
        <v>630</v>
      </c>
      <c r="E22" s="152" t="s">
        <v>24</v>
      </c>
      <c r="F22" s="150"/>
      <c r="G22" s="150" t="s">
        <v>17</v>
      </c>
      <c r="H22" s="150" t="s">
        <v>22</v>
      </c>
      <c r="I22" s="154" t="s">
        <v>34</v>
      </c>
      <c r="J22" s="194" t="s">
        <v>1191</v>
      </c>
      <c r="K22" s="197" t="s">
        <v>976</v>
      </c>
      <c r="L22" s="105"/>
      <c r="M22" s="108" t="s">
        <v>90</v>
      </c>
      <c r="N22" s="108"/>
      <c r="O22" s="120"/>
      <c r="P22" s="120"/>
      <c r="Q22" s="107"/>
      <c r="R22" s="112"/>
      <c r="S22" s="113"/>
    </row>
    <row r="23" spans="1:22" ht="36" hidden="1" x14ac:dyDescent="0.25">
      <c r="A23" s="152" t="s">
        <v>562</v>
      </c>
      <c r="B23" s="152" t="s">
        <v>340</v>
      </c>
      <c r="C23" s="150" t="s">
        <v>415</v>
      </c>
      <c r="D23" s="150" t="s">
        <v>657</v>
      </c>
      <c r="E23" s="152" t="s">
        <v>99</v>
      </c>
      <c r="F23" s="150" t="s">
        <v>99</v>
      </c>
      <c r="G23" s="150" t="s">
        <v>17</v>
      </c>
      <c r="H23" s="150" t="s">
        <v>22</v>
      </c>
      <c r="I23" s="154" t="s">
        <v>34</v>
      </c>
      <c r="J23" s="194" t="s">
        <v>1198</v>
      </c>
      <c r="K23" s="197" t="s">
        <v>695</v>
      </c>
      <c r="L23" s="105"/>
      <c r="M23" s="108" t="s">
        <v>15</v>
      </c>
      <c r="N23" s="120"/>
      <c r="O23" s="107"/>
      <c r="P23" s="108"/>
      <c r="R23" s="121"/>
      <c r="S23" s="113"/>
    </row>
    <row r="24" spans="1:22" ht="60" hidden="1" x14ac:dyDescent="0.25">
      <c r="A24" s="152" t="s">
        <v>70</v>
      </c>
      <c r="B24" s="152" t="s">
        <v>332</v>
      </c>
      <c r="C24" s="150" t="s">
        <v>71</v>
      </c>
      <c r="D24" s="150" t="s">
        <v>316</v>
      </c>
      <c r="E24" s="152" t="s">
        <v>412</v>
      </c>
      <c r="F24" s="150" t="s">
        <v>58</v>
      </c>
      <c r="G24" s="150" t="s">
        <v>17</v>
      </c>
      <c r="H24" s="150" t="s">
        <v>22</v>
      </c>
      <c r="I24" s="154" t="s">
        <v>34</v>
      </c>
      <c r="J24" s="194" t="s">
        <v>1183</v>
      </c>
      <c r="K24" s="197" t="s">
        <v>851</v>
      </c>
      <c r="L24" s="105"/>
      <c r="M24" s="108" t="s">
        <v>39</v>
      </c>
      <c r="N24" s="122"/>
      <c r="O24" s="107"/>
      <c r="P24" s="108"/>
      <c r="S24" s="113"/>
    </row>
    <row r="25" spans="1:22" s="119" customFormat="1" ht="36" hidden="1" x14ac:dyDescent="0.25">
      <c r="A25" s="152" t="s">
        <v>199</v>
      </c>
      <c r="B25" s="152" t="s">
        <v>335</v>
      </c>
      <c r="C25" s="150" t="s">
        <v>200</v>
      </c>
      <c r="D25" s="150" t="s">
        <v>306</v>
      </c>
      <c r="E25" s="152" t="s">
        <v>399</v>
      </c>
      <c r="F25" s="150" t="s">
        <v>399</v>
      </c>
      <c r="G25" s="150" t="s">
        <v>17</v>
      </c>
      <c r="H25" s="150" t="s">
        <v>31</v>
      </c>
      <c r="I25" s="154" t="s">
        <v>34</v>
      </c>
      <c r="J25" s="225" t="s">
        <v>1110</v>
      </c>
      <c r="K25" s="197" t="s">
        <v>671</v>
      </c>
      <c r="L25" s="116"/>
      <c r="M25" s="108" t="s">
        <v>31</v>
      </c>
      <c r="N25" s="122"/>
      <c r="O25" s="116"/>
      <c r="P25" s="123"/>
      <c r="Q25" s="117"/>
      <c r="S25" s="124"/>
    </row>
    <row r="26" spans="1:22" hidden="1" x14ac:dyDescent="0.25">
      <c r="A26" s="152" t="s">
        <v>201</v>
      </c>
      <c r="B26" s="152" t="s">
        <v>337</v>
      </c>
      <c r="C26" s="150" t="s">
        <v>202</v>
      </c>
      <c r="D26" s="150" t="s">
        <v>637</v>
      </c>
      <c r="E26" s="152" t="s">
        <v>16</v>
      </c>
      <c r="F26" s="150" t="s">
        <v>16</v>
      </c>
      <c r="G26" s="150" t="s">
        <v>17</v>
      </c>
      <c r="H26" s="150" t="s">
        <v>22</v>
      </c>
      <c r="I26" s="154" t="s">
        <v>34</v>
      </c>
      <c r="J26" s="155" t="s">
        <v>1070</v>
      </c>
      <c r="K26" s="243" t="s">
        <v>874</v>
      </c>
      <c r="L26" s="105"/>
      <c r="M26" s="108" t="s">
        <v>100</v>
      </c>
      <c r="N26" s="125"/>
      <c r="O26" s="107"/>
      <c r="P26" s="108"/>
      <c r="S26" s="113"/>
    </row>
    <row r="27" spans="1:22" x14ac:dyDescent="0.25">
      <c r="A27" s="153" t="s">
        <v>406</v>
      </c>
      <c r="B27" s="153" t="s">
        <v>338</v>
      </c>
      <c r="C27" s="153" t="s">
        <v>405</v>
      </c>
      <c r="D27" s="153" t="s">
        <v>408</v>
      </c>
      <c r="E27" s="153"/>
      <c r="F27" s="162"/>
      <c r="G27" s="153"/>
      <c r="H27" s="153"/>
      <c r="I27" s="153"/>
      <c r="J27" s="153"/>
      <c r="K27" s="198"/>
      <c r="L27" s="105"/>
      <c r="M27" s="108" t="s">
        <v>99</v>
      </c>
      <c r="N27" s="122"/>
      <c r="O27" s="107"/>
      <c r="P27" s="108"/>
      <c r="Q27" s="107"/>
      <c r="R27" s="113"/>
      <c r="S27" s="113"/>
      <c r="T27" s="113"/>
      <c r="U27" s="113"/>
      <c r="V27" s="113"/>
    </row>
    <row r="28" spans="1:22" ht="105.4" hidden="1" customHeight="1" x14ac:dyDescent="0.25">
      <c r="A28" s="152" t="s">
        <v>203</v>
      </c>
      <c r="B28" s="152" t="s">
        <v>342</v>
      </c>
      <c r="C28" s="150" t="s">
        <v>204</v>
      </c>
      <c r="D28" s="150" t="s">
        <v>316</v>
      </c>
      <c r="E28" s="152" t="s">
        <v>16</v>
      </c>
      <c r="F28" s="150" t="s">
        <v>16</v>
      </c>
      <c r="G28" s="150" t="s">
        <v>17</v>
      </c>
      <c r="H28" s="150" t="s">
        <v>22</v>
      </c>
      <c r="I28" s="154" t="s">
        <v>34</v>
      </c>
      <c r="J28" s="194" t="s">
        <v>1073</v>
      </c>
      <c r="K28" s="197" t="s">
        <v>875</v>
      </c>
      <c r="L28" s="105"/>
      <c r="M28" s="107"/>
      <c r="N28" s="107"/>
      <c r="O28" s="107"/>
      <c r="P28" s="108"/>
      <c r="Q28" s="107"/>
      <c r="R28" s="113"/>
      <c r="S28" s="113"/>
      <c r="T28" s="113"/>
      <c r="U28" s="113"/>
      <c r="V28" s="113"/>
    </row>
    <row r="29" spans="1:22" ht="108" hidden="1" x14ac:dyDescent="0.25">
      <c r="A29" s="152" t="s">
        <v>205</v>
      </c>
      <c r="B29" s="152" t="s">
        <v>341</v>
      </c>
      <c r="C29" s="150" t="s">
        <v>206</v>
      </c>
      <c r="D29" s="150" t="s">
        <v>638</v>
      </c>
      <c r="E29" s="152" t="s">
        <v>16</v>
      </c>
      <c r="F29" s="150" t="s">
        <v>16</v>
      </c>
      <c r="G29" s="150" t="s">
        <v>17</v>
      </c>
      <c r="H29" s="150" t="s">
        <v>22</v>
      </c>
      <c r="I29" s="154" t="s">
        <v>34</v>
      </c>
      <c r="J29" s="225" t="s">
        <v>1092</v>
      </c>
      <c r="K29" s="197" t="s">
        <v>754</v>
      </c>
      <c r="L29" s="105"/>
      <c r="M29" s="107"/>
      <c r="N29" s="107"/>
      <c r="O29" s="107"/>
      <c r="P29" s="108"/>
      <c r="Q29" s="107"/>
      <c r="R29" s="113"/>
      <c r="S29" s="113"/>
      <c r="T29" s="113"/>
      <c r="U29" s="113"/>
      <c r="V29" s="113"/>
    </row>
    <row r="30" spans="1:22" ht="72" hidden="1" x14ac:dyDescent="0.25">
      <c r="A30" s="152" t="s">
        <v>73</v>
      </c>
      <c r="B30" s="152" t="s">
        <v>340</v>
      </c>
      <c r="C30" s="150" t="s">
        <v>74</v>
      </c>
      <c r="D30" s="150" t="s">
        <v>637</v>
      </c>
      <c r="E30" s="152" t="s">
        <v>99</v>
      </c>
      <c r="F30" s="150" t="s">
        <v>99</v>
      </c>
      <c r="G30" s="150" t="s">
        <v>17</v>
      </c>
      <c r="H30" s="150" t="s">
        <v>22</v>
      </c>
      <c r="I30" s="155" t="s">
        <v>34</v>
      </c>
      <c r="J30" s="194" t="s">
        <v>1203</v>
      </c>
      <c r="K30" s="197" t="s">
        <v>696</v>
      </c>
      <c r="L30" s="105"/>
      <c r="M30" s="107"/>
      <c r="N30" s="107"/>
      <c r="O30" s="107"/>
      <c r="P30" s="108"/>
      <c r="Q30" s="107"/>
      <c r="R30" s="107"/>
      <c r="S30" s="107"/>
      <c r="T30" s="113"/>
      <c r="U30" s="113"/>
      <c r="V30" s="113"/>
    </row>
    <row r="31" spans="1:22" ht="36" hidden="1" x14ac:dyDescent="0.25">
      <c r="A31" s="152" t="s">
        <v>207</v>
      </c>
      <c r="B31" s="152" t="s">
        <v>343</v>
      </c>
      <c r="C31" s="150" t="s">
        <v>208</v>
      </c>
      <c r="D31" s="150" t="s">
        <v>316</v>
      </c>
      <c r="E31" s="152" t="s">
        <v>573</v>
      </c>
      <c r="F31" s="150" t="s">
        <v>573</v>
      </c>
      <c r="G31" s="150" t="s">
        <v>17</v>
      </c>
      <c r="H31" s="150" t="s">
        <v>22</v>
      </c>
      <c r="I31" s="155" t="s">
        <v>34</v>
      </c>
      <c r="J31" s="194" t="s">
        <v>1074</v>
      </c>
      <c r="K31" s="197" t="s">
        <v>672</v>
      </c>
      <c r="L31" s="105"/>
      <c r="M31" s="116"/>
      <c r="N31" s="107"/>
      <c r="O31" s="107"/>
      <c r="P31" s="108"/>
      <c r="Q31" s="107"/>
      <c r="R31" s="107"/>
      <c r="S31" s="107"/>
      <c r="T31" s="113"/>
      <c r="U31" s="113"/>
      <c r="V31" s="113"/>
    </row>
    <row r="32" spans="1:22" s="119" customFormat="1" hidden="1" x14ac:dyDescent="0.25">
      <c r="A32" s="152" t="s">
        <v>209</v>
      </c>
      <c r="B32" s="152" t="s">
        <v>342</v>
      </c>
      <c r="C32" s="150" t="s">
        <v>210</v>
      </c>
      <c r="D32" s="150" t="s">
        <v>637</v>
      </c>
      <c r="E32" s="152" t="s">
        <v>16</v>
      </c>
      <c r="F32" s="150" t="s">
        <v>16</v>
      </c>
      <c r="G32" s="150" t="s">
        <v>17</v>
      </c>
      <c r="H32" s="150" t="s">
        <v>22</v>
      </c>
      <c r="I32" s="155" t="s">
        <v>34</v>
      </c>
      <c r="J32" s="270" t="s">
        <v>1094</v>
      </c>
      <c r="K32" s="234" t="s">
        <v>876</v>
      </c>
      <c r="L32" s="116"/>
      <c r="M32" s="107"/>
      <c r="N32" s="107"/>
      <c r="O32" s="116"/>
      <c r="P32" s="123"/>
      <c r="Q32" s="116"/>
      <c r="R32" s="116"/>
      <c r="S32" s="116"/>
      <c r="T32" s="124"/>
      <c r="U32" s="124"/>
      <c r="V32" s="124"/>
    </row>
    <row r="33" spans="1:22" ht="48" hidden="1" x14ac:dyDescent="0.25">
      <c r="A33" s="152" t="s">
        <v>211</v>
      </c>
      <c r="B33" s="152" t="s">
        <v>341</v>
      </c>
      <c r="C33" s="150" t="s">
        <v>212</v>
      </c>
      <c r="D33" s="150" t="s">
        <v>637</v>
      </c>
      <c r="E33" s="152" t="s">
        <v>16</v>
      </c>
      <c r="F33" s="150" t="s">
        <v>16</v>
      </c>
      <c r="G33" s="150" t="s">
        <v>17</v>
      </c>
      <c r="H33" s="150" t="s">
        <v>22</v>
      </c>
      <c r="I33" s="154" t="s">
        <v>34</v>
      </c>
      <c r="J33" s="155" t="s">
        <v>1096</v>
      </c>
      <c r="K33" s="197" t="s">
        <v>755</v>
      </c>
      <c r="L33" s="105"/>
      <c r="M33" s="107"/>
      <c r="N33" s="116"/>
      <c r="O33" s="107"/>
      <c r="P33" s="108"/>
      <c r="Q33" s="107"/>
      <c r="R33" s="107"/>
      <c r="S33" s="107"/>
      <c r="T33" s="113"/>
      <c r="U33" s="113"/>
      <c r="V33" s="113"/>
    </row>
    <row r="34" spans="1:22" s="121" customFormat="1" ht="60" hidden="1" x14ac:dyDescent="0.25">
      <c r="A34" s="152" t="s">
        <v>75</v>
      </c>
      <c r="B34" s="152" t="s">
        <v>338</v>
      </c>
      <c r="C34" s="150" t="s">
        <v>579</v>
      </c>
      <c r="D34" s="150" t="s">
        <v>637</v>
      </c>
      <c r="E34" s="152" t="s">
        <v>99</v>
      </c>
      <c r="F34" s="150" t="s">
        <v>99</v>
      </c>
      <c r="G34" s="150" t="s">
        <v>17</v>
      </c>
      <c r="H34" s="150" t="s">
        <v>22</v>
      </c>
      <c r="I34" s="155" t="s">
        <v>34</v>
      </c>
      <c r="J34" s="225" t="s">
        <v>1157</v>
      </c>
      <c r="K34" s="242" t="s">
        <v>732</v>
      </c>
      <c r="L34" s="105"/>
      <c r="M34" s="107"/>
      <c r="N34" s="107"/>
      <c r="O34" s="107"/>
      <c r="P34" s="108"/>
      <c r="Q34" s="107"/>
      <c r="R34" s="107"/>
      <c r="S34" s="113"/>
      <c r="T34" s="113"/>
      <c r="U34" s="113"/>
      <c r="V34" s="113"/>
    </row>
    <row r="35" spans="1:22" s="121" customFormat="1" ht="13.5" hidden="1" x14ac:dyDescent="0.25">
      <c r="A35" s="152" t="s">
        <v>76</v>
      </c>
      <c r="B35" s="152" t="s">
        <v>338</v>
      </c>
      <c r="C35" s="150" t="s">
        <v>77</v>
      </c>
      <c r="D35" s="150" t="s">
        <v>637</v>
      </c>
      <c r="E35" s="152" t="s">
        <v>99</v>
      </c>
      <c r="F35" s="150" t="s">
        <v>99</v>
      </c>
      <c r="G35" s="150" t="s">
        <v>17</v>
      </c>
      <c r="H35" s="150" t="s">
        <v>22</v>
      </c>
      <c r="I35" s="155" t="s">
        <v>34</v>
      </c>
      <c r="J35" s="281" t="s">
        <v>1206</v>
      </c>
      <c r="K35" s="197" t="s">
        <v>726</v>
      </c>
      <c r="L35" s="105"/>
      <c r="M35" s="107"/>
      <c r="N35" s="107"/>
      <c r="O35" s="107"/>
      <c r="P35" s="108"/>
      <c r="Q35" s="107"/>
      <c r="R35" s="107"/>
      <c r="S35" s="113"/>
      <c r="T35" s="113"/>
      <c r="U35" s="113"/>
      <c r="V35" s="113"/>
    </row>
    <row r="36" spans="1:22" ht="156" x14ac:dyDescent="0.25">
      <c r="A36" s="152" t="s">
        <v>359</v>
      </c>
      <c r="B36" s="152" t="s">
        <v>338</v>
      </c>
      <c r="C36" s="150" t="s">
        <v>360</v>
      </c>
      <c r="D36" s="150" t="s">
        <v>313</v>
      </c>
      <c r="E36" s="152" t="s">
        <v>412</v>
      </c>
      <c r="F36" s="150" t="s">
        <v>412</v>
      </c>
      <c r="G36" s="150" t="s">
        <v>17</v>
      </c>
      <c r="H36" s="150" t="s">
        <v>15</v>
      </c>
      <c r="I36" s="155" t="s">
        <v>34</v>
      </c>
      <c r="J36" s="225" t="s">
        <v>1208</v>
      </c>
      <c r="K36" s="197" t="s">
        <v>952</v>
      </c>
      <c r="L36" s="105"/>
      <c r="M36" s="107"/>
      <c r="N36" s="107"/>
      <c r="O36" s="107"/>
      <c r="P36" s="108"/>
      <c r="Q36" s="107"/>
      <c r="R36" s="113"/>
      <c r="S36" s="113"/>
      <c r="T36" s="113"/>
      <c r="U36" s="113"/>
      <c r="V36" s="113"/>
    </row>
    <row r="37" spans="1:22" ht="60" hidden="1" x14ac:dyDescent="0.25">
      <c r="A37" s="152" t="s">
        <v>213</v>
      </c>
      <c r="B37" s="152" t="s">
        <v>341</v>
      </c>
      <c r="C37" s="150" t="s">
        <v>214</v>
      </c>
      <c r="D37" s="150" t="s">
        <v>316</v>
      </c>
      <c r="E37" s="152" t="s">
        <v>16</v>
      </c>
      <c r="F37" s="150" t="s">
        <v>16</v>
      </c>
      <c r="G37" s="150" t="s">
        <v>17</v>
      </c>
      <c r="H37" s="150" t="s">
        <v>31</v>
      </c>
      <c r="I37" s="154" t="s">
        <v>34</v>
      </c>
      <c r="J37" s="271" t="s">
        <v>1023</v>
      </c>
      <c r="K37" s="197" t="s">
        <v>728</v>
      </c>
      <c r="L37" s="105"/>
      <c r="M37" s="107"/>
      <c r="N37" s="107"/>
      <c r="O37" s="107"/>
      <c r="P37" s="108"/>
      <c r="Q37" s="107"/>
      <c r="R37" s="113"/>
      <c r="S37" s="113"/>
      <c r="T37" s="113"/>
      <c r="U37" s="113"/>
      <c r="V37" s="113"/>
    </row>
    <row r="38" spans="1:22" ht="60" hidden="1" x14ac:dyDescent="0.25">
      <c r="A38" s="152" t="s">
        <v>78</v>
      </c>
      <c r="B38" s="152" t="s">
        <v>334</v>
      </c>
      <c r="C38" s="150" t="s">
        <v>79</v>
      </c>
      <c r="D38" s="150" t="s">
        <v>635</v>
      </c>
      <c r="E38" s="152" t="s">
        <v>399</v>
      </c>
      <c r="F38" s="150" t="s">
        <v>19</v>
      </c>
      <c r="G38" s="150" t="s">
        <v>17</v>
      </c>
      <c r="H38" s="150" t="s">
        <v>22</v>
      </c>
      <c r="I38" s="155" t="s">
        <v>34</v>
      </c>
      <c r="J38" s="194" t="s">
        <v>1135</v>
      </c>
      <c r="K38" s="197" t="s">
        <v>977</v>
      </c>
      <c r="L38" s="105"/>
      <c r="M38" s="107"/>
      <c r="N38" s="107"/>
      <c r="O38" s="107"/>
      <c r="P38" s="108"/>
      <c r="Q38" s="107"/>
      <c r="R38" s="113"/>
      <c r="S38" s="113"/>
      <c r="T38" s="113"/>
      <c r="U38" s="113"/>
      <c r="V38" s="113"/>
    </row>
    <row r="39" spans="1:22" ht="36" hidden="1" x14ac:dyDescent="0.25">
      <c r="A39" s="152" t="s">
        <v>620</v>
      </c>
      <c r="B39" s="152" t="s">
        <v>339</v>
      </c>
      <c r="C39" s="150" t="s">
        <v>658</v>
      </c>
      <c r="D39" s="150" t="s">
        <v>306</v>
      </c>
      <c r="E39" s="152" t="s">
        <v>399</v>
      </c>
      <c r="F39" s="150" t="s">
        <v>19</v>
      </c>
      <c r="G39" s="150" t="s">
        <v>17</v>
      </c>
      <c r="H39" s="150" t="s">
        <v>22</v>
      </c>
      <c r="I39" s="155" t="s">
        <v>34</v>
      </c>
      <c r="J39" s="194" t="s">
        <v>1070</v>
      </c>
      <c r="K39" s="197" t="s">
        <v>733</v>
      </c>
      <c r="L39" s="105"/>
      <c r="M39" s="107"/>
      <c r="N39" s="107"/>
      <c r="O39" s="107"/>
      <c r="P39" s="108"/>
      <c r="Q39" s="107"/>
      <c r="R39" s="113"/>
      <c r="S39" s="113"/>
      <c r="T39" s="113"/>
      <c r="U39" s="113"/>
      <c r="V39" s="113"/>
    </row>
    <row r="40" spans="1:22" ht="48" hidden="1" x14ac:dyDescent="0.25">
      <c r="A40" s="152" t="s">
        <v>81</v>
      </c>
      <c r="B40" s="152" t="s">
        <v>332</v>
      </c>
      <c r="C40" s="150" t="s">
        <v>82</v>
      </c>
      <c r="D40" s="150" t="s">
        <v>306</v>
      </c>
      <c r="E40" s="152" t="s">
        <v>412</v>
      </c>
      <c r="F40" s="150" t="s">
        <v>412</v>
      </c>
      <c r="G40" s="150" t="s">
        <v>17</v>
      </c>
      <c r="H40" s="150" t="s">
        <v>22</v>
      </c>
      <c r="I40" s="155" t="s">
        <v>34</v>
      </c>
      <c r="J40" s="194" t="s">
        <v>1207</v>
      </c>
      <c r="K40" s="197" t="s">
        <v>734</v>
      </c>
      <c r="L40" s="105"/>
      <c r="M40" s="107"/>
      <c r="N40" s="107"/>
      <c r="O40" s="107"/>
      <c r="P40" s="108"/>
      <c r="Q40" s="107"/>
      <c r="R40" s="113"/>
      <c r="S40" s="113"/>
      <c r="T40" s="113"/>
      <c r="U40" s="113"/>
      <c r="V40" s="113"/>
    </row>
    <row r="41" spans="1:22" ht="48" hidden="1" x14ac:dyDescent="0.25">
      <c r="A41" s="152" t="s">
        <v>84</v>
      </c>
      <c r="B41" s="152" t="s">
        <v>332</v>
      </c>
      <c r="C41" s="150" t="s">
        <v>85</v>
      </c>
      <c r="D41" s="150" t="s">
        <v>306</v>
      </c>
      <c r="E41" s="152" t="s">
        <v>58</v>
      </c>
      <c r="F41" s="150" t="s">
        <v>58</v>
      </c>
      <c r="G41" s="150" t="s">
        <v>17</v>
      </c>
      <c r="H41" s="150" t="s">
        <v>15</v>
      </c>
      <c r="I41" s="155" t="s">
        <v>34</v>
      </c>
      <c r="J41" s="194" t="s">
        <v>1023</v>
      </c>
      <c r="K41" s="242" t="s">
        <v>673</v>
      </c>
      <c r="L41" s="105"/>
      <c r="M41" s="107"/>
      <c r="N41" s="107"/>
      <c r="O41" s="107"/>
      <c r="P41" s="108"/>
      <c r="Q41" s="107"/>
      <c r="R41" s="113"/>
      <c r="S41" s="113"/>
      <c r="T41" s="113"/>
      <c r="U41" s="113"/>
      <c r="V41" s="113"/>
    </row>
    <row r="42" spans="1:22" ht="84" hidden="1" x14ac:dyDescent="0.25">
      <c r="A42" s="152" t="s">
        <v>215</v>
      </c>
      <c r="B42" s="152" t="s">
        <v>342</v>
      </c>
      <c r="C42" s="150" t="s">
        <v>216</v>
      </c>
      <c r="D42" s="150" t="s">
        <v>637</v>
      </c>
      <c r="E42" s="152" t="s">
        <v>30</v>
      </c>
      <c r="F42" s="150" t="s">
        <v>30</v>
      </c>
      <c r="G42" s="150" t="s">
        <v>17</v>
      </c>
      <c r="H42" s="150" t="s">
        <v>22</v>
      </c>
      <c r="I42" s="154" t="s">
        <v>34</v>
      </c>
      <c r="J42" s="194" t="s">
        <v>1098</v>
      </c>
      <c r="K42" s="197" t="s">
        <v>697</v>
      </c>
      <c r="L42" s="105"/>
      <c r="M42" s="107"/>
      <c r="N42" s="107"/>
      <c r="O42" s="107"/>
      <c r="P42" s="108"/>
      <c r="Q42" s="107"/>
      <c r="R42" s="107"/>
      <c r="S42" s="113"/>
      <c r="T42" s="113"/>
      <c r="U42" s="113"/>
      <c r="V42" s="113"/>
    </row>
    <row r="43" spans="1:22" ht="144" hidden="1" x14ac:dyDescent="0.25">
      <c r="A43" s="152" t="s">
        <v>86</v>
      </c>
      <c r="B43" s="152" t="s">
        <v>332</v>
      </c>
      <c r="C43" s="150" t="s">
        <v>87</v>
      </c>
      <c r="D43" s="150" t="s">
        <v>632</v>
      </c>
      <c r="E43" s="152" t="s">
        <v>38</v>
      </c>
      <c r="F43" s="150" t="s">
        <v>22</v>
      </c>
      <c r="G43" s="150" t="s">
        <v>17</v>
      </c>
      <c r="H43" s="150" t="s">
        <v>22</v>
      </c>
      <c r="I43" s="155" t="s">
        <v>34</v>
      </c>
      <c r="J43" s="194" t="s">
        <v>1077</v>
      </c>
      <c r="K43" s="197" t="s">
        <v>852</v>
      </c>
      <c r="L43" s="105"/>
      <c r="M43" s="107"/>
      <c r="N43" s="107"/>
      <c r="O43" s="107"/>
      <c r="P43" s="108"/>
      <c r="Q43" s="107"/>
      <c r="R43" s="107"/>
      <c r="S43" s="113"/>
      <c r="T43" s="113"/>
      <c r="U43" s="113"/>
      <c r="V43" s="113"/>
    </row>
    <row r="44" spans="1:22" ht="48" x14ac:dyDescent="0.25">
      <c r="A44" s="152" t="s">
        <v>88</v>
      </c>
      <c r="B44" s="152" t="s">
        <v>332</v>
      </c>
      <c r="C44" s="150" t="s">
        <v>89</v>
      </c>
      <c r="D44" s="150" t="s">
        <v>316</v>
      </c>
      <c r="E44" s="152" t="s">
        <v>72</v>
      </c>
      <c r="F44" s="150" t="s">
        <v>72</v>
      </c>
      <c r="G44" s="150" t="s">
        <v>17</v>
      </c>
      <c r="H44" s="150" t="s">
        <v>22</v>
      </c>
      <c r="I44" s="154" t="s">
        <v>34</v>
      </c>
      <c r="J44" s="193" t="s">
        <v>1210</v>
      </c>
      <c r="K44" s="197" t="s">
        <v>674</v>
      </c>
      <c r="L44" s="105"/>
      <c r="M44" s="107"/>
      <c r="N44" s="107"/>
      <c r="O44" s="107"/>
      <c r="P44" s="108"/>
      <c r="Q44" s="107"/>
      <c r="R44" s="107"/>
      <c r="S44" s="113"/>
      <c r="T44" s="113"/>
      <c r="U44" s="113"/>
      <c r="V44" s="113"/>
    </row>
    <row r="45" spans="1:22" ht="129.75" customHeight="1" x14ac:dyDescent="0.25">
      <c r="A45" s="152" t="s">
        <v>217</v>
      </c>
      <c r="B45" s="152" t="s">
        <v>343</v>
      </c>
      <c r="C45" s="150" t="s">
        <v>218</v>
      </c>
      <c r="D45" s="150" t="s">
        <v>316</v>
      </c>
      <c r="E45" s="152" t="s">
        <v>573</v>
      </c>
      <c r="F45" s="150" t="s">
        <v>22</v>
      </c>
      <c r="G45" s="150" t="s">
        <v>17</v>
      </c>
      <c r="H45" s="150" t="s">
        <v>31</v>
      </c>
      <c r="I45" s="154"/>
      <c r="J45" s="225" t="s">
        <v>1027</v>
      </c>
      <c r="K45" s="197" t="s">
        <v>978</v>
      </c>
      <c r="L45" s="105"/>
      <c r="M45" s="107"/>
      <c r="N45" s="107"/>
      <c r="O45" s="107"/>
      <c r="P45" s="108"/>
      <c r="Q45" s="107"/>
      <c r="R45" s="107"/>
      <c r="S45" s="113"/>
      <c r="T45" s="113"/>
      <c r="U45" s="113"/>
      <c r="V45" s="113"/>
    </row>
    <row r="46" spans="1:22" ht="24" x14ac:dyDescent="0.25">
      <c r="A46" s="152" t="s">
        <v>91</v>
      </c>
      <c r="B46" s="152" t="s">
        <v>332</v>
      </c>
      <c r="C46" s="150" t="s">
        <v>92</v>
      </c>
      <c r="D46" s="150" t="s">
        <v>316</v>
      </c>
      <c r="E46" s="152" t="s">
        <v>72</v>
      </c>
      <c r="F46" s="150" t="s">
        <v>72</v>
      </c>
      <c r="G46" s="150" t="s">
        <v>17</v>
      </c>
      <c r="H46" s="150" t="s">
        <v>15</v>
      </c>
      <c r="I46" s="155" t="s">
        <v>34</v>
      </c>
      <c r="J46" s="194" t="s">
        <v>1222</v>
      </c>
      <c r="K46" s="197" t="s">
        <v>675</v>
      </c>
      <c r="L46" s="105"/>
      <c r="M46" s="107"/>
      <c r="N46" s="107"/>
      <c r="O46" s="107"/>
      <c r="P46" s="108"/>
      <c r="Q46" s="107"/>
      <c r="R46" s="107"/>
      <c r="S46" s="113"/>
      <c r="T46" s="113"/>
      <c r="U46" s="113"/>
      <c r="V46" s="113"/>
    </row>
    <row r="47" spans="1:22" ht="72" hidden="1" x14ac:dyDescent="0.25">
      <c r="A47" s="152" t="s">
        <v>353</v>
      </c>
      <c r="B47" s="152" t="s">
        <v>332</v>
      </c>
      <c r="C47" s="150" t="s">
        <v>352</v>
      </c>
      <c r="D47" s="150" t="s">
        <v>306</v>
      </c>
      <c r="E47" s="152" t="s">
        <v>38</v>
      </c>
      <c r="F47" s="150"/>
      <c r="G47" s="150" t="s">
        <v>17</v>
      </c>
      <c r="H47" s="150" t="s">
        <v>31</v>
      </c>
      <c r="I47" s="155" t="s">
        <v>34</v>
      </c>
      <c r="J47" s="194" t="s">
        <v>1023</v>
      </c>
      <c r="K47" s="197" t="s">
        <v>735</v>
      </c>
      <c r="L47" s="105"/>
      <c r="M47" s="107"/>
      <c r="N47" s="107"/>
      <c r="O47" s="107"/>
      <c r="P47" s="108"/>
      <c r="Q47" s="107"/>
      <c r="R47" s="107"/>
      <c r="S47" s="113"/>
      <c r="T47" s="113"/>
      <c r="U47" s="113"/>
      <c r="V47" s="113"/>
    </row>
    <row r="48" spans="1:22" ht="132" hidden="1" x14ac:dyDescent="0.25">
      <c r="A48" s="152" t="s">
        <v>93</v>
      </c>
      <c r="B48" s="152" t="s">
        <v>332</v>
      </c>
      <c r="C48" s="150" t="s">
        <v>94</v>
      </c>
      <c r="D48" s="150" t="s">
        <v>306</v>
      </c>
      <c r="E48" s="152" t="s">
        <v>38</v>
      </c>
      <c r="F48" s="150" t="s">
        <v>38</v>
      </c>
      <c r="G48" s="150" t="s">
        <v>17</v>
      </c>
      <c r="H48" s="150" t="s">
        <v>22</v>
      </c>
      <c r="I48" s="155" t="s">
        <v>34</v>
      </c>
      <c r="J48" s="278" t="s">
        <v>1099</v>
      </c>
      <c r="K48" s="197" t="s">
        <v>736</v>
      </c>
      <c r="L48" s="105"/>
      <c r="M48" s="107"/>
      <c r="N48" s="107"/>
      <c r="O48" s="107"/>
      <c r="P48" s="108"/>
      <c r="Q48" s="107"/>
      <c r="R48" s="107"/>
      <c r="S48" s="113"/>
      <c r="T48" s="113"/>
      <c r="U48" s="113"/>
      <c r="V48" s="113"/>
    </row>
    <row r="49" spans="1:51" ht="24" hidden="1" x14ac:dyDescent="0.25">
      <c r="A49" s="152" t="s">
        <v>565</v>
      </c>
      <c r="B49" s="152" t="s">
        <v>332</v>
      </c>
      <c r="C49" s="150" t="s">
        <v>594</v>
      </c>
      <c r="D49" s="150" t="s">
        <v>639</v>
      </c>
      <c r="E49" s="152" t="s">
        <v>38</v>
      </c>
      <c r="F49" s="150" t="s">
        <v>38</v>
      </c>
      <c r="G49" s="150" t="s">
        <v>17</v>
      </c>
      <c r="H49" s="150" t="s">
        <v>22</v>
      </c>
      <c r="I49" s="155" t="s">
        <v>34</v>
      </c>
      <c r="J49" s="194" t="s">
        <v>1081</v>
      </c>
      <c r="K49" s="197" t="s">
        <v>756</v>
      </c>
      <c r="L49" s="105"/>
      <c r="M49" s="107"/>
      <c r="N49" s="107"/>
      <c r="O49" s="107"/>
      <c r="P49" s="108"/>
      <c r="Q49" s="107"/>
      <c r="R49" s="107"/>
      <c r="S49" s="113"/>
      <c r="T49" s="113"/>
      <c r="U49" s="113"/>
      <c r="V49" s="113"/>
    </row>
    <row r="50" spans="1:51" ht="72" hidden="1" x14ac:dyDescent="0.25">
      <c r="A50" s="152" t="s">
        <v>95</v>
      </c>
      <c r="B50" s="152" t="s">
        <v>332</v>
      </c>
      <c r="C50" s="150" t="s">
        <v>96</v>
      </c>
      <c r="D50" s="150" t="s">
        <v>630</v>
      </c>
      <c r="E50" s="152" t="s">
        <v>38</v>
      </c>
      <c r="F50" s="150" t="s">
        <v>38</v>
      </c>
      <c r="G50" s="150" t="s">
        <v>17</v>
      </c>
      <c r="H50" s="150" t="s">
        <v>22</v>
      </c>
      <c r="I50" s="155" t="s">
        <v>34</v>
      </c>
      <c r="J50" s="193" t="s">
        <v>1114</v>
      </c>
      <c r="K50" s="242" t="s">
        <v>738</v>
      </c>
      <c r="L50" s="105"/>
      <c r="M50" s="107"/>
      <c r="N50" s="107"/>
      <c r="O50" s="107"/>
      <c r="P50" s="108"/>
      <c r="Q50" s="107"/>
      <c r="R50" s="107"/>
      <c r="S50" s="113"/>
      <c r="T50" s="113"/>
      <c r="U50" s="113"/>
      <c r="V50" s="113"/>
      <c r="AE50" s="107"/>
      <c r="AF50" s="107"/>
      <c r="AG50" s="107"/>
      <c r="AH50" s="107"/>
      <c r="AI50" s="107"/>
      <c r="AJ50" s="107"/>
      <c r="AK50" s="113"/>
      <c r="AL50" s="113"/>
      <c r="AM50" s="113"/>
      <c r="AN50" s="113"/>
      <c r="AW50" s="107"/>
      <c r="AX50" s="107"/>
      <c r="AY50" s="107"/>
    </row>
    <row r="51" spans="1:51" ht="120" hidden="1" x14ac:dyDescent="0.25">
      <c r="A51" s="152" t="s">
        <v>97</v>
      </c>
      <c r="B51" s="152" t="s">
        <v>340</v>
      </c>
      <c r="C51" s="150" t="s">
        <v>98</v>
      </c>
      <c r="D51" s="150" t="s">
        <v>316</v>
      </c>
      <c r="E51" s="152" t="s">
        <v>99</v>
      </c>
      <c r="F51" s="150" t="s">
        <v>99</v>
      </c>
      <c r="G51" s="150" t="s">
        <v>17</v>
      </c>
      <c r="H51" s="150" t="s">
        <v>22</v>
      </c>
      <c r="I51" s="155" t="s">
        <v>34</v>
      </c>
      <c r="J51" s="194" t="s">
        <v>1200</v>
      </c>
      <c r="K51" s="197" t="s">
        <v>739</v>
      </c>
      <c r="L51" s="105"/>
      <c r="M51" s="107"/>
      <c r="N51" s="107"/>
      <c r="O51" s="107"/>
      <c r="P51" s="108"/>
      <c r="Q51" s="107"/>
      <c r="R51" s="107"/>
      <c r="S51" s="113"/>
      <c r="T51" s="113"/>
      <c r="U51" s="113"/>
      <c r="V51" s="113"/>
      <c r="AE51" s="107"/>
      <c r="AF51" s="107"/>
      <c r="AG51" s="107"/>
      <c r="AH51" s="107"/>
      <c r="AI51" s="107"/>
      <c r="AJ51" s="107"/>
      <c r="AK51" s="113"/>
      <c r="AL51" s="113"/>
      <c r="AM51" s="113"/>
      <c r="AN51" s="113"/>
      <c r="AW51" s="107"/>
      <c r="AX51" s="107"/>
      <c r="AY51" s="107"/>
    </row>
    <row r="52" spans="1:51" ht="108" hidden="1" x14ac:dyDescent="0.25">
      <c r="A52" s="152" t="s">
        <v>101</v>
      </c>
      <c r="B52" s="152" t="s">
        <v>332</v>
      </c>
      <c r="C52" s="150" t="s">
        <v>102</v>
      </c>
      <c r="D52" s="150" t="s">
        <v>640</v>
      </c>
      <c r="E52" s="152" t="s">
        <v>37</v>
      </c>
      <c r="F52" s="150" t="s">
        <v>37</v>
      </c>
      <c r="G52" s="150" t="s">
        <v>17</v>
      </c>
      <c r="H52" s="150" t="s">
        <v>22</v>
      </c>
      <c r="I52" s="155" t="s">
        <v>34</v>
      </c>
      <c r="J52" s="194" t="s">
        <v>1163</v>
      </c>
      <c r="K52" s="197" t="s">
        <v>853</v>
      </c>
      <c r="L52" s="105"/>
      <c r="M52" s="107"/>
      <c r="N52" s="107"/>
      <c r="O52" s="107"/>
      <c r="P52" s="108"/>
      <c r="Q52" s="107"/>
      <c r="R52" s="107"/>
      <c r="S52" s="113"/>
      <c r="T52" s="113"/>
      <c r="U52" s="113"/>
      <c r="V52" s="113"/>
      <c r="AE52" s="107"/>
      <c r="AF52" s="107"/>
      <c r="AG52" s="107"/>
      <c r="AH52" s="107"/>
      <c r="AI52" s="107"/>
      <c r="AJ52" s="107"/>
      <c r="AK52" s="113"/>
      <c r="AL52" s="113"/>
      <c r="AM52" s="113"/>
      <c r="AN52" s="113"/>
      <c r="AW52" s="107"/>
      <c r="AX52" s="107"/>
      <c r="AY52" s="107"/>
    </row>
    <row r="53" spans="1:51" ht="96" hidden="1" x14ac:dyDescent="0.25">
      <c r="A53" s="152" t="s">
        <v>103</v>
      </c>
      <c r="B53" s="152" t="s">
        <v>332</v>
      </c>
      <c r="C53" s="150" t="s">
        <v>104</v>
      </c>
      <c r="D53" s="150" t="s">
        <v>306</v>
      </c>
      <c r="E53" s="152" t="s">
        <v>37</v>
      </c>
      <c r="F53" s="150" t="s">
        <v>37</v>
      </c>
      <c r="G53" s="150" t="s">
        <v>17</v>
      </c>
      <c r="H53" s="150" t="s">
        <v>22</v>
      </c>
      <c r="I53" s="155" t="s">
        <v>34</v>
      </c>
      <c r="J53" s="194" t="s">
        <v>1167</v>
      </c>
      <c r="K53" s="197" t="s">
        <v>854</v>
      </c>
      <c r="L53" s="105"/>
      <c r="M53" s="107"/>
      <c r="N53" s="107"/>
      <c r="O53" s="107"/>
      <c r="P53" s="108"/>
      <c r="Q53" s="107"/>
      <c r="R53" s="107"/>
      <c r="S53" s="113"/>
      <c r="T53" s="113"/>
      <c r="U53" s="113"/>
      <c r="V53" s="113"/>
      <c r="AE53" s="107"/>
      <c r="AF53" s="107"/>
      <c r="AG53" s="107"/>
      <c r="AH53" s="107"/>
      <c r="AI53" s="107"/>
      <c r="AJ53" s="107"/>
      <c r="AK53" s="113"/>
      <c r="AL53" s="113"/>
      <c r="AM53" s="113"/>
      <c r="AN53" s="113"/>
      <c r="AW53" s="107"/>
      <c r="AX53" s="107"/>
      <c r="AY53" s="107"/>
    </row>
    <row r="54" spans="1:51" s="127" customFormat="1" ht="84" hidden="1" x14ac:dyDescent="0.25">
      <c r="A54" s="152" t="s">
        <v>105</v>
      </c>
      <c r="B54" s="152" t="s">
        <v>340</v>
      </c>
      <c r="C54" s="150" t="s">
        <v>106</v>
      </c>
      <c r="D54" s="150" t="s">
        <v>310</v>
      </c>
      <c r="E54" s="152" t="s">
        <v>99</v>
      </c>
      <c r="F54" s="150" t="s">
        <v>99</v>
      </c>
      <c r="G54" s="150" t="s">
        <v>17</v>
      </c>
      <c r="H54" s="150" t="s">
        <v>22</v>
      </c>
      <c r="I54" s="155" t="s">
        <v>34</v>
      </c>
      <c r="J54" s="193" t="s">
        <v>1100</v>
      </c>
      <c r="K54" s="197" t="s">
        <v>676</v>
      </c>
      <c r="L54" s="126"/>
      <c r="M54" s="107"/>
      <c r="N54" s="107"/>
      <c r="O54" s="107"/>
      <c r="P54" s="108"/>
      <c r="Q54" s="107"/>
      <c r="R54" s="107"/>
      <c r="S54" s="113"/>
      <c r="T54" s="113"/>
      <c r="U54" s="113"/>
      <c r="V54" s="113"/>
      <c r="W54" s="110"/>
      <c r="X54" s="110"/>
      <c r="Y54" s="110"/>
      <c r="Z54" s="110"/>
      <c r="AA54" s="110"/>
      <c r="AB54" s="110"/>
      <c r="AC54" s="110"/>
      <c r="AD54" s="110"/>
      <c r="AE54" s="107"/>
      <c r="AF54" s="107"/>
      <c r="AG54" s="107"/>
      <c r="AH54" s="107"/>
      <c r="AI54" s="107"/>
      <c r="AJ54" s="107"/>
      <c r="AK54" s="113"/>
      <c r="AL54" s="113"/>
      <c r="AM54" s="113"/>
      <c r="AN54" s="113"/>
      <c r="AO54" s="110"/>
      <c r="AP54" s="110"/>
      <c r="AQ54" s="110"/>
      <c r="AR54" s="110"/>
      <c r="AS54" s="110"/>
      <c r="AT54" s="110"/>
      <c r="AU54" s="110"/>
      <c r="AV54" s="110"/>
      <c r="AW54" s="107"/>
      <c r="AX54" s="107"/>
      <c r="AY54" s="107"/>
    </row>
    <row r="55" spans="1:51" ht="48" hidden="1" x14ac:dyDescent="0.25">
      <c r="A55" s="152" t="s">
        <v>403</v>
      </c>
      <c r="B55" s="152" t="s">
        <v>341</v>
      </c>
      <c r="C55" s="163" t="s">
        <v>407</v>
      </c>
      <c r="D55" s="150" t="s">
        <v>659</v>
      </c>
      <c r="E55" s="152" t="s">
        <v>16</v>
      </c>
      <c r="F55" s="150" t="s">
        <v>16</v>
      </c>
      <c r="G55" s="150" t="s">
        <v>17</v>
      </c>
      <c r="H55" s="150" t="s">
        <v>22</v>
      </c>
      <c r="I55" s="155" t="s">
        <v>34</v>
      </c>
      <c r="J55" s="193" t="s">
        <v>1172</v>
      </c>
      <c r="K55" s="197" t="s">
        <v>757</v>
      </c>
      <c r="L55" s="105"/>
      <c r="M55" s="107"/>
      <c r="N55" s="107"/>
      <c r="O55" s="107"/>
      <c r="P55" s="108"/>
      <c r="Q55" s="107"/>
      <c r="R55" s="107"/>
      <c r="S55" s="113"/>
      <c r="T55" s="113"/>
      <c r="U55" s="113"/>
      <c r="V55" s="113"/>
      <c r="AE55" s="107"/>
      <c r="AF55" s="107"/>
      <c r="AG55" s="107"/>
      <c r="AH55" s="107"/>
      <c r="AI55" s="107"/>
      <c r="AJ55" s="107"/>
      <c r="AK55" s="113"/>
      <c r="AL55" s="113"/>
      <c r="AM55" s="113"/>
      <c r="AN55" s="113"/>
      <c r="AW55" s="107"/>
      <c r="AX55" s="107"/>
      <c r="AY55" s="107"/>
    </row>
    <row r="56" spans="1:51" ht="60" hidden="1" x14ac:dyDescent="0.25">
      <c r="A56" s="152" t="s">
        <v>219</v>
      </c>
      <c r="B56" s="152" t="s">
        <v>337</v>
      </c>
      <c r="C56" s="150" t="s">
        <v>220</v>
      </c>
      <c r="D56" s="149" t="s">
        <v>660</v>
      </c>
      <c r="E56" s="152" t="s">
        <v>47</v>
      </c>
      <c r="F56" s="150" t="s">
        <v>47</v>
      </c>
      <c r="G56" s="150" t="s">
        <v>17</v>
      </c>
      <c r="H56" s="150" t="s">
        <v>22</v>
      </c>
      <c r="I56" s="154" t="s">
        <v>34</v>
      </c>
      <c r="J56" s="194" t="s">
        <v>1109</v>
      </c>
      <c r="K56" s="197" t="s">
        <v>877</v>
      </c>
      <c r="L56" s="105"/>
      <c r="M56" s="107"/>
      <c r="N56" s="107"/>
      <c r="O56" s="107"/>
      <c r="P56" s="108"/>
      <c r="Q56" s="107"/>
      <c r="R56" s="107"/>
      <c r="S56" s="113"/>
      <c r="T56" s="113"/>
      <c r="U56" s="113"/>
      <c r="V56" s="113"/>
      <c r="AE56" s="107"/>
      <c r="AF56" s="107"/>
      <c r="AG56" s="107"/>
      <c r="AH56" s="107"/>
      <c r="AI56" s="107"/>
      <c r="AJ56" s="107"/>
      <c r="AK56" s="113"/>
      <c r="AL56" s="113"/>
      <c r="AM56" s="113"/>
      <c r="AN56" s="113"/>
      <c r="AW56" s="107"/>
      <c r="AX56" s="107"/>
      <c r="AY56" s="107"/>
    </row>
    <row r="57" spans="1:51" ht="188.1" hidden="1" customHeight="1" x14ac:dyDescent="0.25">
      <c r="A57" s="152" t="s">
        <v>221</v>
      </c>
      <c r="B57" s="152" t="s">
        <v>342</v>
      </c>
      <c r="C57" s="150" t="s">
        <v>222</v>
      </c>
      <c r="D57" s="154" t="s">
        <v>641</v>
      </c>
      <c r="E57" s="152" t="s">
        <v>16</v>
      </c>
      <c r="F57" s="150" t="s">
        <v>16</v>
      </c>
      <c r="G57" s="150" t="s">
        <v>17</v>
      </c>
      <c r="H57" s="150" t="s">
        <v>22</v>
      </c>
      <c r="I57" s="154" t="s">
        <v>34</v>
      </c>
      <c r="J57" s="194" t="s">
        <v>1102</v>
      </c>
      <c r="K57" s="197" t="s">
        <v>758</v>
      </c>
      <c r="L57" s="107"/>
      <c r="M57" s="107"/>
      <c r="N57" s="107"/>
      <c r="O57" s="107"/>
      <c r="P57" s="108"/>
      <c r="Q57" s="107"/>
      <c r="R57" s="113"/>
      <c r="S57" s="113"/>
      <c r="T57" s="113"/>
      <c r="U57" s="113"/>
      <c r="AD57" s="107"/>
      <c r="AE57" s="107"/>
      <c r="AF57" s="107"/>
      <c r="AG57" s="107"/>
      <c r="AH57" s="107"/>
      <c r="AI57" s="107"/>
      <c r="AJ57" s="113"/>
      <c r="AK57" s="113"/>
      <c r="AL57" s="113"/>
      <c r="AM57" s="113"/>
      <c r="AV57" s="107"/>
      <c r="AW57" s="107"/>
      <c r="AX57" s="107"/>
      <c r="AY57" s="107"/>
    </row>
    <row r="58" spans="1:51" ht="48" hidden="1" x14ac:dyDescent="0.25">
      <c r="A58" s="152" t="s">
        <v>107</v>
      </c>
      <c r="B58" s="152" t="s">
        <v>339</v>
      </c>
      <c r="C58" s="150" t="s">
        <v>108</v>
      </c>
      <c r="D58" s="150" t="s">
        <v>316</v>
      </c>
      <c r="E58" s="152" t="s">
        <v>399</v>
      </c>
      <c r="F58" s="150" t="s">
        <v>399</v>
      </c>
      <c r="G58" s="150" t="s">
        <v>17</v>
      </c>
      <c r="H58" s="150" t="s">
        <v>22</v>
      </c>
      <c r="I58" s="164" t="s">
        <v>34</v>
      </c>
      <c r="J58" s="194" t="s">
        <v>1177</v>
      </c>
      <c r="K58" s="242" t="s">
        <v>741</v>
      </c>
      <c r="L58" s="107"/>
      <c r="M58" s="107"/>
      <c r="N58" s="107"/>
      <c r="O58" s="107"/>
      <c r="P58" s="108"/>
      <c r="Q58" s="107"/>
      <c r="R58" s="113"/>
      <c r="S58" s="113"/>
      <c r="T58" s="113"/>
      <c r="U58" s="113"/>
      <c r="AD58" s="107"/>
      <c r="AE58" s="107"/>
      <c r="AF58" s="107"/>
      <c r="AG58" s="107"/>
      <c r="AH58" s="107"/>
      <c r="AI58" s="107"/>
      <c r="AJ58" s="113"/>
      <c r="AK58" s="113"/>
      <c r="AL58" s="113"/>
      <c r="AM58" s="113"/>
      <c r="AV58" s="107"/>
      <c r="AW58" s="107"/>
      <c r="AX58" s="107"/>
      <c r="AY58" s="107"/>
    </row>
    <row r="59" spans="1:51" s="114" customFormat="1" ht="84" hidden="1" x14ac:dyDescent="0.25">
      <c r="A59" s="152" t="s">
        <v>223</v>
      </c>
      <c r="B59" s="152" t="s">
        <v>343</v>
      </c>
      <c r="C59" s="150" t="s">
        <v>224</v>
      </c>
      <c r="D59" s="150" t="s">
        <v>306</v>
      </c>
      <c r="E59" s="152" t="s">
        <v>573</v>
      </c>
      <c r="F59" s="150" t="s">
        <v>573</v>
      </c>
      <c r="G59" s="150" t="s">
        <v>17</v>
      </c>
      <c r="H59" s="150" t="s">
        <v>31</v>
      </c>
      <c r="I59" s="154" t="s">
        <v>34</v>
      </c>
      <c r="J59" s="193" t="s">
        <v>1028</v>
      </c>
      <c r="K59" s="197" t="s">
        <v>979</v>
      </c>
      <c r="L59" s="107"/>
      <c r="M59" s="107"/>
      <c r="N59" s="107"/>
      <c r="O59" s="107"/>
      <c r="P59" s="108"/>
      <c r="Q59" s="107"/>
      <c r="R59" s="113"/>
      <c r="S59" s="113"/>
      <c r="T59" s="113"/>
      <c r="U59" s="113"/>
      <c r="V59" s="110"/>
      <c r="W59" s="110"/>
      <c r="X59" s="110"/>
      <c r="Y59" s="110"/>
      <c r="Z59" s="110"/>
      <c r="AA59" s="110"/>
      <c r="AB59" s="110"/>
      <c r="AC59" s="110"/>
      <c r="AD59" s="107"/>
      <c r="AE59" s="107"/>
      <c r="AF59" s="107"/>
      <c r="AG59" s="107"/>
      <c r="AH59" s="107"/>
      <c r="AI59" s="107"/>
      <c r="AJ59" s="113"/>
      <c r="AK59" s="113"/>
      <c r="AL59" s="113"/>
      <c r="AM59" s="113"/>
      <c r="AN59" s="110"/>
      <c r="AO59" s="110"/>
      <c r="AP59" s="110"/>
      <c r="AQ59" s="110"/>
      <c r="AR59" s="110"/>
      <c r="AS59" s="110"/>
      <c r="AT59" s="110"/>
      <c r="AU59" s="110"/>
      <c r="AV59" s="107"/>
      <c r="AW59" s="107"/>
      <c r="AX59" s="107"/>
      <c r="AY59" s="107"/>
    </row>
    <row r="60" spans="1:51" s="113" customFormat="1" ht="36" hidden="1" x14ac:dyDescent="0.25">
      <c r="A60" s="152" t="s">
        <v>225</v>
      </c>
      <c r="B60" s="152" t="s">
        <v>342</v>
      </c>
      <c r="C60" s="150" t="s">
        <v>226</v>
      </c>
      <c r="D60" s="150" t="s">
        <v>306</v>
      </c>
      <c r="E60" s="152" t="s">
        <v>72</v>
      </c>
      <c r="F60" s="150" t="s">
        <v>72</v>
      </c>
      <c r="G60" s="150" t="s">
        <v>17</v>
      </c>
      <c r="H60" s="150" t="s">
        <v>31</v>
      </c>
      <c r="I60" s="154" t="s">
        <v>34</v>
      </c>
      <c r="J60" s="225" t="s">
        <v>1042</v>
      </c>
      <c r="K60" s="197" t="s">
        <v>677</v>
      </c>
      <c r="L60" s="107"/>
      <c r="M60" s="107"/>
      <c r="N60" s="107"/>
      <c r="O60" s="107"/>
      <c r="P60" s="108"/>
      <c r="Q60" s="107"/>
      <c r="V60" s="110"/>
      <c r="W60" s="110"/>
      <c r="X60" s="110"/>
      <c r="Y60" s="110"/>
      <c r="Z60" s="110"/>
      <c r="AA60" s="110"/>
      <c r="AB60" s="110"/>
      <c r="AC60" s="110"/>
      <c r="AD60" s="107"/>
      <c r="AE60" s="107"/>
      <c r="AF60" s="107"/>
      <c r="AG60" s="107"/>
      <c r="AH60" s="107"/>
      <c r="AI60" s="107"/>
      <c r="AN60" s="110"/>
      <c r="AO60" s="110"/>
      <c r="AP60" s="110"/>
      <c r="AQ60" s="110"/>
      <c r="AR60" s="110"/>
      <c r="AS60" s="110"/>
      <c r="AT60" s="110"/>
      <c r="AU60" s="110"/>
      <c r="AV60" s="107"/>
      <c r="AW60" s="107"/>
      <c r="AX60" s="107"/>
      <c r="AY60" s="107"/>
    </row>
    <row r="61" spans="1:51" ht="24" hidden="1" x14ac:dyDescent="0.25">
      <c r="A61" s="152" t="s">
        <v>109</v>
      </c>
      <c r="B61" s="152" t="s">
        <v>339</v>
      </c>
      <c r="C61" s="150" t="s">
        <v>110</v>
      </c>
      <c r="D61" s="154" t="s">
        <v>663</v>
      </c>
      <c r="E61" s="152" t="s">
        <v>22</v>
      </c>
      <c r="F61" s="150" t="s">
        <v>22</v>
      </c>
      <c r="G61" s="150" t="s">
        <v>17</v>
      </c>
      <c r="H61" s="150" t="s">
        <v>31</v>
      </c>
      <c r="I61" s="155" t="s">
        <v>34</v>
      </c>
      <c r="J61" s="155" t="s">
        <v>1035</v>
      </c>
      <c r="K61" s="197" t="s">
        <v>678</v>
      </c>
      <c r="L61" s="107"/>
      <c r="M61" s="107"/>
      <c r="N61" s="107"/>
      <c r="O61" s="107"/>
      <c r="P61" s="108"/>
      <c r="Q61" s="107"/>
      <c r="R61" s="113"/>
      <c r="S61" s="113"/>
      <c r="T61" s="113"/>
      <c r="U61" s="113"/>
      <c r="AD61" s="107"/>
      <c r="AE61" s="107"/>
      <c r="AF61" s="107"/>
      <c r="AG61" s="107"/>
      <c r="AH61" s="107"/>
      <c r="AI61" s="107"/>
      <c r="AJ61" s="113"/>
      <c r="AK61" s="113"/>
      <c r="AL61" s="113"/>
      <c r="AM61" s="113"/>
      <c r="AV61" s="107"/>
      <c r="AW61" s="107"/>
      <c r="AX61" s="107"/>
      <c r="AY61" s="107"/>
    </row>
    <row r="62" spans="1:51" ht="48" hidden="1" x14ac:dyDescent="0.25">
      <c r="A62" s="152" t="s">
        <v>567</v>
      </c>
      <c r="B62" s="155" t="s">
        <v>339</v>
      </c>
      <c r="C62" s="150" t="s">
        <v>566</v>
      </c>
      <c r="D62" s="154" t="s">
        <v>642</v>
      </c>
      <c r="E62" s="152" t="s">
        <v>22</v>
      </c>
      <c r="F62" s="150" t="s">
        <v>22</v>
      </c>
      <c r="G62" s="150" t="s">
        <v>17</v>
      </c>
      <c r="H62" s="150" t="s">
        <v>31</v>
      </c>
      <c r="I62" s="155" t="s">
        <v>34</v>
      </c>
      <c r="J62" s="155" t="s">
        <v>1035</v>
      </c>
      <c r="K62" s="242" t="s">
        <v>698</v>
      </c>
      <c r="L62" s="107"/>
      <c r="M62" s="107"/>
      <c r="N62" s="107"/>
      <c r="O62" s="107"/>
      <c r="P62" s="108"/>
      <c r="Q62" s="107"/>
      <c r="R62" s="113"/>
      <c r="S62" s="113"/>
      <c r="T62" s="113"/>
      <c r="U62" s="113"/>
      <c r="AD62" s="107"/>
      <c r="AE62" s="107"/>
      <c r="AF62" s="107"/>
      <c r="AG62" s="107"/>
      <c r="AH62" s="107"/>
      <c r="AI62" s="107"/>
      <c r="AJ62" s="113"/>
      <c r="AK62" s="113"/>
      <c r="AL62" s="113"/>
      <c r="AM62" s="113"/>
      <c r="AV62" s="107"/>
      <c r="AW62" s="107"/>
      <c r="AX62" s="107"/>
      <c r="AY62" s="107"/>
    </row>
    <row r="63" spans="1:51" ht="47.85" hidden="1" customHeight="1" x14ac:dyDescent="0.25">
      <c r="A63" s="152" t="s">
        <v>111</v>
      </c>
      <c r="B63" s="152" t="s">
        <v>332</v>
      </c>
      <c r="C63" s="150" t="s">
        <v>112</v>
      </c>
      <c r="D63" s="156" t="s">
        <v>306</v>
      </c>
      <c r="E63" s="152" t="s">
        <v>37</v>
      </c>
      <c r="F63" s="150" t="s">
        <v>37</v>
      </c>
      <c r="G63" s="150" t="s">
        <v>17</v>
      </c>
      <c r="H63" s="150" t="s">
        <v>22</v>
      </c>
      <c r="I63" s="155" t="s">
        <v>34</v>
      </c>
      <c r="J63" s="194" t="s">
        <v>1171</v>
      </c>
      <c r="K63" s="197" t="s">
        <v>742</v>
      </c>
      <c r="L63" s="107"/>
      <c r="M63" s="107"/>
      <c r="N63" s="107"/>
      <c r="O63" s="107"/>
      <c r="P63" s="108"/>
      <c r="Q63" s="107"/>
      <c r="R63" s="113"/>
      <c r="S63" s="113"/>
      <c r="T63" s="113"/>
      <c r="U63" s="113"/>
      <c r="AD63" s="107"/>
      <c r="AE63" s="107"/>
      <c r="AF63" s="107"/>
      <c r="AG63" s="107"/>
      <c r="AH63" s="107"/>
      <c r="AI63" s="107"/>
      <c r="AJ63" s="113"/>
      <c r="AK63" s="113"/>
      <c r="AL63" s="113"/>
      <c r="AM63" s="113"/>
      <c r="AV63" s="107"/>
      <c r="AW63" s="107"/>
      <c r="AX63" s="107"/>
      <c r="AY63" s="107"/>
    </row>
    <row r="64" spans="1:51" ht="60" hidden="1" x14ac:dyDescent="0.25">
      <c r="A64" s="152" t="s">
        <v>113</v>
      </c>
      <c r="B64" s="152" t="s">
        <v>339</v>
      </c>
      <c r="C64" s="150" t="s">
        <v>114</v>
      </c>
      <c r="D64" s="150" t="s">
        <v>315</v>
      </c>
      <c r="E64" s="152" t="s">
        <v>58</v>
      </c>
      <c r="F64" s="150" t="s">
        <v>58</v>
      </c>
      <c r="G64" s="150" t="s">
        <v>17</v>
      </c>
      <c r="H64" s="150" t="s">
        <v>22</v>
      </c>
      <c r="I64" s="154" t="s">
        <v>34</v>
      </c>
      <c r="J64" s="196" t="s">
        <v>1103</v>
      </c>
      <c r="K64" s="197" t="s">
        <v>727</v>
      </c>
      <c r="L64" s="107"/>
      <c r="M64" s="107"/>
      <c r="N64" s="107"/>
      <c r="O64" s="107"/>
      <c r="P64" s="108"/>
      <c r="Q64" s="107"/>
      <c r="R64" s="113"/>
      <c r="S64" s="113"/>
      <c r="T64" s="113"/>
      <c r="U64" s="113"/>
      <c r="AD64" s="107"/>
      <c r="AE64" s="107"/>
      <c r="AF64" s="107"/>
      <c r="AG64" s="107"/>
      <c r="AH64" s="107"/>
      <c r="AI64" s="107"/>
      <c r="AJ64" s="113"/>
      <c r="AK64" s="113"/>
      <c r="AL64" s="113"/>
      <c r="AM64" s="113"/>
      <c r="AV64" s="107"/>
      <c r="AW64" s="107"/>
      <c r="AX64" s="107"/>
      <c r="AY64" s="107"/>
    </row>
    <row r="65" spans="1:51" ht="144" x14ac:dyDescent="0.25">
      <c r="A65" s="152" t="s">
        <v>115</v>
      </c>
      <c r="B65" s="152" t="s">
        <v>338</v>
      </c>
      <c r="C65" s="150" t="s">
        <v>116</v>
      </c>
      <c r="D65" s="150" t="s">
        <v>643</v>
      </c>
      <c r="E65" s="152" t="s">
        <v>412</v>
      </c>
      <c r="F65" s="150" t="s">
        <v>412</v>
      </c>
      <c r="G65" s="150" t="s">
        <v>17</v>
      </c>
      <c r="H65" s="150" t="s">
        <v>15</v>
      </c>
      <c r="I65" s="165" t="s">
        <v>34</v>
      </c>
      <c r="J65" s="194" t="s">
        <v>1219</v>
      </c>
      <c r="K65" s="228" t="s">
        <v>950</v>
      </c>
      <c r="L65" s="107"/>
      <c r="M65" s="107"/>
      <c r="N65" s="107"/>
      <c r="O65" s="107"/>
      <c r="P65" s="108"/>
      <c r="Q65" s="107"/>
      <c r="R65" s="113"/>
      <c r="S65" s="113"/>
      <c r="T65" s="113"/>
      <c r="U65" s="113"/>
      <c r="AD65" s="107"/>
      <c r="AE65" s="107"/>
      <c r="AF65" s="107"/>
      <c r="AG65" s="107"/>
      <c r="AH65" s="107"/>
      <c r="AI65" s="107"/>
      <c r="AJ65" s="113"/>
      <c r="AK65" s="113"/>
      <c r="AL65" s="113"/>
      <c r="AM65" s="113"/>
      <c r="AV65" s="107"/>
      <c r="AW65" s="107"/>
      <c r="AX65" s="107"/>
      <c r="AY65" s="107"/>
    </row>
    <row r="66" spans="1:51" ht="96" x14ac:dyDescent="0.25">
      <c r="A66" s="152" t="s">
        <v>117</v>
      </c>
      <c r="B66" s="152" t="s">
        <v>338</v>
      </c>
      <c r="C66" s="150" t="s">
        <v>320</v>
      </c>
      <c r="D66" s="150" t="s">
        <v>637</v>
      </c>
      <c r="E66" s="152" t="s">
        <v>412</v>
      </c>
      <c r="F66" s="150" t="s">
        <v>412</v>
      </c>
      <c r="G66" s="150" t="s">
        <v>17</v>
      </c>
      <c r="H66" s="150" t="s">
        <v>22</v>
      </c>
      <c r="I66" s="166" t="s">
        <v>34</v>
      </c>
      <c r="J66" s="155" t="s">
        <v>1213</v>
      </c>
      <c r="K66" s="197" t="s">
        <v>953</v>
      </c>
      <c r="L66" s="107"/>
      <c r="M66" s="107"/>
      <c r="N66" s="107"/>
      <c r="O66" s="107"/>
      <c r="P66" s="108"/>
      <c r="Q66" s="107"/>
      <c r="R66" s="113"/>
      <c r="S66" s="113"/>
      <c r="T66" s="113"/>
      <c r="U66" s="113"/>
      <c r="AD66" s="107"/>
      <c r="AE66" s="107"/>
      <c r="AF66" s="107"/>
      <c r="AG66" s="107"/>
      <c r="AH66" s="107"/>
      <c r="AI66" s="107"/>
      <c r="AJ66" s="113"/>
      <c r="AK66" s="113"/>
      <c r="AL66" s="113"/>
      <c r="AM66" s="113"/>
      <c r="AV66" s="107"/>
      <c r="AW66" s="107"/>
      <c r="AX66" s="107"/>
      <c r="AY66" s="107"/>
    </row>
    <row r="67" spans="1:51" ht="36" hidden="1" x14ac:dyDescent="0.25">
      <c r="A67" s="152" t="s">
        <v>118</v>
      </c>
      <c r="B67" s="152" t="s">
        <v>339</v>
      </c>
      <c r="C67" s="150" t="s">
        <v>119</v>
      </c>
      <c r="D67" s="150" t="s">
        <v>638</v>
      </c>
      <c r="E67" s="152" t="s">
        <v>53</v>
      </c>
      <c r="F67" s="150" t="s">
        <v>53</v>
      </c>
      <c r="G67" s="150" t="s">
        <v>17</v>
      </c>
      <c r="H67" s="150" t="s">
        <v>15</v>
      </c>
      <c r="I67" s="154" t="s">
        <v>34</v>
      </c>
      <c r="J67" s="155" t="s">
        <v>1023</v>
      </c>
      <c r="K67" s="197" t="s">
        <v>699</v>
      </c>
      <c r="L67" s="107"/>
      <c r="M67" s="107"/>
      <c r="N67" s="107"/>
      <c r="O67" s="107"/>
      <c r="P67" s="108"/>
      <c r="Q67" s="107"/>
      <c r="R67" s="113"/>
      <c r="S67" s="113"/>
      <c r="T67" s="113"/>
      <c r="U67" s="113"/>
      <c r="AD67" s="107"/>
      <c r="AE67" s="107"/>
      <c r="AF67" s="107"/>
      <c r="AG67" s="107"/>
      <c r="AH67" s="107"/>
      <c r="AI67" s="107"/>
      <c r="AJ67" s="113"/>
      <c r="AK67" s="113"/>
      <c r="AL67" s="113"/>
      <c r="AM67" s="113"/>
      <c r="AV67" s="107"/>
      <c r="AW67" s="107"/>
      <c r="AX67" s="107"/>
    </row>
    <row r="68" spans="1:51" ht="60" hidden="1" x14ac:dyDescent="0.25">
      <c r="A68" s="152" t="s">
        <v>120</v>
      </c>
      <c r="B68" s="152" t="s">
        <v>339</v>
      </c>
      <c r="C68" s="150" t="s">
        <v>121</v>
      </c>
      <c r="D68" s="150" t="s">
        <v>637</v>
      </c>
      <c r="E68" s="152" t="s">
        <v>53</v>
      </c>
      <c r="F68" s="150" t="s">
        <v>53</v>
      </c>
      <c r="G68" s="150" t="s">
        <v>17</v>
      </c>
      <c r="H68" s="150" t="s">
        <v>22</v>
      </c>
      <c r="I68" s="154" t="s">
        <v>34</v>
      </c>
      <c r="J68" s="194" t="s">
        <v>1096</v>
      </c>
      <c r="K68" s="197" t="s">
        <v>743</v>
      </c>
      <c r="L68" s="107"/>
      <c r="N68" s="107"/>
      <c r="O68" s="107"/>
      <c r="P68" s="108"/>
      <c r="Q68" s="107"/>
      <c r="R68" s="113"/>
      <c r="S68" s="113"/>
      <c r="T68" s="113"/>
      <c r="U68" s="113"/>
      <c r="AD68" s="107"/>
      <c r="AE68" s="107"/>
      <c r="AF68" s="107"/>
      <c r="AG68" s="107"/>
      <c r="AH68" s="107"/>
      <c r="AI68" s="107"/>
      <c r="AJ68" s="113"/>
      <c r="AK68" s="113"/>
      <c r="AL68" s="113"/>
      <c r="AM68" s="113"/>
      <c r="AV68" s="107"/>
      <c r="AW68" s="107"/>
      <c r="AX68" s="107"/>
    </row>
    <row r="69" spans="1:51" ht="72" x14ac:dyDescent="0.25">
      <c r="A69" s="152" t="s">
        <v>122</v>
      </c>
      <c r="B69" s="152" t="s">
        <v>338</v>
      </c>
      <c r="C69" s="150" t="s">
        <v>123</v>
      </c>
      <c r="D69" s="150" t="s">
        <v>634</v>
      </c>
      <c r="E69" s="152" t="s">
        <v>412</v>
      </c>
      <c r="F69" s="150" t="s">
        <v>412</v>
      </c>
      <c r="G69" s="150" t="s">
        <v>17</v>
      </c>
      <c r="H69" s="150" t="s">
        <v>22</v>
      </c>
      <c r="I69" s="166" t="s">
        <v>34</v>
      </c>
      <c r="J69" s="193" t="s">
        <v>1216</v>
      </c>
      <c r="K69" s="197" t="s">
        <v>954</v>
      </c>
      <c r="L69" s="107"/>
      <c r="N69" s="107"/>
      <c r="O69" s="107"/>
      <c r="P69" s="108"/>
      <c r="Q69" s="107"/>
      <c r="R69" s="113"/>
      <c r="S69" s="113"/>
      <c r="T69" s="113"/>
      <c r="U69" s="113"/>
      <c r="AD69" s="107"/>
      <c r="AE69" s="107"/>
      <c r="AF69" s="107"/>
      <c r="AG69" s="107"/>
      <c r="AH69" s="107"/>
      <c r="AI69" s="107"/>
      <c r="AJ69" s="113"/>
      <c r="AK69" s="113"/>
      <c r="AL69" s="113"/>
      <c r="AM69" s="113"/>
      <c r="AV69" s="107"/>
      <c r="AW69" s="107"/>
      <c r="AX69" s="107"/>
    </row>
    <row r="70" spans="1:51" hidden="1" x14ac:dyDescent="0.25">
      <c r="A70" s="152" t="s">
        <v>621</v>
      </c>
      <c r="B70" s="152" t="s">
        <v>338</v>
      </c>
      <c r="C70" s="150" t="s">
        <v>572</v>
      </c>
      <c r="D70" s="150" t="s">
        <v>631</v>
      </c>
      <c r="E70" s="152" t="s">
        <v>412</v>
      </c>
      <c r="F70" s="150" t="s">
        <v>58</v>
      </c>
      <c r="G70" s="150" t="s">
        <v>17</v>
      </c>
      <c r="H70" s="150" t="s">
        <v>22</v>
      </c>
      <c r="I70" s="166" t="s">
        <v>34</v>
      </c>
      <c r="J70" s="193" t="s">
        <v>1096</v>
      </c>
      <c r="K70" s="197" t="s">
        <v>955</v>
      </c>
      <c r="L70" s="107"/>
      <c r="N70" s="107"/>
      <c r="O70" s="107"/>
      <c r="P70" s="108"/>
      <c r="Q70" s="107"/>
      <c r="R70" s="113"/>
      <c r="S70" s="113"/>
      <c r="T70" s="113"/>
      <c r="U70" s="113"/>
      <c r="AD70" s="107"/>
      <c r="AE70" s="107"/>
      <c r="AF70" s="107"/>
      <c r="AG70" s="107"/>
      <c r="AH70" s="107"/>
      <c r="AI70" s="107"/>
      <c r="AJ70" s="113"/>
      <c r="AK70" s="113"/>
      <c r="AL70" s="113"/>
      <c r="AM70" s="113"/>
      <c r="AV70" s="107"/>
      <c r="AW70" s="107"/>
      <c r="AX70" s="107"/>
    </row>
    <row r="71" spans="1:51" ht="108" hidden="1" x14ac:dyDescent="0.25">
      <c r="A71" s="152" t="s">
        <v>124</v>
      </c>
      <c r="B71" s="152" t="s">
        <v>338</v>
      </c>
      <c r="C71" s="150" t="s">
        <v>125</v>
      </c>
      <c r="D71" s="150" t="s">
        <v>316</v>
      </c>
      <c r="E71" s="152" t="s">
        <v>58</v>
      </c>
      <c r="F71" s="150" t="s">
        <v>58</v>
      </c>
      <c r="G71" s="150" t="s">
        <v>17</v>
      </c>
      <c r="H71" s="150" t="s">
        <v>31</v>
      </c>
      <c r="I71" s="155" t="s">
        <v>34</v>
      </c>
      <c r="J71" s="194" t="s">
        <v>1023</v>
      </c>
      <c r="K71" s="197" t="s">
        <v>679</v>
      </c>
      <c r="L71" s="107"/>
      <c r="N71" s="107"/>
      <c r="O71" s="107"/>
      <c r="P71" s="108"/>
      <c r="Q71" s="107"/>
      <c r="R71" s="113"/>
      <c r="S71" s="113"/>
      <c r="T71" s="113"/>
      <c r="U71" s="113"/>
      <c r="AD71" s="107"/>
      <c r="AE71" s="107"/>
      <c r="AF71" s="107"/>
      <c r="AG71" s="107"/>
      <c r="AH71" s="107"/>
      <c r="AI71" s="107"/>
      <c r="AJ71" s="113"/>
      <c r="AK71" s="113"/>
      <c r="AL71" s="113"/>
      <c r="AM71" s="113"/>
      <c r="AV71" s="107"/>
      <c r="AW71" s="107"/>
      <c r="AX71" s="107"/>
    </row>
    <row r="72" spans="1:51" ht="36" x14ac:dyDescent="0.25">
      <c r="A72" s="152" t="s">
        <v>126</v>
      </c>
      <c r="B72" s="152" t="s">
        <v>332</v>
      </c>
      <c r="C72" s="150" t="s">
        <v>127</v>
      </c>
      <c r="D72" s="150" t="s">
        <v>661</v>
      </c>
      <c r="E72" s="152" t="s">
        <v>37</v>
      </c>
      <c r="F72" s="150" t="s">
        <v>37</v>
      </c>
      <c r="G72" s="150" t="s">
        <v>17</v>
      </c>
      <c r="H72" s="150" t="s">
        <v>22</v>
      </c>
      <c r="I72" s="155" t="s">
        <v>34</v>
      </c>
      <c r="J72" s="194" t="s">
        <v>1218</v>
      </c>
      <c r="K72" s="197" t="s">
        <v>725</v>
      </c>
      <c r="L72" s="107"/>
      <c r="N72" s="107"/>
      <c r="O72" s="107"/>
      <c r="P72" s="108"/>
      <c r="Q72" s="107"/>
      <c r="R72" s="113"/>
      <c r="S72" s="113"/>
      <c r="T72" s="113"/>
      <c r="U72" s="113"/>
      <c r="AD72" s="107"/>
      <c r="AE72" s="107"/>
      <c r="AF72" s="107"/>
      <c r="AG72" s="107"/>
      <c r="AH72" s="107"/>
      <c r="AI72" s="107"/>
      <c r="AJ72" s="113"/>
      <c r="AK72" s="113"/>
      <c r="AL72" s="113"/>
      <c r="AM72" s="113"/>
      <c r="AV72" s="107"/>
      <c r="AW72" s="107"/>
      <c r="AX72" s="107"/>
    </row>
    <row r="73" spans="1:51" ht="60" hidden="1" x14ac:dyDescent="0.25">
      <c r="A73" s="152" t="s">
        <v>128</v>
      </c>
      <c r="B73" s="152" t="s">
        <v>339</v>
      </c>
      <c r="C73" s="150" t="s">
        <v>129</v>
      </c>
      <c r="D73" s="150" t="s">
        <v>306</v>
      </c>
      <c r="E73" s="152" t="s">
        <v>399</v>
      </c>
      <c r="F73" s="150" t="s">
        <v>19</v>
      </c>
      <c r="G73" s="150" t="s">
        <v>17</v>
      </c>
      <c r="H73" s="150" t="s">
        <v>22</v>
      </c>
      <c r="I73" s="155" t="s">
        <v>34</v>
      </c>
      <c r="J73" s="193" t="s">
        <v>1143</v>
      </c>
      <c r="K73" s="197" t="s">
        <v>956</v>
      </c>
      <c r="L73" s="105"/>
      <c r="N73" s="107"/>
    </row>
    <row r="74" spans="1:51" s="114" customFormat="1" ht="24" hidden="1" x14ac:dyDescent="0.25">
      <c r="A74" s="152" t="s">
        <v>130</v>
      </c>
      <c r="B74" s="152" t="s">
        <v>340</v>
      </c>
      <c r="C74" s="150" t="s">
        <v>131</v>
      </c>
      <c r="D74" s="150" t="s">
        <v>306</v>
      </c>
      <c r="E74" s="152" t="s">
        <v>37</v>
      </c>
      <c r="F74" s="150" t="s">
        <v>37</v>
      </c>
      <c r="G74" s="150" t="s">
        <v>17</v>
      </c>
      <c r="H74" s="150" t="s">
        <v>31</v>
      </c>
      <c r="I74" s="154" t="s">
        <v>34</v>
      </c>
      <c r="J74" s="225" t="s">
        <v>1068</v>
      </c>
      <c r="K74" s="242" t="s">
        <v>680</v>
      </c>
      <c r="L74" s="105"/>
      <c r="M74" s="111"/>
      <c r="N74" s="111"/>
      <c r="O74" s="111"/>
      <c r="P74" s="129"/>
      <c r="Q74" s="111"/>
      <c r="R74" s="110"/>
    </row>
    <row r="75" spans="1:51" ht="84" x14ac:dyDescent="0.25">
      <c r="A75" s="152" t="s">
        <v>132</v>
      </c>
      <c r="B75" s="152" t="s">
        <v>340</v>
      </c>
      <c r="C75" s="150" t="s">
        <v>133</v>
      </c>
      <c r="D75" s="150" t="s">
        <v>644</v>
      </c>
      <c r="E75" s="152" t="s">
        <v>37</v>
      </c>
      <c r="F75" s="150"/>
      <c r="G75" s="150"/>
      <c r="H75" s="150"/>
      <c r="I75" s="155"/>
      <c r="J75" s="194"/>
      <c r="K75" s="197" t="s">
        <v>681</v>
      </c>
      <c r="L75" s="105"/>
    </row>
    <row r="76" spans="1:51" ht="96" hidden="1" x14ac:dyDescent="0.25">
      <c r="A76" s="152" t="s">
        <v>227</v>
      </c>
      <c r="B76" s="152" t="s">
        <v>337</v>
      </c>
      <c r="C76" s="150" t="s">
        <v>228</v>
      </c>
      <c r="D76" s="150" t="s">
        <v>664</v>
      </c>
      <c r="E76" s="152" t="s">
        <v>16</v>
      </c>
      <c r="F76" s="150" t="s">
        <v>16</v>
      </c>
      <c r="G76" s="150" t="s">
        <v>17</v>
      </c>
      <c r="H76" s="150" t="s">
        <v>22</v>
      </c>
      <c r="I76" s="154" t="s">
        <v>34</v>
      </c>
      <c r="J76" s="194" t="s">
        <v>1165</v>
      </c>
      <c r="K76" s="197" t="s">
        <v>855</v>
      </c>
      <c r="L76" s="105"/>
    </row>
    <row r="77" spans="1:51" ht="59.1" hidden="1" customHeight="1" x14ac:dyDescent="0.25">
      <c r="A77" s="152" t="s">
        <v>229</v>
      </c>
      <c r="B77" s="152" t="s">
        <v>337</v>
      </c>
      <c r="C77" s="150" t="s">
        <v>230</v>
      </c>
      <c r="D77" s="150" t="s">
        <v>644</v>
      </c>
      <c r="E77" s="152" t="s">
        <v>16</v>
      </c>
      <c r="F77" s="150" t="s">
        <v>16</v>
      </c>
      <c r="G77" s="150" t="s">
        <v>17</v>
      </c>
      <c r="H77" s="150" t="s">
        <v>22</v>
      </c>
      <c r="I77" s="154" t="s">
        <v>34</v>
      </c>
      <c r="J77" s="193" t="s">
        <v>1121</v>
      </c>
      <c r="K77" s="242" t="s">
        <v>856</v>
      </c>
      <c r="L77" s="105"/>
    </row>
    <row r="78" spans="1:51" hidden="1" x14ac:dyDescent="0.25">
      <c r="A78" s="152" t="s">
        <v>231</v>
      </c>
      <c r="B78" s="152" t="s">
        <v>337</v>
      </c>
      <c r="C78" s="150" t="s">
        <v>232</v>
      </c>
      <c r="D78" s="150" t="s">
        <v>634</v>
      </c>
      <c r="E78" s="152" t="s">
        <v>16</v>
      </c>
      <c r="F78" s="150" t="s">
        <v>16</v>
      </c>
      <c r="G78" s="150" t="s">
        <v>17</v>
      </c>
      <c r="H78" s="150" t="s">
        <v>22</v>
      </c>
      <c r="I78" s="154" t="s">
        <v>34</v>
      </c>
      <c r="J78" s="194" t="s">
        <v>1105</v>
      </c>
      <c r="K78" s="197" t="s">
        <v>759</v>
      </c>
      <c r="L78" s="105"/>
    </row>
    <row r="79" spans="1:51" ht="60" hidden="1" x14ac:dyDescent="0.25">
      <c r="A79" s="152" t="s">
        <v>233</v>
      </c>
      <c r="B79" s="152" t="s">
        <v>337</v>
      </c>
      <c r="C79" s="150" t="s">
        <v>234</v>
      </c>
      <c r="D79" s="150" t="s">
        <v>316</v>
      </c>
      <c r="E79" s="152" t="s">
        <v>16</v>
      </c>
      <c r="F79" s="150" t="s">
        <v>16</v>
      </c>
      <c r="G79" s="150" t="s">
        <v>17</v>
      </c>
      <c r="H79" s="150" t="s">
        <v>22</v>
      </c>
      <c r="I79" s="154" t="s">
        <v>34</v>
      </c>
      <c r="J79" s="194" t="s">
        <v>1137</v>
      </c>
      <c r="K79" s="197" t="s">
        <v>878</v>
      </c>
      <c r="L79" s="105"/>
    </row>
    <row r="80" spans="1:51" ht="48" hidden="1" x14ac:dyDescent="0.25">
      <c r="A80" s="152" t="s">
        <v>235</v>
      </c>
      <c r="B80" s="152" t="s">
        <v>337</v>
      </c>
      <c r="C80" s="150" t="s">
        <v>236</v>
      </c>
      <c r="D80" s="150" t="s">
        <v>643</v>
      </c>
      <c r="E80" s="152" t="s">
        <v>22</v>
      </c>
      <c r="F80" s="150" t="s">
        <v>22</v>
      </c>
      <c r="G80" s="150" t="s">
        <v>17</v>
      </c>
      <c r="H80" s="150" t="s">
        <v>18</v>
      </c>
      <c r="I80" s="154" t="s">
        <v>34</v>
      </c>
      <c r="J80" s="194" t="s">
        <v>1052</v>
      </c>
      <c r="K80" s="197" t="s">
        <v>760</v>
      </c>
    </row>
    <row r="81" spans="1:17" ht="96" hidden="1" x14ac:dyDescent="0.25">
      <c r="A81" s="152" t="s">
        <v>239</v>
      </c>
      <c r="B81" s="152" t="s">
        <v>337</v>
      </c>
      <c r="C81" s="150" t="s">
        <v>240</v>
      </c>
      <c r="D81" s="150" t="s">
        <v>316</v>
      </c>
      <c r="E81" s="152" t="s">
        <v>16</v>
      </c>
      <c r="F81" s="150" t="s">
        <v>16</v>
      </c>
      <c r="G81" s="150" t="s">
        <v>17</v>
      </c>
      <c r="H81" s="150" t="s">
        <v>31</v>
      </c>
      <c r="I81" s="154" t="s">
        <v>34</v>
      </c>
      <c r="J81" s="194" t="s">
        <v>1023</v>
      </c>
      <c r="K81" s="197" t="s">
        <v>744</v>
      </c>
    </row>
    <row r="82" spans="1:17" ht="108" hidden="1" x14ac:dyDescent="0.25">
      <c r="A82" s="152" t="s">
        <v>241</v>
      </c>
      <c r="B82" s="152" t="s">
        <v>337</v>
      </c>
      <c r="C82" s="150" t="s">
        <v>242</v>
      </c>
      <c r="D82" s="150" t="s">
        <v>638</v>
      </c>
      <c r="E82" s="152" t="s">
        <v>16</v>
      </c>
      <c r="F82" s="150" t="s">
        <v>16</v>
      </c>
      <c r="G82" s="150" t="s">
        <v>17</v>
      </c>
      <c r="H82" s="150" t="s">
        <v>18</v>
      </c>
      <c r="I82" s="154" t="s">
        <v>34</v>
      </c>
      <c r="J82" s="194" t="s">
        <v>1036</v>
      </c>
      <c r="K82" s="197" t="s">
        <v>745</v>
      </c>
    </row>
    <row r="83" spans="1:17" ht="60" hidden="1" x14ac:dyDescent="0.25">
      <c r="A83" s="152" t="s">
        <v>243</v>
      </c>
      <c r="B83" s="152" t="s">
        <v>337</v>
      </c>
      <c r="C83" s="150" t="s">
        <v>244</v>
      </c>
      <c r="D83" s="150" t="s">
        <v>638</v>
      </c>
      <c r="E83" s="152" t="s">
        <v>47</v>
      </c>
      <c r="F83" s="150" t="s">
        <v>47</v>
      </c>
      <c r="G83" s="150" t="s">
        <v>17</v>
      </c>
      <c r="H83" s="150" t="s">
        <v>22</v>
      </c>
      <c r="I83" s="155" t="s">
        <v>34</v>
      </c>
      <c r="J83" s="194" t="s">
        <v>1107</v>
      </c>
      <c r="K83" s="197" t="s">
        <v>761</v>
      </c>
    </row>
    <row r="84" spans="1:17" ht="132" hidden="1" x14ac:dyDescent="0.25">
      <c r="A84" s="152" t="s">
        <v>245</v>
      </c>
      <c r="B84" s="152" t="s">
        <v>337</v>
      </c>
      <c r="C84" s="150" t="s">
        <v>246</v>
      </c>
      <c r="D84" s="150" t="s">
        <v>316</v>
      </c>
      <c r="E84" s="152" t="s">
        <v>47</v>
      </c>
      <c r="F84" s="150" t="s">
        <v>47</v>
      </c>
      <c r="G84" s="150" t="s">
        <v>17</v>
      </c>
      <c r="H84" s="150" t="s">
        <v>22</v>
      </c>
      <c r="I84" s="154" t="s">
        <v>34</v>
      </c>
      <c r="J84" s="193" t="s">
        <v>1123</v>
      </c>
      <c r="K84" s="234" t="s">
        <v>879</v>
      </c>
    </row>
    <row r="85" spans="1:17" ht="60" hidden="1" x14ac:dyDescent="0.25">
      <c r="A85" s="152" t="s">
        <v>249</v>
      </c>
      <c r="B85" s="152" t="s">
        <v>337</v>
      </c>
      <c r="C85" s="150" t="s">
        <v>250</v>
      </c>
      <c r="D85" s="150" t="s">
        <v>306</v>
      </c>
      <c r="E85" s="152" t="s">
        <v>58</v>
      </c>
      <c r="F85" s="150" t="s">
        <v>58</v>
      </c>
      <c r="G85" s="150" t="s">
        <v>17</v>
      </c>
      <c r="H85" s="150" t="s">
        <v>22</v>
      </c>
      <c r="I85" s="155" t="s">
        <v>34</v>
      </c>
      <c r="J85" s="194" t="s">
        <v>1119</v>
      </c>
      <c r="K85" s="242" t="s">
        <v>762</v>
      </c>
    </row>
    <row r="86" spans="1:17" ht="60" hidden="1" x14ac:dyDescent="0.25">
      <c r="A86" s="152" t="s">
        <v>134</v>
      </c>
      <c r="B86" s="152" t="s">
        <v>334</v>
      </c>
      <c r="C86" s="150" t="s">
        <v>135</v>
      </c>
      <c r="D86" s="150" t="s">
        <v>645</v>
      </c>
      <c r="E86" s="152" t="s">
        <v>399</v>
      </c>
      <c r="F86" s="150" t="s">
        <v>19</v>
      </c>
      <c r="G86" s="150" t="s">
        <v>17</v>
      </c>
      <c r="H86" s="150" t="s">
        <v>22</v>
      </c>
      <c r="I86" s="155" t="s">
        <v>34</v>
      </c>
      <c r="J86" s="273" t="s">
        <v>1151</v>
      </c>
      <c r="K86" s="197" t="s">
        <v>980</v>
      </c>
    </row>
    <row r="87" spans="1:17" ht="228" hidden="1" x14ac:dyDescent="0.25">
      <c r="A87" s="152" t="s">
        <v>251</v>
      </c>
      <c r="B87" s="152" t="s">
        <v>342</v>
      </c>
      <c r="C87" s="150" t="s">
        <v>252</v>
      </c>
      <c r="D87" s="150" t="s">
        <v>323</v>
      </c>
      <c r="E87" s="152" t="s">
        <v>72</v>
      </c>
      <c r="F87" s="150" t="s">
        <v>72</v>
      </c>
      <c r="G87" s="150" t="s">
        <v>17</v>
      </c>
      <c r="H87" s="150" t="s">
        <v>15</v>
      </c>
      <c r="I87" s="155" t="s">
        <v>34</v>
      </c>
      <c r="J87" s="194" t="s">
        <v>1199</v>
      </c>
      <c r="K87" s="197" t="s">
        <v>682</v>
      </c>
      <c r="L87" s="131"/>
    </row>
    <row r="88" spans="1:17" ht="36" hidden="1" x14ac:dyDescent="0.25">
      <c r="A88" s="152" t="s">
        <v>611</v>
      </c>
      <c r="B88" s="152" t="s">
        <v>342</v>
      </c>
      <c r="C88" s="150" t="s">
        <v>568</v>
      </c>
      <c r="D88" s="150" t="s">
        <v>306</v>
      </c>
      <c r="E88" s="152" t="s">
        <v>30</v>
      </c>
      <c r="F88" s="150" t="s">
        <v>30</v>
      </c>
      <c r="G88" s="150" t="s">
        <v>17</v>
      </c>
      <c r="H88" s="150" t="s">
        <v>22</v>
      </c>
      <c r="I88" s="155" t="s">
        <v>34</v>
      </c>
      <c r="J88" s="194" t="s">
        <v>1087</v>
      </c>
      <c r="K88" s="197" t="s">
        <v>683</v>
      </c>
      <c r="L88" s="131"/>
    </row>
    <row r="89" spans="1:17" hidden="1" x14ac:dyDescent="0.25">
      <c r="A89" s="152" t="s">
        <v>136</v>
      </c>
      <c r="B89" s="152" t="s">
        <v>336</v>
      </c>
      <c r="C89" s="150" t="s">
        <v>137</v>
      </c>
      <c r="D89" s="150" t="s">
        <v>310</v>
      </c>
      <c r="E89" s="152" t="s">
        <v>1029</v>
      </c>
      <c r="F89" s="150" t="s">
        <v>18</v>
      </c>
      <c r="G89" s="150" t="s">
        <v>17</v>
      </c>
      <c r="H89" s="150" t="s">
        <v>31</v>
      </c>
      <c r="I89" s="154" t="s">
        <v>34</v>
      </c>
      <c r="J89" s="155" t="s">
        <v>1023</v>
      </c>
      <c r="K89" s="246" t="s">
        <v>981</v>
      </c>
    </row>
    <row r="90" spans="1:17" ht="96" hidden="1" x14ac:dyDescent="0.25">
      <c r="A90" s="152" t="s">
        <v>139</v>
      </c>
      <c r="B90" s="152" t="s">
        <v>340</v>
      </c>
      <c r="C90" s="150" t="s">
        <v>140</v>
      </c>
      <c r="D90" s="150" t="s">
        <v>646</v>
      </c>
      <c r="E90" s="152" t="s">
        <v>53</v>
      </c>
      <c r="F90" s="150" t="s">
        <v>53</v>
      </c>
      <c r="G90" s="150" t="s">
        <v>17</v>
      </c>
      <c r="H90" s="150" t="s">
        <v>22</v>
      </c>
      <c r="I90" s="154" t="s">
        <v>34</v>
      </c>
      <c r="J90" s="194" t="s">
        <v>1125</v>
      </c>
      <c r="K90" s="242" t="s">
        <v>746</v>
      </c>
    </row>
    <row r="91" spans="1:17" ht="144" hidden="1" x14ac:dyDescent="0.25">
      <c r="A91" s="152" t="s">
        <v>141</v>
      </c>
      <c r="B91" s="152" t="s">
        <v>340</v>
      </c>
      <c r="C91" s="150" t="s">
        <v>142</v>
      </c>
      <c r="D91" s="150" t="s">
        <v>316</v>
      </c>
      <c r="E91" s="152" t="s">
        <v>53</v>
      </c>
      <c r="F91" s="150" t="s">
        <v>53</v>
      </c>
      <c r="G91" s="150" t="s">
        <v>17</v>
      </c>
      <c r="H91" s="150" t="s">
        <v>22</v>
      </c>
      <c r="I91" s="154" t="s">
        <v>34</v>
      </c>
      <c r="J91" s="225" t="s">
        <v>1126</v>
      </c>
      <c r="K91" s="197" t="s">
        <v>1079</v>
      </c>
    </row>
    <row r="92" spans="1:17" ht="60" hidden="1" x14ac:dyDescent="0.25">
      <c r="A92" s="152" t="s">
        <v>143</v>
      </c>
      <c r="B92" s="152" t="s">
        <v>338</v>
      </c>
      <c r="C92" s="150" t="s">
        <v>144</v>
      </c>
      <c r="D92" s="150" t="s">
        <v>316</v>
      </c>
      <c r="E92" s="152" t="s">
        <v>47</v>
      </c>
      <c r="F92" s="150" t="s">
        <v>47</v>
      </c>
      <c r="G92" s="150" t="s">
        <v>17</v>
      </c>
      <c r="H92" s="150" t="s">
        <v>22</v>
      </c>
      <c r="I92" s="155" t="s">
        <v>34</v>
      </c>
      <c r="J92" s="193" t="s">
        <v>1179</v>
      </c>
      <c r="K92" s="227" t="s">
        <v>957</v>
      </c>
      <c r="M92" s="117"/>
    </row>
    <row r="93" spans="1:17" ht="96" hidden="1" x14ac:dyDescent="0.25">
      <c r="A93" s="152" t="s">
        <v>145</v>
      </c>
      <c r="B93" s="152" t="s">
        <v>339</v>
      </c>
      <c r="C93" s="150" t="s">
        <v>146</v>
      </c>
      <c r="D93" s="150" t="s">
        <v>647</v>
      </c>
      <c r="E93" s="152" t="s">
        <v>31</v>
      </c>
      <c r="F93" s="150" t="s">
        <v>31</v>
      </c>
      <c r="G93" s="150" t="s">
        <v>17</v>
      </c>
      <c r="H93" s="150" t="s">
        <v>18</v>
      </c>
      <c r="I93" s="155" t="s">
        <v>34</v>
      </c>
      <c r="J93" s="193" t="s">
        <v>1031</v>
      </c>
      <c r="K93" s="234" t="s">
        <v>880</v>
      </c>
    </row>
    <row r="94" spans="1:17" ht="36" hidden="1" x14ac:dyDescent="0.25">
      <c r="A94" s="152" t="s">
        <v>253</v>
      </c>
      <c r="B94" s="152" t="s">
        <v>341</v>
      </c>
      <c r="C94" s="150" t="s">
        <v>254</v>
      </c>
      <c r="D94" s="150" t="s">
        <v>648</v>
      </c>
      <c r="E94" s="152" t="s">
        <v>1030</v>
      </c>
      <c r="F94" s="150" t="s">
        <v>63</v>
      </c>
      <c r="G94" s="150" t="s">
        <v>17</v>
      </c>
      <c r="H94" s="150" t="s">
        <v>31</v>
      </c>
      <c r="I94" s="155" t="s">
        <v>34</v>
      </c>
      <c r="J94" s="249" t="s">
        <v>1066</v>
      </c>
      <c r="K94" s="197" t="s">
        <v>747</v>
      </c>
    </row>
    <row r="95" spans="1:17" s="135" customFormat="1" ht="36" x14ac:dyDescent="0.25">
      <c r="A95" s="152" t="s">
        <v>147</v>
      </c>
      <c r="B95" s="152" t="s">
        <v>339</v>
      </c>
      <c r="C95" s="150" t="s">
        <v>148</v>
      </c>
      <c r="D95" s="150" t="s">
        <v>630</v>
      </c>
      <c r="E95" s="152" t="s">
        <v>37</v>
      </c>
      <c r="F95" s="150"/>
      <c r="G95" s="150"/>
      <c r="H95" s="150"/>
      <c r="I95" s="155"/>
      <c r="J95" s="155" t="s">
        <v>1166</v>
      </c>
      <c r="K95" s="197" t="s">
        <v>881</v>
      </c>
      <c r="L95" s="132"/>
      <c r="M95" s="111"/>
      <c r="N95" s="111"/>
      <c r="O95" s="133"/>
      <c r="P95" s="134"/>
      <c r="Q95" s="133"/>
    </row>
    <row r="96" spans="1:17" s="135" customFormat="1" ht="36" hidden="1" x14ac:dyDescent="0.25">
      <c r="A96" s="155" t="s">
        <v>149</v>
      </c>
      <c r="B96" s="155" t="s">
        <v>339</v>
      </c>
      <c r="C96" s="150" t="s">
        <v>150</v>
      </c>
      <c r="D96" s="150" t="s">
        <v>306</v>
      </c>
      <c r="E96" s="152" t="s">
        <v>37</v>
      </c>
      <c r="F96" s="150" t="s">
        <v>37</v>
      </c>
      <c r="G96" s="150" t="s">
        <v>17</v>
      </c>
      <c r="H96" s="150" t="s">
        <v>22</v>
      </c>
      <c r="I96" s="155" t="s">
        <v>34</v>
      </c>
      <c r="J96" s="194" t="s">
        <v>1122</v>
      </c>
      <c r="K96" s="242" t="s">
        <v>882</v>
      </c>
      <c r="L96" s="132"/>
      <c r="M96" s="111"/>
      <c r="N96" s="133"/>
      <c r="O96" s="133"/>
      <c r="P96" s="134"/>
      <c r="Q96" s="133"/>
    </row>
    <row r="97" spans="1:14" ht="371.85" hidden="1" customHeight="1" x14ac:dyDescent="0.25">
      <c r="A97" s="152" t="s">
        <v>255</v>
      </c>
      <c r="B97" s="152" t="s">
        <v>341</v>
      </c>
      <c r="C97" s="150" t="s">
        <v>256</v>
      </c>
      <c r="D97" s="150" t="s">
        <v>637</v>
      </c>
      <c r="E97" s="152" t="s">
        <v>1030</v>
      </c>
      <c r="F97" s="150" t="s">
        <v>63</v>
      </c>
      <c r="G97" s="150" t="s">
        <v>17</v>
      </c>
      <c r="H97" s="150" t="s">
        <v>22</v>
      </c>
      <c r="I97" s="155" t="s">
        <v>34</v>
      </c>
      <c r="J97" s="279" t="s">
        <v>1128</v>
      </c>
      <c r="K97" s="197" t="s">
        <v>763</v>
      </c>
      <c r="N97" s="133"/>
    </row>
    <row r="98" spans="1:14" ht="36" x14ac:dyDescent="0.25">
      <c r="A98" s="152" t="s">
        <v>151</v>
      </c>
      <c r="B98" s="152" t="s">
        <v>338</v>
      </c>
      <c r="C98" s="150" t="s">
        <v>152</v>
      </c>
      <c r="D98" s="150" t="s">
        <v>316</v>
      </c>
      <c r="E98" s="152" t="s">
        <v>58</v>
      </c>
      <c r="F98" s="150" t="s">
        <v>58</v>
      </c>
      <c r="G98" s="150" t="s">
        <v>17</v>
      </c>
      <c r="H98" s="150"/>
      <c r="I98" s="154"/>
      <c r="J98" s="225" t="s">
        <v>1086</v>
      </c>
      <c r="K98" s="197" t="s">
        <v>958</v>
      </c>
    </row>
    <row r="99" spans="1:14" ht="36" hidden="1" customHeight="1" x14ac:dyDescent="0.25">
      <c r="A99" s="152" t="s">
        <v>257</v>
      </c>
      <c r="B99" s="152" t="s">
        <v>335</v>
      </c>
      <c r="C99" s="150" t="s">
        <v>258</v>
      </c>
      <c r="D99" s="150" t="s">
        <v>643</v>
      </c>
      <c r="E99" s="152" t="s">
        <v>72</v>
      </c>
      <c r="F99" s="150" t="s">
        <v>72</v>
      </c>
      <c r="G99" s="150" t="s">
        <v>17</v>
      </c>
      <c r="H99" s="150" t="s">
        <v>22</v>
      </c>
      <c r="I99" s="154" t="s">
        <v>34</v>
      </c>
      <c r="J99" s="193" t="s">
        <v>1174</v>
      </c>
      <c r="K99" s="242" t="s">
        <v>700</v>
      </c>
    </row>
    <row r="100" spans="1:14" ht="60" hidden="1" x14ac:dyDescent="0.25">
      <c r="A100" s="152" t="s">
        <v>153</v>
      </c>
      <c r="B100" s="152" t="s">
        <v>339</v>
      </c>
      <c r="C100" s="150" t="s">
        <v>154</v>
      </c>
      <c r="D100" s="150" t="s">
        <v>635</v>
      </c>
      <c r="E100" s="152" t="s">
        <v>22</v>
      </c>
      <c r="F100" s="150" t="s">
        <v>22</v>
      </c>
      <c r="G100" s="150" t="s">
        <v>17</v>
      </c>
      <c r="H100" s="150" t="s">
        <v>31</v>
      </c>
      <c r="I100" s="155" t="s">
        <v>34</v>
      </c>
      <c r="J100" s="225" t="s">
        <v>1037</v>
      </c>
      <c r="K100" s="197" t="s">
        <v>959</v>
      </c>
    </row>
    <row r="101" spans="1:14" ht="96" hidden="1" x14ac:dyDescent="0.25">
      <c r="A101" s="152" t="s">
        <v>404</v>
      </c>
      <c r="B101" s="152" t="s">
        <v>338</v>
      </c>
      <c r="C101" s="150" t="s">
        <v>400</v>
      </c>
      <c r="D101" s="150" t="s">
        <v>306</v>
      </c>
      <c r="E101" s="152" t="s">
        <v>412</v>
      </c>
      <c r="F101" s="150" t="s">
        <v>412</v>
      </c>
      <c r="G101" s="150" t="s">
        <v>17</v>
      </c>
      <c r="H101" s="150" t="s">
        <v>22</v>
      </c>
      <c r="I101" s="155" t="s">
        <v>34</v>
      </c>
      <c r="J101" s="194" t="s">
        <v>1196</v>
      </c>
      <c r="K101" s="197" t="s">
        <v>857</v>
      </c>
    </row>
    <row r="102" spans="1:14" ht="36" hidden="1" x14ac:dyDescent="0.25">
      <c r="A102" s="152" t="s">
        <v>259</v>
      </c>
      <c r="B102" s="152" t="s">
        <v>342</v>
      </c>
      <c r="C102" s="150" t="s">
        <v>260</v>
      </c>
      <c r="D102" s="150" t="s">
        <v>306</v>
      </c>
      <c r="E102" s="152" t="s">
        <v>100</v>
      </c>
      <c r="F102" s="150" t="s">
        <v>100</v>
      </c>
      <c r="G102" s="150" t="s">
        <v>17</v>
      </c>
      <c r="H102" s="150" t="s">
        <v>22</v>
      </c>
      <c r="I102" s="155" t="s">
        <v>34</v>
      </c>
      <c r="J102" s="194" t="s">
        <v>1184</v>
      </c>
      <c r="K102" s="242" t="s">
        <v>748</v>
      </c>
    </row>
    <row r="103" spans="1:14" ht="60" hidden="1" x14ac:dyDescent="0.25">
      <c r="A103" s="152" t="s">
        <v>261</v>
      </c>
      <c r="B103" s="152" t="s">
        <v>342</v>
      </c>
      <c r="C103" s="150" t="s">
        <v>262</v>
      </c>
      <c r="D103" s="150" t="s">
        <v>637</v>
      </c>
      <c r="E103" s="152" t="s">
        <v>100</v>
      </c>
      <c r="F103" s="150" t="s">
        <v>100</v>
      </c>
      <c r="G103" s="150" t="s">
        <v>17</v>
      </c>
      <c r="H103" s="150" t="s">
        <v>22</v>
      </c>
      <c r="I103" s="154" t="s">
        <v>34</v>
      </c>
      <c r="J103" s="194" t="s">
        <v>1096</v>
      </c>
      <c r="K103" s="197" t="s">
        <v>764</v>
      </c>
    </row>
    <row r="104" spans="1:14" ht="96" hidden="1" x14ac:dyDescent="0.25">
      <c r="A104" s="152" t="s">
        <v>155</v>
      </c>
      <c r="B104" s="152" t="s">
        <v>332</v>
      </c>
      <c r="C104" s="150" t="s">
        <v>156</v>
      </c>
      <c r="D104" s="150" t="s">
        <v>316</v>
      </c>
      <c r="E104" s="152" t="s">
        <v>399</v>
      </c>
      <c r="F104" s="150" t="s">
        <v>19</v>
      </c>
      <c r="G104" s="150" t="s">
        <v>17</v>
      </c>
      <c r="H104" s="150" t="s">
        <v>22</v>
      </c>
      <c r="I104" s="154" t="s">
        <v>34</v>
      </c>
      <c r="J104" s="193" t="s">
        <v>1152</v>
      </c>
      <c r="K104" s="197" t="s">
        <v>858</v>
      </c>
    </row>
    <row r="105" spans="1:14" ht="96" hidden="1" x14ac:dyDescent="0.25">
      <c r="A105" s="152" t="s">
        <v>263</v>
      </c>
      <c r="B105" s="152" t="s">
        <v>343</v>
      </c>
      <c r="C105" s="150" t="s">
        <v>264</v>
      </c>
      <c r="D105" s="150" t="s">
        <v>643</v>
      </c>
      <c r="E105" s="152" t="s">
        <v>573</v>
      </c>
      <c r="F105" s="150" t="s">
        <v>573</v>
      </c>
      <c r="G105" s="150" t="s">
        <v>17</v>
      </c>
      <c r="H105" s="155" t="s">
        <v>31</v>
      </c>
      <c r="I105" s="155" t="s">
        <v>34</v>
      </c>
      <c r="J105" s="155" t="s">
        <v>1023</v>
      </c>
      <c r="K105" s="197" t="s">
        <v>982</v>
      </c>
    </row>
    <row r="106" spans="1:14" ht="60" hidden="1" x14ac:dyDescent="0.25">
      <c r="A106" s="152" t="s">
        <v>265</v>
      </c>
      <c r="B106" s="152" t="s">
        <v>341</v>
      </c>
      <c r="C106" s="150" t="s">
        <v>266</v>
      </c>
      <c r="D106" s="150" t="s">
        <v>638</v>
      </c>
      <c r="E106" s="152" t="s">
        <v>16</v>
      </c>
      <c r="F106" s="150" t="s">
        <v>16</v>
      </c>
      <c r="G106" s="150" t="s">
        <v>17</v>
      </c>
      <c r="H106" s="150" t="s">
        <v>22</v>
      </c>
      <c r="I106" s="165" t="s">
        <v>34</v>
      </c>
      <c r="J106" s="194" t="s">
        <v>1130</v>
      </c>
      <c r="K106" s="197" t="s">
        <v>765</v>
      </c>
    </row>
    <row r="107" spans="1:14" ht="108" hidden="1" x14ac:dyDescent="0.25">
      <c r="A107" s="152" t="s">
        <v>267</v>
      </c>
      <c r="B107" s="152" t="s">
        <v>342</v>
      </c>
      <c r="C107" s="150" t="s">
        <v>268</v>
      </c>
      <c r="D107" s="150" t="s">
        <v>643</v>
      </c>
      <c r="E107" s="152" t="s">
        <v>18</v>
      </c>
      <c r="F107" s="150" t="s">
        <v>18</v>
      </c>
      <c r="G107" s="150" t="s">
        <v>17</v>
      </c>
      <c r="H107" s="150" t="s">
        <v>22</v>
      </c>
      <c r="I107" s="155" t="s">
        <v>34</v>
      </c>
      <c r="J107" s="194" t="s">
        <v>1051</v>
      </c>
      <c r="K107" s="197" t="s">
        <v>766</v>
      </c>
    </row>
    <row r="108" spans="1:14" ht="120" hidden="1" x14ac:dyDescent="0.25">
      <c r="A108" s="152" t="s">
        <v>157</v>
      </c>
      <c r="B108" s="152" t="s">
        <v>340</v>
      </c>
      <c r="C108" s="150" t="s">
        <v>158</v>
      </c>
      <c r="D108" s="150" t="s">
        <v>649</v>
      </c>
      <c r="E108" s="152" t="s">
        <v>53</v>
      </c>
      <c r="F108" s="150" t="s">
        <v>53</v>
      </c>
      <c r="G108" s="150" t="s">
        <v>17</v>
      </c>
      <c r="H108" s="150" t="s">
        <v>15</v>
      </c>
      <c r="I108" s="154" t="s">
        <v>34</v>
      </c>
      <c r="J108" s="193" t="s">
        <v>1115</v>
      </c>
      <c r="K108" s="197" t="s">
        <v>701</v>
      </c>
    </row>
    <row r="109" spans="1:14" ht="72" x14ac:dyDescent="0.25">
      <c r="A109" s="152" t="s">
        <v>269</v>
      </c>
      <c r="B109" s="152" t="s">
        <v>342</v>
      </c>
      <c r="C109" s="150" t="s">
        <v>270</v>
      </c>
      <c r="D109" s="150" t="s">
        <v>643</v>
      </c>
      <c r="E109" s="152" t="s">
        <v>100</v>
      </c>
      <c r="F109" s="150" t="s">
        <v>100</v>
      </c>
      <c r="G109" s="150" t="s">
        <v>17</v>
      </c>
      <c r="H109" s="150" t="s">
        <v>15</v>
      </c>
      <c r="I109" s="154" t="s">
        <v>34</v>
      </c>
      <c r="J109" s="194" t="s">
        <v>1214</v>
      </c>
      <c r="K109" s="234" t="s">
        <v>983</v>
      </c>
    </row>
    <row r="110" spans="1:14" ht="120" hidden="1" x14ac:dyDescent="0.25">
      <c r="A110" s="152" t="s">
        <v>271</v>
      </c>
      <c r="B110" s="152" t="s">
        <v>342</v>
      </c>
      <c r="C110" s="150" t="s">
        <v>272</v>
      </c>
      <c r="D110" s="150" t="s">
        <v>635</v>
      </c>
      <c r="E110" s="152" t="s">
        <v>16</v>
      </c>
      <c r="F110" s="150" t="s">
        <v>16</v>
      </c>
      <c r="G110" s="150" t="s">
        <v>17</v>
      </c>
      <c r="H110" s="150" t="s">
        <v>22</v>
      </c>
      <c r="I110" s="154" t="s">
        <v>34</v>
      </c>
      <c r="J110" s="194" t="s">
        <v>1112</v>
      </c>
      <c r="K110" s="234" t="s">
        <v>883</v>
      </c>
    </row>
    <row r="111" spans="1:14" ht="36" hidden="1" x14ac:dyDescent="0.25">
      <c r="A111" s="152" t="s">
        <v>159</v>
      </c>
      <c r="B111" s="152" t="s">
        <v>340</v>
      </c>
      <c r="C111" s="150" t="s">
        <v>160</v>
      </c>
      <c r="D111" s="150" t="s">
        <v>637</v>
      </c>
      <c r="E111" s="152" t="s">
        <v>53</v>
      </c>
      <c r="F111" s="150" t="s">
        <v>53</v>
      </c>
      <c r="G111" s="150" t="s">
        <v>17</v>
      </c>
      <c r="H111" s="150" t="s">
        <v>15</v>
      </c>
      <c r="I111" s="154" t="s">
        <v>34</v>
      </c>
      <c r="J111" s="194" t="s">
        <v>1168</v>
      </c>
      <c r="K111" s="197" t="s">
        <v>702</v>
      </c>
    </row>
    <row r="112" spans="1:14" ht="48" hidden="1" x14ac:dyDescent="0.25">
      <c r="A112" s="152" t="s">
        <v>273</v>
      </c>
      <c r="B112" s="152" t="s">
        <v>335</v>
      </c>
      <c r="C112" s="150" t="s">
        <v>274</v>
      </c>
      <c r="D112" s="150" t="s">
        <v>637</v>
      </c>
      <c r="E112" s="152" t="s">
        <v>399</v>
      </c>
      <c r="F112" s="150" t="s">
        <v>19</v>
      </c>
      <c r="G112" s="150" t="s">
        <v>17</v>
      </c>
      <c r="H112" s="150" t="s">
        <v>22</v>
      </c>
      <c r="I112" s="155" t="s">
        <v>34</v>
      </c>
      <c r="J112" s="194" t="s">
        <v>1181</v>
      </c>
      <c r="K112" s="197" t="s">
        <v>703</v>
      </c>
    </row>
    <row r="113" spans="1:17" ht="48" x14ac:dyDescent="0.25">
      <c r="A113" s="152" t="s">
        <v>161</v>
      </c>
      <c r="B113" s="152" t="s">
        <v>339</v>
      </c>
      <c r="C113" s="150" t="s">
        <v>162</v>
      </c>
      <c r="D113" s="150" t="s">
        <v>650</v>
      </c>
      <c r="E113" s="152" t="s">
        <v>22</v>
      </c>
      <c r="F113" s="150" t="s">
        <v>22</v>
      </c>
      <c r="G113" s="150" t="s">
        <v>17</v>
      </c>
      <c r="H113" s="150" t="s">
        <v>15</v>
      </c>
      <c r="I113" s="154" t="s">
        <v>34</v>
      </c>
      <c r="J113" s="161" t="s">
        <v>1211</v>
      </c>
      <c r="K113" s="197" t="s">
        <v>684</v>
      </c>
    </row>
    <row r="114" spans="1:17" ht="60" hidden="1" x14ac:dyDescent="0.25">
      <c r="A114" s="155" t="s">
        <v>357</v>
      </c>
      <c r="B114" s="155" t="s">
        <v>340</v>
      </c>
      <c r="C114" s="150" t="s">
        <v>354</v>
      </c>
      <c r="D114" s="150" t="s">
        <v>651</v>
      </c>
      <c r="E114" s="152" t="s">
        <v>53</v>
      </c>
      <c r="F114" s="150" t="s">
        <v>53</v>
      </c>
      <c r="G114" s="150" t="s">
        <v>17</v>
      </c>
      <c r="H114" s="150" t="s">
        <v>22</v>
      </c>
      <c r="I114" s="155" t="s">
        <v>34</v>
      </c>
      <c r="J114" s="196" t="s">
        <v>1175</v>
      </c>
      <c r="K114" s="197" t="s">
        <v>685</v>
      </c>
    </row>
    <row r="115" spans="1:17" ht="84" hidden="1" x14ac:dyDescent="0.25">
      <c r="A115" s="152" t="s">
        <v>163</v>
      </c>
      <c r="B115" s="152" t="s">
        <v>339</v>
      </c>
      <c r="C115" s="150" t="s">
        <v>164</v>
      </c>
      <c r="D115" s="150" t="s">
        <v>643</v>
      </c>
      <c r="E115" s="152" t="s">
        <v>37</v>
      </c>
      <c r="F115" s="150" t="s">
        <v>37</v>
      </c>
      <c r="G115" s="150" t="s">
        <v>17</v>
      </c>
      <c r="H115" s="150" t="s">
        <v>22</v>
      </c>
      <c r="I115" s="154" t="s">
        <v>34</v>
      </c>
      <c r="J115" s="194" t="s">
        <v>1141</v>
      </c>
      <c r="K115" s="197" t="s">
        <v>749</v>
      </c>
    </row>
    <row r="116" spans="1:17" ht="84" hidden="1" x14ac:dyDescent="0.25">
      <c r="A116" s="152" t="s">
        <v>165</v>
      </c>
      <c r="B116" s="152" t="s">
        <v>339</v>
      </c>
      <c r="C116" s="150" t="s">
        <v>166</v>
      </c>
      <c r="D116" s="150" t="s">
        <v>306</v>
      </c>
      <c r="E116" s="152" t="s">
        <v>37</v>
      </c>
      <c r="F116" s="150" t="s">
        <v>37</v>
      </c>
      <c r="G116" s="150" t="s">
        <v>17</v>
      </c>
      <c r="H116" s="150" t="s">
        <v>22</v>
      </c>
      <c r="I116" s="154" t="s">
        <v>34</v>
      </c>
      <c r="J116" s="194" t="s">
        <v>1131</v>
      </c>
      <c r="K116" s="242" t="s">
        <v>750</v>
      </c>
    </row>
    <row r="117" spans="1:17" ht="35.450000000000003" hidden="1" customHeight="1" x14ac:dyDescent="0.25">
      <c r="A117" s="152" t="s">
        <v>277</v>
      </c>
      <c r="B117" s="152" t="s">
        <v>335</v>
      </c>
      <c r="C117" s="150" t="s">
        <v>278</v>
      </c>
      <c r="D117" s="150" t="s">
        <v>310</v>
      </c>
      <c r="E117" s="152" t="s">
        <v>72</v>
      </c>
      <c r="F117" s="150" t="s">
        <v>72</v>
      </c>
      <c r="G117" s="150" t="s">
        <v>17</v>
      </c>
      <c r="H117" s="150" t="s">
        <v>22</v>
      </c>
      <c r="I117" s="155" t="s">
        <v>34</v>
      </c>
      <c r="J117" s="194" t="s">
        <v>1049</v>
      </c>
      <c r="K117" s="197" t="s">
        <v>686</v>
      </c>
    </row>
    <row r="118" spans="1:17" ht="204" x14ac:dyDescent="0.25">
      <c r="A118" s="152" t="s">
        <v>279</v>
      </c>
      <c r="B118" s="152" t="s">
        <v>342</v>
      </c>
      <c r="C118" s="150" t="s">
        <v>280</v>
      </c>
      <c r="D118" s="150" t="s">
        <v>644</v>
      </c>
      <c r="E118" s="152" t="s">
        <v>72</v>
      </c>
      <c r="F118" s="150" t="s">
        <v>72</v>
      </c>
      <c r="G118" s="150" t="s">
        <v>40</v>
      </c>
      <c r="H118" s="150" t="s">
        <v>15</v>
      </c>
      <c r="I118" s="155"/>
      <c r="J118" s="194" t="s">
        <v>1023</v>
      </c>
      <c r="K118" s="197" t="s">
        <v>984</v>
      </c>
    </row>
    <row r="119" spans="1:17" ht="60" hidden="1" x14ac:dyDescent="0.25">
      <c r="A119" s="152" t="s">
        <v>281</v>
      </c>
      <c r="B119" s="152" t="s">
        <v>342</v>
      </c>
      <c r="C119" s="150" t="s">
        <v>282</v>
      </c>
      <c r="D119" s="150" t="s">
        <v>652</v>
      </c>
      <c r="E119" s="152" t="s">
        <v>30</v>
      </c>
      <c r="F119" s="150" t="s">
        <v>30</v>
      </c>
      <c r="G119" s="150" t="s">
        <v>17</v>
      </c>
      <c r="H119" s="150" t="s">
        <v>22</v>
      </c>
      <c r="I119" s="155" t="s">
        <v>34</v>
      </c>
      <c r="J119" s="194" t="s">
        <v>1133</v>
      </c>
      <c r="K119" s="197" t="s">
        <v>884</v>
      </c>
    </row>
    <row r="120" spans="1:17" ht="48" hidden="1" x14ac:dyDescent="0.25">
      <c r="A120" s="152" t="s">
        <v>283</v>
      </c>
      <c r="B120" s="152" t="s">
        <v>337</v>
      </c>
      <c r="C120" s="150" t="s">
        <v>284</v>
      </c>
      <c r="D120" s="150" t="s">
        <v>662</v>
      </c>
      <c r="E120" s="152" t="s">
        <v>72</v>
      </c>
      <c r="F120" s="150" t="s">
        <v>72</v>
      </c>
      <c r="G120" s="150" t="s">
        <v>17</v>
      </c>
      <c r="H120" s="150" t="s">
        <v>22</v>
      </c>
      <c r="I120" s="155" t="s">
        <v>34</v>
      </c>
      <c r="J120" s="193" t="s">
        <v>1188</v>
      </c>
      <c r="K120" s="197" t="s">
        <v>751</v>
      </c>
    </row>
    <row r="121" spans="1:17" s="139" customFormat="1" ht="48" hidden="1" x14ac:dyDescent="0.25">
      <c r="A121" s="152" t="s">
        <v>285</v>
      </c>
      <c r="B121" s="152" t="s">
        <v>335</v>
      </c>
      <c r="C121" s="150" t="s">
        <v>286</v>
      </c>
      <c r="D121" s="150" t="s">
        <v>316</v>
      </c>
      <c r="E121" s="152" t="s">
        <v>399</v>
      </c>
      <c r="F121" s="150" t="s">
        <v>19</v>
      </c>
      <c r="G121" s="150" t="s">
        <v>17</v>
      </c>
      <c r="H121" s="150" t="s">
        <v>22</v>
      </c>
      <c r="I121" s="154" t="s">
        <v>34</v>
      </c>
      <c r="J121" s="194" t="s">
        <v>1147</v>
      </c>
      <c r="K121" s="197" t="s">
        <v>885</v>
      </c>
      <c r="L121" s="136"/>
      <c r="M121" s="111"/>
      <c r="N121" s="111"/>
      <c r="O121" s="137"/>
      <c r="P121" s="138"/>
      <c r="Q121" s="137"/>
    </row>
    <row r="122" spans="1:17" ht="108" x14ac:dyDescent="0.25">
      <c r="A122" s="155" t="s">
        <v>287</v>
      </c>
      <c r="B122" s="155" t="s">
        <v>335</v>
      </c>
      <c r="C122" s="150" t="s">
        <v>288</v>
      </c>
      <c r="D122" s="150" t="s">
        <v>637</v>
      </c>
      <c r="E122" s="152" t="s">
        <v>399</v>
      </c>
      <c r="F122" s="150"/>
      <c r="G122" s="150"/>
      <c r="H122" s="150"/>
      <c r="I122" s="155"/>
      <c r="J122" s="241"/>
      <c r="K122" s="197" t="s">
        <v>886</v>
      </c>
      <c r="N122" s="137"/>
    </row>
    <row r="123" spans="1:17" ht="48" hidden="1" x14ac:dyDescent="0.25">
      <c r="A123" s="155" t="s">
        <v>402</v>
      </c>
      <c r="B123" s="152" t="s">
        <v>339</v>
      </c>
      <c r="C123" s="150" t="s">
        <v>409</v>
      </c>
      <c r="D123" s="150" t="s">
        <v>386</v>
      </c>
      <c r="E123" s="152" t="s">
        <v>37</v>
      </c>
      <c r="F123" s="150" t="s">
        <v>37</v>
      </c>
      <c r="G123" s="156" t="s">
        <v>17</v>
      </c>
      <c r="H123" s="150" t="s">
        <v>31</v>
      </c>
      <c r="I123" s="167" t="s">
        <v>34</v>
      </c>
      <c r="J123" s="168" t="s">
        <v>1023</v>
      </c>
      <c r="K123" s="197" t="s">
        <v>887</v>
      </c>
    </row>
    <row r="124" spans="1:17" ht="36" hidden="1" x14ac:dyDescent="0.25">
      <c r="A124" s="152" t="s">
        <v>167</v>
      </c>
      <c r="B124" s="152" t="s">
        <v>339</v>
      </c>
      <c r="C124" s="150" t="s">
        <v>168</v>
      </c>
      <c r="D124" s="150" t="s">
        <v>653</v>
      </c>
      <c r="E124" s="152" t="s">
        <v>37</v>
      </c>
      <c r="F124" s="150" t="s">
        <v>37</v>
      </c>
      <c r="G124" s="150" t="s">
        <v>17</v>
      </c>
      <c r="H124" s="150" t="s">
        <v>22</v>
      </c>
      <c r="I124" s="155" t="s">
        <v>34</v>
      </c>
      <c r="J124" s="155" t="s">
        <v>1096</v>
      </c>
      <c r="K124" s="197" t="s">
        <v>888</v>
      </c>
    </row>
    <row r="125" spans="1:17" ht="84" hidden="1" x14ac:dyDescent="0.25">
      <c r="A125" s="152" t="s">
        <v>623</v>
      </c>
      <c r="B125" s="152" t="s">
        <v>338</v>
      </c>
      <c r="C125" s="150" t="s">
        <v>667</v>
      </c>
      <c r="D125" s="150" t="s">
        <v>662</v>
      </c>
      <c r="E125" s="152" t="s">
        <v>99</v>
      </c>
      <c r="F125" s="150" t="s">
        <v>99</v>
      </c>
      <c r="G125" s="150" t="s">
        <v>17</v>
      </c>
      <c r="H125" s="150" t="s">
        <v>22</v>
      </c>
      <c r="I125" s="155" t="s">
        <v>34</v>
      </c>
      <c r="J125" s="194" t="s">
        <v>1083</v>
      </c>
      <c r="K125" s="197" t="s">
        <v>859</v>
      </c>
    </row>
    <row r="126" spans="1:17" ht="132" hidden="1" x14ac:dyDescent="0.25">
      <c r="A126" s="152" t="s">
        <v>169</v>
      </c>
      <c r="B126" s="152" t="s">
        <v>338</v>
      </c>
      <c r="C126" s="150" t="s">
        <v>170</v>
      </c>
      <c r="D126" s="150" t="s">
        <v>643</v>
      </c>
      <c r="E126" s="152" t="s">
        <v>99</v>
      </c>
      <c r="F126" s="150" t="s">
        <v>99</v>
      </c>
      <c r="G126" s="150" t="s">
        <v>17</v>
      </c>
      <c r="H126" s="150" t="s">
        <v>22</v>
      </c>
      <c r="I126" s="154" t="s">
        <v>34</v>
      </c>
      <c r="J126" s="193" t="s">
        <v>1149</v>
      </c>
      <c r="K126" s="197" t="s">
        <v>860</v>
      </c>
    </row>
    <row r="127" spans="1:17" ht="60" hidden="1" x14ac:dyDescent="0.25">
      <c r="A127" s="152" t="s">
        <v>289</v>
      </c>
      <c r="B127" s="152" t="s">
        <v>342</v>
      </c>
      <c r="C127" s="150" t="s">
        <v>290</v>
      </c>
      <c r="D127" s="150" t="s">
        <v>637</v>
      </c>
      <c r="E127" s="152" t="s">
        <v>100</v>
      </c>
      <c r="F127" s="150" t="s">
        <v>100</v>
      </c>
      <c r="G127" s="150" t="s">
        <v>17</v>
      </c>
      <c r="H127" s="150" t="s">
        <v>22</v>
      </c>
      <c r="I127" s="154" t="s">
        <v>34</v>
      </c>
      <c r="J127" s="155" t="s">
        <v>1186</v>
      </c>
      <c r="K127" s="197" t="s">
        <v>704</v>
      </c>
    </row>
    <row r="128" spans="1:17" ht="96" hidden="1" x14ac:dyDescent="0.25">
      <c r="A128" s="155" t="s">
        <v>171</v>
      </c>
      <c r="B128" s="155" t="s">
        <v>332</v>
      </c>
      <c r="C128" s="150" t="s">
        <v>172</v>
      </c>
      <c r="D128" s="150" t="s">
        <v>310</v>
      </c>
      <c r="E128" s="152" t="s">
        <v>399</v>
      </c>
      <c r="F128" s="150" t="s">
        <v>22</v>
      </c>
      <c r="G128" s="150" t="s">
        <v>17</v>
      </c>
      <c r="H128" s="150" t="s">
        <v>22</v>
      </c>
      <c r="I128" s="154" t="s">
        <v>34</v>
      </c>
      <c r="J128" s="194" t="s">
        <v>1156</v>
      </c>
      <c r="K128" s="197" t="s">
        <v>752</v>
      </c>
    </row>
    <row r="129" spans="1:11" ht="84" hidden="1" x14ac:dyDescent="0.25">
      <c r="A129" s="152" t="s">
        <v>173</v>
      </c>
      <c r="B129" s="152" t="s">
        <v>339</v>
      </c>
      <c r="C129" s="150" t="s">
        <v>174</v>
      </c>
      <c r="D129" s="150" t="s">
        <v>634</v>
      </c>
      <c r="E129" s="152" t="s">
        <v>22</v>
      </c>
      <c r="F129" s="150" t="s">
        <v>22</v>
      </c>
      <c r="G129" s="150" t="s">
        <v>17</v>
      </c>
      <c r="H129" s="150" t="s">
        <v>31</v>
      </c>
      <c r="I129" s="274" t="s">
        <v>1041</v>
      </c>
      <c r="J129" s="194" t="s">
        <v>1038</v>
      </c>
      <c r="K129" s="197" t="s">
        <v>889</v>
      </c>
    </row>
    <row r="130" spans="1:11" ht="48" hidden="1" x14ac:dyDescent="0.25">
      <c r="A130" s="152" t="s">
        <v>612</v>
      </c>
      <c r="B130" s="152" t="s">
        <v>339</v>
      </c>
      <c r="C130" s="150" t="s">
        <v>569</v>
      </c>
      <c r="D130" s="150" t="s">
        <v>306</v>
      </c>
      <c r="E130" s="152" t="s">
        <v>22</v>
      </c>
      <c r="F130" s="150" t="s">
        <v>22</v>
      </c>
      <c r="G130" s="150" t="s">
        <v>17</v>
      </c>
      <c r="H130" s="150" t="s">
        <v>31</v>
      </c>
      <c r="I130" s="154" t="s">
        <v>34</v>
      </c>
      <c r="J130" s="194" t="s">
        <v>1023</v>
      </c>
      <c r="K130" s="197" t="s">
        <v>890</v>
      </c>
    </row>
    <row r="131" spans="1:11" ht="24" hidden="1" x14ac:dyDescent="0.25">
      <c r="A131" s="152" t="s">
        <v>613</v>
      </c>
      <c r="B131" s="152" t="s">
        <v>341</v>
      </c>
      <c r="C131" s="150" t="s">
        <v>292</v>
      </c>
      <c r="D131" s="150" t="s">
        <v>306</v>
      </c>
      <c r="E131" s="152" t="s">
        <v>1030</v>
      </c>
      <c r="F131" s="150" t="s">
        <v>63</v>
      </c>
      <c r="G131" s="150" t="s">
        <v>17</v>
      </c>
      <c r="H131" s="150" t="s">
        <v>22</v>
      </c>
      <c r="I131" s="154" t="s">
        <v>34</v>
      </c>
      <c r="J131" s="194" t="s">
        <v>1085</v>
      </c>
      <c r="K131" s="197" t="s">
        <v>767</v>
      </c>
    </row>
    <row r="132" spans="1:11" ht="72" x14ac:dyDescent="0.25">
      <c r="A132" s="152" t="s">
        <v>293</v>
      </c>
      <c r="B132" s="152" t="s">
        <v>342</v>
      </c>
      <c r="C132" s="150" t="s">
        <v>294</v>
      </c>
      <c r="D132" s="150" t="s">
        <v>654</v>
      </c>
      <c r="E132" s="152" t="s">
        <v>30</v>
      </c>
      <c r="F132" s="150" t="s">
        <v>30</v>
      </c>
      <c r="G132" s="150" t="s">
        <v>17</v>
      </c>
      <c r="H132" s="150" t="s">
        <v>31</v>
      </c>
      <c r="I132" s="154"/>
      <c r="J132" s="225" t="s">
        <v>1144</v>
      </c>
      <c r="K132" s="197" t="s">
        <v>891</v>
      </c>
    </row>
    <row r="133" spans="1:11" ht="84" hidden="1" x14ac:dyDescent="0.25">
      <c r="A133" s="152" t="s">
        <v>295</v>
      </c>
      <c r="B133" s="152" t="s">
        <v>337</v>
      </c>
      <c r="C133" s="150" t="s">
        <v>296</v>
      </c>
      <c r="D133" s="150" t="s">
        <v>306</v>
      </c>
      <c r="E133" s="152" t="s">
        <v>72</v>
      </c>
      <c r="F133" s="150" t="s">
        <v>72</v>
      </c>
      <c r="G133" s="150" t="s">
        <v>17</v>
      </c>
      <c r="H133" s="150" t="s">
        <v>22</v>
      </c>
      <c r="I133" s="154" t="s">
        <v>34</v>
      </c>
      <c r="J133" s="194" t="s">
        <v>1193</v>
      </c>
      <c r="K133" s="197" t="s">
        <v>861</v>
      </c>
    </row>
    <row r="134" spans="1:11" ht="48" hidden="1" x14ac:dyDescent="0.25">
      <c r="A134" s="152" t="s">
        <v>175</v>
      </c>
      <c r="B134" s="152" t="s">
        <v>338</v>
      </c>
      <c r="C134" s="150" t="s">
        <v>176</v>
      </c>
      <c r="D134" s="150" t="s">
        <v>316</v>
      </c>
      <c r="E134" s="152" t="s">
        <v>47</v>
      </c>
      <c r="F134" s="150" t="s">
        <v>47</v>
      </c>
      <c r="G134" s="150" t="s">
        <v>17</v>
      </c>
      <c r="H134" s="150" t="s">
        <v>31</v>
      </c>
      <c r="I134" s="154" t="s">
        <v>34</v>
      </c>
      <c r="J134" s="225" t="s">
        <v>1138</v>
      </c>
      <c r="K134" s="197" t="s">
        <v>862</v>
      </c>
    </row>
    <row r="135" spans="1:11" ht="96" hidden="1" x14ac:dyDescent="0.25">
      <c r="A135" s="152" t="s">
        <v>177</v>
      </c>
      <c r="B135" s="152" t="s">
        <v>340</v>
      </c>
      <c r="C135" s="150" t="s">
        <v>178</v>
      </c>
      <c r="D135" s="150" t="s">
        <v>637</v>
      </c>
      <c r="E135" s="152" t="s">
        <v>53</v>
      </c>
      <c r="F135" s="150" t="s">
        <v>53</v>
      </c>
      <c r="G135" s="150" t="s">
        <v>17</v>
      </c>
      <c r="H135" s="150" t="s">
        <v>22</v>
      </c>
      <c r="I135" s="154" t="s">
        <v>34</v>
      </c>
      <c r="J135" s="193" t="s">
        <v>1159</v>
      </c>
      <c r="K135" s="197" t="s">
        <v>687</v>
      </c>
    </row>
    <row r="136" spans="1:11" ht="36" hidden="1" x14ac:dyDescent="0.25">
      <c r="A136" s="152" t="s">
        <v>297</v>
      </c>
      <c r="B136" s="152" t="s">
        <v>335</v>
      </c>
      <c r="C136" s="150" t="s">
        <v>298</v>
      </c>
      <c r="D136" s="150" t="s">
        <v>310</v>
      </c>
      <c r="E136" s="152" t="s">
        <v>72</v>
      </c>
      <c r="F136" s="150" t="s">
        <v>72</v>
      </c>
      <c r="G136" s="150" t="s">
        <v>17</v>
      </c>
      <c r="H136" s="150" t="s">
        <v>22</v>
      </c>
      <c r="I136" s="154" t="s">
        <v>34</v>
      </c>
      <c r="J136" s="244" t="s">
        <v>1178</v>
      </c>
      <c r="K136" s="197" t="s">
        <v>688</v>
      </c>
    </row>
    <row r="137" spans="1:11" ht="156" hidden="1" x14ac:dyDescent="0.25">
      <c r="A137" s="152" t="s">
        <v>299</v>
      </c>
      <c r="B137" s="152" t="s">
        <v>335</v>
      </c>
      <c r="C137" s="150" t="s">
        <v>300</v>
      </c>
      <c r="D137" s="150" t="s">
        <v>315</v>
      </c>
      <c r="E137" s="152" t="s">
        <v>72</v>
      </c>
      <c r="F137" s="150" t="s">
        <v>72</v>
      </c>
      <c r="G137" s="150" t="s">
        <v>17</v>
      </c>
      <c r="H137" s="150" t="s">
        <v>15</v>
      </c>
      <c r="I137" s="154" t="s">
        <v>34</v>
      </c>
      <c r="J137" s="194" t="s">
        <v>1201</v>
      </c>
      <c r="K137" s="197" t="s">
        <v>689</v>
      </c>
    </row>
    <row r="138" spans="1:11" ht="118.9" hidden="1" customHeight="1" x14ac:dyDescent="0.25">
      <c r="A138" s="152" t="s">
        <v>570</v>
      </c>
      <c r="B138" s="152" t="s">
        <v>340</v>
      </c>
      <c r="C138" s="150" t="s">
        <v>571</v>
      </c>
      <c r="D138" s="150" t="s">
        <v>306</v>
      </c>
      <c r="E138" s="152" t="s">
        <v>53</v>
      </c>
      <c r="F138" s="150" t="s">
        <v>53</v>
      </c>
      <c r="G138" s="150" t="s">
        <v>17</v>
      </c>
      <c r="H138" s="150" t="s">
        <v>31</v>
      </c>
      <c r="I138" s="154" t="s">
        <v>34</v>
      </c>
      <c r="J138" s="194" t="s">
        <v>1090</v>
      </c>
      <c r="K138" s="197" t="s">
        <v>690</v>
      </c>
    </row>
    <row r="139" spans="1:11" hidden="1" x14ac:dyDescent="0.25">
      <c r="A139" s="152" t="s">
        <v>179</v>
      </c>
      <c r="B139" s="152" t="s">
        <v>340</v>
      </c>
      <c r="C139" s="150" t="s">
        <v>180</v>
      </c>
      <c r="D139" s="150" t="s">
        <v>634</v>
      </c>
      <c r="E139" s="152" t="s">
        <v>53</v>
      </c>
      <c r="F139" s="150" t="s">
        <v>53</v>
      </c>
      <c r="G139" s="150" t="s">
        <v>17</v>
      </c>
      <c r="H139" s="150" t="s">
        <v>31</v>
      </c>
      <c r="I139" s="154" t="s">
        <v>34</v>
      </c>
      <c r="J139" s="196" t="s">
        <v>1023</v>
      </c>
      <c r="K139" s="197" t="s">
        <v>768</v>
      </c>
    </row>
    <row r="140" spans="1:11" ht="72" hidden="1" x14ac:dyDescent="0.25">
      <c r="A140" s="152" t="s">
        <v>181</v>
      </c>
      <c r="B140" s="152" t="s">
        <v>340</v>
      </c>
      <c r="C140" s="150" t="s">
        <v>182</v>
      </c>
      <c r="D140" s="150" t="s">
        <v>634</v>
      </c>
      <c r="E140" s="152" t="s">
        <v>53</v>
      </c>
      <c r="F140" s="150" t="s">
        <v>53</v>
      </c>
      <c r="G140" s="150" t="s">
        <v>17</v>
      </c>
      <c r="H140" s="150" t="s">
        <v>22</v>
      </c>
      <c r="I140" s="155" t="s">
        <v>34</v>
      </c>
      <c r="J140" s="193" t="s">
        <v>1161</v>
      </c>
      <c r="K140" s="197" t="s">
        <v>705</v>
      </c>
    </row>
    <row r="141" spans="1:11" ht="95.25" hidden="1" customHeight="1" x14ac:dyDescent="0.25">
      <c r="A141" s="152" t="s">
        <v>301</v>
      </c>
      <c r="B141" s="152" t="s">
        <v>341</v>
      </c>
      <c r="C141" s="150" t="s">
        <v>302</v>
      </c>
      <c r="D141" s="150" t="s">
        <v>330</v>
      </c>
      <c r="E141" s="152" t="s">
        <v>16</v>
      </c>
      <c r="F141" s="150" t="s">
        <v>16</v>
      </c>
      <c r="G141" s="150" t="s">
        <v>17</v>
      </c>
      <c r="H141" s="150" t="s">
        <v>31</v>
      </c>
      <c r="I141" s="155" t="s">
        <v>34</v>
      </c>
      <c r="J141" s="194" t="s">
        <v>1023</v>
      </c>
      <c r="K141" s="197" t="s">
        <v>706</v>
      </c>
    </row>
    <row r="142" spans="1:11" ht="36" hidden="1" customHeight="1" x14ac:dyDescent="0.25">
      <c r="A142" s="152" t="s">
        <v>303</v>
      </c>
      <c r="B142" s="152" t="s">
        <v>343</v>
      </c>
      <c r="C142" s="150" t="s">
        <v>304</v>
      </c>
      <c r="D142" s="150" t="s">
        <v>316</v>
      </c>
      <c r="E142" s="152" t="s">
        <v>58</v>
      </c>
      <c r="F142" s="150" t="s">
        <v>58</v>
      </c>
      <c r="G142" s="150" t="s">
        <v>17</v>
      </c>
      <c r="H142" s="150" t="s">
        <v>31</v>
      </c>
      <c r="I142" s="155" t="s">
        <v>34</v>
      </c>
      <c r="J142" s="225" t="s">
        <v>1139</v>
      </c>
      <c r="K142" s="197" t="s">
        <v>691</v>
      </c>
    </row>
    <row r="143" spans="1:11" ht="36" x14ac:dyDescent="0.25">
      <c r="A143" s="152" t="s">
        <v>185</v>
      </c>
      <c r="B143" s="152" t="s">
        <v>339</v>
      </c>
      <c r="C143" s="150" t="s">
        <v>186</v>
      </c>
      <c r="D143" s="150" t="s">
        <v>637</v>
      </c>
      <c r="E143" s="152" t="s">
        <v>22</v>
      </c>
      <c r="F143" s="150" t="s">
        <v>22</v>
      </c>
      <c r="G143" s="150" t="s">
        <v>17</v>
      </c>
      <c r="H143" s="150"/>
      <c r="I143" s="155"/>
      <c r="J143" s="272"/>
      <c r="K143" s="197" t="s">
        <v>707</v>
      </c>
    </row>
    <row r="146" spans="10:11" x14ac:dyDescent="0.25">
      <c r="J146" s="128"/>
      <c r="K146" s="199"/>
    </row>
  </sheetData>
  <autoFilter ref="A1:AY143">
    <filterColumn colId="8">
      <filters blank="1"/>
    </filterColumn>
  </autoFilter>
  <dataConsolidate function="varp" link="1"/>
  <dataValidations xWindow="821" yWindow="443" count="4">
    <dataValidation allowBlank="1" showInputMessage="1" showErrorMessage="1" promptTitle="Select Ratifier" sqref="M16:M17 M6:M8 M12:M14"/>
    <dataValidation type="list" allowBlank="1" showInputMessage="1" showErrorMessage="1" promptTitle="Data Checker" prompt="Please Select Checker" sqref="H106:H143 H2:H104">
      <formula1>$N$2:$N$12</formula1>
    </dataValidation>
    <dataValidation type="list" allowBlank="1" showInputMessage="1" showErrorMessage="1" promptTitle="Notes Available" prompt="Please select status" sqref="G2:G143">
      <formula1>$P$2:$P$6</formula1>
    </dataValidation>
    <dataValidation type="list" allowBlank="1" showInputMessage="1" showErrorMessage="1" promptTitle="Data Ratifier" prompt="Please Select Ratifier_x000a_" sqref="F2:F143">
      <formula1>$M$2:$M$27</formula1>
    </dataValidation>
  </dataValidations>
  <pageMargins left="0.25" right="0.25" top="0.75" bottom="0.75" header="0.3" footer="0.3"/>
  <pageSetup paperSize="9" orientation="landscape" r:id="rId1"/>
  <headerFooter>
    <oddHeader>&amp;A</oddHeader>
  </headerFooter>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87"/>
  <sheetViews>
    <sheetView zoomScaleNormal="100" workbookViewId="0">
      <pane xSplit="3" ySplit="1" topLeftCell="D50" activePane="bottomRight" state="frozen"/>
      <selection pane="topRight" activeCell="D1" sqref="D1"/>
      <selection pane="bottomLeft" activeCell="A2" sqref="A2"/>
      <selection pane="bottomRight" activeCell="C52" sqref="C52"/>
    </sheetView>
  </sheetViews>
  <sheetFormatPr defaultColWidth="30" defaultRowHeight="12" x14ac:dyDescent="0.2"/>
  <cols>
    <col min="1" max="2" width="9.85546875" style="173" customWidth="1"/>
    <col min="3" max="3" width="34.42578125" style="15" bestFit="1" customWidth="1"/>
    <col min="4" max="4" width="36.85546875" style="15" customWidth="1"/>
    <col min="5" max="5" width="23" style="173" customWidth="1"/>
    <col min="6" max="6" width="30" style="15" customWidth="1"/>
    <col min="7" max="7" width="43.42578125" style="15" customWidth="1"/>
    <col min="8" max="8" width="16.5703125" style="15" customWidth="1"/>
    <col min="9" max="9" width="16.42578125" style="174" customWidth="1"/>
    <col min="10" max="10" width="48.28515625" style="174" customWidth="1"/>
    <col min="11" max="11" width="42.5703125" style="191" customWidth="1"/>
    <col min="12" max="12" width="43" style="151" bestFit="1" customWidth="1"/>
    <col min="13" max="13" width="55" style="178" customWidth="1"/>
    <col min="14" max="14" width="21.42578125" style="10" bestFit="1" customWidth="1"/>
    <col min="15" max="15" width="14.140625" style="10" bestFit="1" customWidth="1"/>
    <col min="16" max="16" width="11.85546875" style="10" bestFit="1" customWidth="1"/>
    <col min="17" max="17" width="42.140625" style="25" bestFit="1" customWidth="1"/>
    <col min="18" max="18" width="14.85546875" style="10" customWidth="1"/>
    <col min="19" max="19" width="30" style="182" customWidth="1"/>
    <col min="20" max="16384" width="30" style="182"/>
  </cols>
  <sheetData>
    <row r="1" spans="1:23" s="179" customFormat="1" x14ac:dyDescent="0.2">
      <c r="A1" s="209" t="s">
        <v>0</v>
      </c>
      <c r="B1" s="209" t="s">
        <v>333</v>
      </c>
      <c r="C1" s="209" t="s">
        <v>1</v>
      </c>
      <c r="D1" s="209" t="s">
        <v>305</v>
      </c>
      <c r="E1" s="209" t="s">
        <v>2</v>
      </c>
      <c r="F1" s="209" t="s">
        <v>3</v>
      </c>
      <c r="G1" s="209" t="s">
        <v>4</v>
      </c>
      <c r="H1" s="209" t="s">
        <v>5</v>
      </c>
      <c r="I1" s="210" t="s">
        <v>6</v>
      </c>
      <c r="J1" s="210" t="s">
        <v>615</v>
      </c>
      <c r="K1" s="211" t="s">
        <v>665</v>
      </c>
      <c r="L1" s="177" t="s">
        <v>595</v>
      </c>
      <c r="M1" s="178"/>
      <c r="N1" s="1" t="s">
        <v>9</v>
      </c>
      <c r="O1" s="1" t="s">
        <v>10</v>
      </c>
      <c r="P1" s="1" t="s">
        <v>7</v>
      </c>
      <c r="Q1" s="24" t="s">
        <v>11</v>
      </c>
      <c r="R1" s="1" t="s">
        <v>12</v>
      </c>
    </row>
    <row r="2" spans="1:23" ht="72" x14ac:dyDescent="0.2">
      <c r="A2" s="212" t="s">
        <v>13</v>
      </c>
      <c r="B2" s="212" t="s">
        <v>332</v>
      </c>
      <c r="C2" s="213" t="s">
        <v>14</v>
      </c>
      <c r="D2" s="213" t="s">
        <v>309</v>
      </c>
      <c r="E2" s="213" t="s">
        <v>1118</v>
      </c>
      <c r="F2" s="213"/>
      <c r="G2" s="213" t="s">
        <v>17</v>
      </c>
      <c r="H2" s="213" t="s">
        <v>31</v>
      </c>
      <c r="I2" s="214" t="s">
        <v>34</v>
      </c>
      <c r="J2" s="232" t="s">
        <v>1075</v>
      </c>
      <c r="K2" s="205" t="s">
        <v>729</v>
      </c>
      <c r="L2" s="180"/>
      <c r="N2" s="181" t="s">
        <v>19</v>
      </c>
      <c r="O2" s="5" t="s">
        <v>19</v>
      </c>
      <c r="P2" s="5" t="s">
        <v>19</v>
      </c>
      <c r="Q2" s="14" t="s">
        <v>19</v>
      </c>
      <c r="R2" s="6" t="s">
        <v>19</v>
      </c>
    </row>
    <row r="3" spans="1:23" ht="144" x14ac:dyDescent="0.2">
      <c r="A3" s="212" t="s">
        <v>28</v>
      </c>
      <c r="B3" s="212" t="s">
        <v>334</v>
      </c>
      <c r="C3" s="213" t="s">
        <v>29</v>
      </c>
      <c r="D3" s="213" t="s">
        <v>345</v>
      </c>
      <c r="E3" s="212" t="s">
        <v>573</v>
      </c>
      <c r="F3" s="213"/>
      <c r="G3" s="213" t="s">
        <v>17</v>
      </c>
      <c r="H3" s="213" t="s">
        <v>31</v>
      </c>
      <c r="I3" s="214" t="s">
        <v>34</v>
      </c>
      <c r="J3" s="232" t="s">
        <v>1058</v>
      </c>
      <c r="K3" s="197" t="s">
        <v>988</v>
      </c>
      <c r="L3" s="180"/>
      <c r="N3" s="9" t="s">
        <v>23</v>
      </c>
      <c r="O3" s="5" t="s">
        <v>24</v>
      </c>
      <c r="P3" s="5" t="s">
        <v>25</v>
      </c>
      <c r="Q3" s="14" t="s">
        <v>26</v>
      </c>
      <c r="R3" s="6" t="s">
        <v>27</v>
      </c>
    </row>
    <row r="4" spans="1:23" ht="60" x14ac:dyDescent="0.2">
      <c r="A4" s="212" t="s">
        <v>41</v>
      </c>
      <c r="B4" s="212" t="s">
        <v>332</v>
      </c>
      <c r="C4" s="213" t="s">
        <v>42</v>
      </c>
      <c r="D4" s="213" t="s">
        <v>309</v>
      </c>
      <c r="E4" s="212" t="s">
        <v>412</v>
      </c>
      <c r="F4" s="213" t="s">
        <v>412</v>
      </c>
      <c r="G4" s="213" t="s">
        <v>17</v>
      </c>
      <c r="H4" s="213" t="s">
        <v>22</v>
      </c>
      <c r="I4" s="214" t="s">
        <v>34</v>
      </c>
      <c r="J4" s="206" t="s">
        <v>1194</v>
      </c>
      <c r="K4" s="227" t="s">
        <v>863</v>
      </c>
      <c r="L4" s="180"/>
      <c r="N4" s="9" t="s">
        <v>24</v>
      </c>
      <c r="O4" s="5" t="s">
        <v>32</v>
      </c>
      <c r="P4" s="5" t="s">
        <v>33</v>
      </c>
      <c r="Q4" s="14" t="s">
        <v>17</v>
      </c>
      <c r="R4" s="6" t="s">
        <v>34</v>
      </c>
    </row>
    <row r="5" spans="1:23" ht="24" x14ac:dyDescent="0.2">
      <c r="A5" s="212" t="s">
        <v>191</v>
      </c>
      <c r="B5" s="212" t="s">
        <v>343</v>
      </c>
      <c r="C5" s="213" t="s">
        <v>192</v>
      </c>
      <c r="D5" s="213" t="s">
        <v>309</v>
      </c>
      <c r="E5" s="212" t="s">
        <v>573</v>
      </c>
      <c r="F5" s="213" t="s">
        <v>31</v>
      </c>
      <c r="G5" s="213" t="s">
        <v>17</v>
      </c>
      <c r="H5" s="213" t="s">
        <v>31</v>
      </c>
      <c r="I5" s="214"/>
      <c r="J5" s="232" t="s">
        <v>1076</v>
      </c>
      <c r="K5" s="197" t="s">
        <v>965</v>
      </c>
      <c r="L5" s="180"/>
      <c r="N5" s="9" t="s">
        <v>37</v>
      </c>
      <c r="O5" s="10" t="s">
        <v>38</v>
      </c>
      <c r="P5" s="5" t="s">
        <v>39</v>
      </c>
      <c r="Q5" s="14" t="s">
        <v>40</v>
      </c>
      <c r="R5" s="6"/>
    </row>
    <row r="6" spans="1:23" ht="108" x14ac:dyDescent="0.2">
      <c r="A6" s="212" t="s">
        <v>51</v>
      </c>
      <c r="B6" s="212" t="s">
        <v>334</v>
      </c>
      <c r="C6" s="213" t="s">
        <v>52</v>
      </c>
      <c r="D6" s="213" t="s">
        <v>309</v>
      </c>
      <c r="E6" s="212" t="s">
        <v>573</v>
      </c>
      <c r="F6" s="213" t="s">
        <v>573</v>
      </c>
      <c r="G6" s="213" t="s">
        <v>17</v>
      </c>
      <c r="H6" s="213" t="s">
        <v>18</v>
      </c>
      <c r="I6" s="217" t="s">
        <v>34</v>
      </c>
      <c r="J6" s="232" t="s">
        <v>1044</v>
      </c>
      <c r="K6" s="197" t="s">
        <v>989</v>
      </c>
      <c r="L6" s="180"/>
      <c r="N6" s="9" t="s">
        <v>47</v>
      </c>
      <c r="O6" s="5" t="s">
        <v>18</v>
      </c>
      <c r="P6" s="5" t="s">
        <v>43</v>
      </c>
      <c r="Q6" s="14" t="s">
        <v>44</v>
      </c>
      <c r="R6" s="6"/>
      <c r="S6" s="183"/>
    </row>
    <row r="7" spans="1:23" ht="108" x14ac:dyDescent="0.2">
      <c r="A7" s="212" t="s">
        <v>362</v>
      </c>
      <c r="B7" s="212" t="s">
        <v>334</v>
      </c>
      <c r="C7" s="213" t="s">
        <v>358</v>
      </c>
      <c r="D7" s="213" t="s">
        <v>410</v>
      </c>
      <c r="E7" s="212" t="s">
        <v>573</v>
      </c>
      <c r="F7" s="213" t="s">
        <v>99</v>
      </c>
      <c r="G7" s="213" t="s">
        <v>17</v>
      </c>
      <c r="H7" s="213" t="s">
        <v>18</v>
      </c>
      <c r="I7" s="217" t="s">
        <v>34</v>
      </c>
      <c r="J7" s="217" t="s">
        <v>1045</v>
      </c>
      <c r="K7" s="197" t="s">
        <v>990</v>
      </c>
      <c r="L7" s="180"/>
      <c r="N7" s="9" t="s">
        <v>399</v>
      </c>
      <c r="O7" s="10" t="s">
        <v>22</v>
      </c>
      <c r="P7" s="5"/>
      <c r="Q7" s="14"/>
      <c r="R7" s="5"/>
      <c r="S7" s="19"/>
    </row>
    <row r="8" spans="1:23" ht="24" x14ac:dyDescent="0.2">
      <c r="A8" s="212" t="s">
        <v>56</v>
      </c>
      <c r="B8" s="212" t="s">
        <v>338</v>
      </c>
      <c r="C8" s="213" t="s">
        <v>57</v>
      </c>
      <c r="D8" s="213" t="s">
        <v>322</v>
      </c>
      <c r="E8" s="212" t="s">
        <v>1032</v>
      </c>
      <c r="F8" s="213"/>
      <c r="G8" s="213" t="s">
        <v>17</v>
      </c>
      <c r="H8" s="213" t="s">
        <v>31</v>
      </c>
      <c r="I8" s="214" t="s">
        <v>34</v>
      </c>
      <c r="J8" s="277" t="s">
        <v>1064</v>
      </c>
      <c r="K8" s="227" t="s">
        <v>864</v>
      </c>
      <c r="L8" s="180"/>
      <c r="N8" s="9" t="s">
        <v>53</v>
      </c>
      <c r="O8" s="5" t="s">
        <v>50</v>
      </c>
      <c r="P8" s="5"/>
      <c r="Q8" s="14"/>
      <c r="R8" s="5"/>
    </row>
    <row r="9" spans="1:23" s="185" customFormat="1" ht="36" x14ac:dyDescent="0.2">
      <c r="A9" s="212" t="s">
        <v>59</v>
      </c>
      <c r="B9" s="212" t="s">
        <v>338</v>
      </c>
      <c r="C9" s="213" t="s">
        <v>60</v>
      </c>
      <c r="D9" s="213" t="s">
        <v>309</v>
      </c>
      <c r="E9" s="212" t="s">
        <v>1032</v>
      </c>
      <c r="F9" s="213"/>
      <c r="G9" s="213" t="s">
        <v>17</v>
      </c>
      <c r="H9" s="213" t="s">
        <v>31</v>
      </c>
      <c r="I9" s="214" t="s">
        <v>1062</v>
      </c>
      <c r="J9" s="206" t="s">
        <v>1061</v>
      </c>
      <c r="K9" s="227" t="s">
        <v>865</v>
      </c>
      <c r="L9" s="184"/>
      <c r="M9" s="178"/>
      <c r="N9" s="9" t="s">
        <v>38</v>
      </c>
      <c r="O9" s="5" t="s">
        <v>43</v>
      </c>
      <c r="P9" s="5"/>
      <c r="Q9" s="14"/>
      <c r="R9" s="5"/>
      <c r="S9" s="182"/>
    </row>
    <row r="10" spans="1:23" ht="48" x14ac:dyDescent="0.2">
      <c r="A10" s="212" t="s">
        <v>61</v>
      </c>
      <c r="B10" s="212" t="s">
        <v>338</v>
      </c>
      <c r="C10" s="213" t="s">
        <v>62</v>
      </c>
      <c r="D10" s="213" t="s">
        <v>309</v>
      </c>
      <c r="E10" s="212" t="s">
        <v>1032</v>
      </c>
      <c r="F10" s="213" t="s">
        <v>37</v>
      </c>
      <c r="G10" s="213" t="s">
        <v>17</v>
      </c>
      <c r="H10" s="213" t="s">
        <v>22</v>
      </c>
      <c r="I10" s="217" t="s">
        <v>34</v>
      </c>
      <c r="J10" s="206" t="s">
        <v>1088</v>
      </c>
      <c r="K10" s="227" t="s">
        <v>866</v>
      </c>
      <c r="L10" s="180"/>
      <c r="N10" s="9" t="s">
        <v>18</v>
      </c>
      <c r="O10" s="5" t="s">
        <v>39</v>
      </c>
      <c r="P10" s="5"/>
      <c r="Q10" s="14"/>
      <c r="R10" s="5"/>
    </row>
    <row r="11" spans="1:23" ht="60" x14ac:dyDescent="0.2">
      <c r="A11" s="217" t="s">
        <v>65</v>
      </c>
      <c r="B11" s="217" t="s">
        <v>340</v>
      </c>
      <c r="C11" s="213" t="s">
        <v>66</v>
      </c>
      <c r="D11" s="213" t="s">
        <v>322</v>
      </c>
      <c r="E11" s="212" t="s">
        <v>99</v>
      </c>
      <c r="F11" s="213" t="s">
        <v>99</v>
      </c>
      <c r="G11" s="213" t="s">
        <v>17</v>
      </c>
      <c r="H11" s="213" t="s">
        <v>22</v>
      </c>
      <c r="I11" s="214" t="s">
        <v>34</v>
      </c>
      <c r="J11" s="206" t="s">
        <v>1071</v>
      </c>
      <c r="K11" s="205" t="s">
        <v>709</v>
      </c>
      <c r="L11" s="180"/>
      <c r="N11" s="5" t="s">
        <v>63</v>
      </c>
      <c r="O11" s="5" t="s">
        <v>31</v>
      </c>
      <c r="P11" s="5"/>
      <c r="Q11" s="14"/>
      <c r="R11" s="5"/>
    </row>
    <row r="12" spans="1:23" ht="72" x14ac:dyDescent="0.2">
      <c r="A12" s="212" t="s">
        <v>197</v>
      </c>
      <c r="B12" s="212" t="s">
        <v>343</v>
      </c>
      <c r="C12" s="213" t="s">
        <v>198</v>
      </c>
      <c r="D12" s="213" t="s">
        <v>309</v>
      </c>
      <c r="E12" s="212" t="s">
        <v>24</v>
      </c>
      <c r="F12" s="213" t="s">
        <v>24</v>
      </c>
      <c r="G12" s="213" t="s">
        <v>17</v>
      </c>
      <c r="H12" s="213" t="s">
        <v>22</v>
      </c>
      <c r="I12" s="214" t="s">
        <v>34</v>
      </c>
      <c r="J12" s="206" t="s">
        <v>1190</v>
      </c>
      <c r="K12" s="197" t="s">
        <v>966</v>
      </c>
      <c r="L12" s="180"/>
      <c r="N12" s="5" t="s">
        <v>399</v>
      </c>
      <c r="O12" s="5" t="s">
        <v>15</v>
      </c>
      <c r="P12" s="5"/>
      <c r="Q12" s="14"/>
      <c r="R12" s="5"/>
      <c r="T12" s="19"/>
    </row>
    <row r="13" spans="1:23" ht="36" x14ac:dyDescent="0.2">
      <c r="A13" s="212" t="s">
        <v>562</v>
      </c>
      <c r="B13" s="212" t="s">
        <v>340</v>
      </c>
      <c r="C13" s="213" t="s">
        <v>415</v>
      </c>
      <c r="D13" s="213" t="s">
        <v>345</v>
      </c>
      <c r="E13" s="212" t="s">
        <v>99</v>
      </c>
      <c r="F13" s="213" t="s">
        <v>99</v>
      </c>
      <c r="G13" s="213" t="s">
        <v>17</v>
      </c>
      <c r="H13" s="213" t="s">
        <v>22</v>
      </c>
      <c r="I13" s="214" t="s">
        <v>34</v>
      </c>
      <c r="J13" s="206" t="s">
        <v>1197</v>
      </c>
      <c r="K13" s="205" t="s">
        <v>710</v>
      </c>
      <c r="L13" s="207"/>
      <c r="N13" s="9" t="s">
        <v>22</v>
      </c>
      <c r="O13" s="5"/>
      <c r="P13" s="5"/>
      <c r="Q13" s="14"/>
      <c r="R13" s="5"/>
      <c r="T13" s="19"/>
    </row>
    <row r="14" spans="1:23" ht="264" x14ac:dyDescent="0.2">
      <c r="A14" s="212" t="s">
        <v>201</v>
      </c>
      <c r="B14" s="212" t="s">
        <v>337</v>
      </c>
      <c r="C14" s="213" t="s">
        <v>202</v>
      </c>
      <c r="D14" s="213" t="s">
        <v>309</v>
      </c>
      <c r="E14" s="212" t="s">
        <v>16</v>
      </c>
      <c r="F14" s="213" t="s">
        <v>16</v>
      </c>
      <c r="G14" s="213" t="s">
        <v>17</v>
      </c>
      <c r="H14" s="213" t="s">
        <v>22</v>
      </c>
      <c r="I14" s="214" t="s">
        <v>34</v>
      </c>
      <c r="J14" s="206" t="s">
        <v>1069</v>
      </c>
      <c r="K14" s="227" t="s">
        <v>892</v>
      </c>
      <c r="N14" s="9" t="s">
        <v>69</v>
      </c>
      <c r="O14" s="5"/>
      <c r="P14" s="5"/>
      <c r="Q14" s="14"/>
      <c r="R14" s="5"/>
      <c r="S14" s="19"/>
      <c r="T14" s="19"/>
      <c r="U14" s="19"/>
      <c r="V14" s="19"/>
      <c r="W14" s="19"/>
    </row>
    <row r="15" spans="1:23" ht="60" x14ac:dyDescent="0.2">
      <c r="A15" s="212" t="s">
        <v>205</v>
      </c>
      <c r="B15" s="212" t="s">
        <v>341</v>
      </c>
      <c r="C15" s="213" t="s">
        <v>206</v>
      </c>
      <c r="D15" s="213" t="s">
        <v>309</v>
      </c>
      <c r="E15" s="212" t="s">
        <v>16</v>
      </c>
      <c r="F15" s="213" t="s">
        <v>16</v>
      </c>
      <c r="G15" s="213" t="s">
        <v>17</v>
      </c>
      <c r="H15" s="213" t="s">
        <v>22</v>
      </c>
      <c r="I15" s="214" t="s">
        <v>34</v>
      </c>
      <c r="J15" s="206" t="s">
        <v>1091</v>
      </c>
      <c r="K15" s="205" t="s">
        <v>771</v>
      </c>
      <c r="L15" s="180"/>
      <c r="N15" s="10" t="s">
        <v>72</v>
      </c>
      <c r="O15" s="5"/>
      <c r="P15" s="5"/>
      <c r="Q15" s="14"/>
      <c r="R15" s="5"/>
      <c r="S15" s="19"/>
      <c r="T15" s="19"/>
      <c r="U15" s="19"/>
      <c r="V15" s="19"/>
      <c r="W15" s="19"/>
    </row>
    <row r="16" spans="1:23" ht="60" x14ac:dyDescent="0.2">
      <c r="A16" s="212" t="s">
        <v>73</v>
      </c>
      <c r="B16" s="212" t="s">
        <v>340</v>
      </c>
      <c r="C16" s="213" t="s">
        <v>74</v>
      </c>
      <c r="D16" s="213" t="s">
        <v>309</v>
      </c>
      <c r="E16" s="212" t="s">
        <v>99</v>
      </c>
      <c r="F16" s="213" t="s">
        <v>99</v>
      </c>
      <c r="G16" s="213" t="s">
        <v>17</v>
      </c>
      <c r="H16" s="213" t="s">
        <v>22</v>
      </c>
      <c r="I16" s="217" t="s">
        <v>34</v>
      </c>
      <c r="J16" s="206" t="s">
        <v>1202</v>
      </c>
      <c r="K16" s="205" t="s">
        <v>711</v>
      </c>
      <c r="L16" s="180"/>
      <c r="N16" s="9" t="s">
        <v>16</v>
      </c>
      <c r="O16" s="30"/>
      <c r="P16" s="30"/>
      <c r="Q16" s="31"/>
      <c r="R16" s="30"/>
      <c r="S16" s="5"/>
      <c r="T16" s="5"/>
      <c r="U16" s="19"/>
      <c r="V16" s="19"/>
      <c r="W16" s="19"/>
    </row>
    <row r="17" spans="1:52" ht="96" x14ac:dyDescent="0.2">
      <c r="A17" s="212" t="s">
        <v>209</v>
      </c>
      <c r="B17" s="212" t="s">
        <v>342</v>
      </c>
      <c r="C17" s="213" t="s">
        <v>210</v>
      </c>
      <c r="D17" s="213" t="s">
        <v>309</v>
      </c>
      <c r="E17" s="212" t="s">
        <v>16</v>
      </c>
      <c r="F17" s="213" t="s">
        <v>16</v>
      </c>
      <c r="G17" s="213" t="s">
        <v>17</v>
      </c>
      <c r="H17" s="213" t="s">
        <v>22</v>
      </c>
      <c r="I17" s="214" t="s">
        <v>34</v>
      </c>
      <c r="J17" s="218" t="s">
        <v>1093</v>
      </c>
      <c r="K17" s="227" t="s">
        <v>893</v>
      </c>
      <c r="N17" s="9" t="s">
        <v>43</v>
      </c>
      <c r="O17" s="5"/>
      <c r="P17" s="5"/>
      <c r="Q17" s="14"/>
      <c r="R17" s="5"/>
      <c r="S17" s="5"/>
      <c r="T17" s="5"/>
      <c r="U17" s="19"/>
      <c r="V17" s="19"/>
      <c r="W17" s="19"/>
    </row>
    <row r="18" spans="1:52" s="30" customFormat="1" ht="93.75" customHeight="1" x14ac:dyDescent="0.2">
      <c r="A18" s="212" t="s">
        <v>211</v>
      </c>
      <c r="B18" s="212" t="s">
        <v>341</v>
      </c>
      <c r="C18" s="213" t="s">
        <v>212</v>
      </c>
      <c r="D18" s="213" t="s">
        <v>309</v>
      </c>
      <c r="E18" s="212" t="s">
        <v>16</v>
      </c>
      <c r="F18" s="213" t="s">
        <v>16</v>
      </c>
      <c r="G18" s="213" t="s">
        <v>17</v>
      </c>
      <c r="H18" s="213" t="s">
        <v>22</v>
      </c>
      <c r="I18" s="214" t="s">
        <v>34</v>
      </c>
      <c r="J18" s="231" t="s">
        <v>1095</v>
      </c>
      <c r="K18" s="216" t="s">
        <v>731</v>
      </c>
      <c r="L18" s="180"/>
      <c r="M18" s="178"/>
      <c r="N18" s="5" t="s">
        <v>80</v>
      </c>
      <c r="O18" s="5"/>
      <c r="P18" s="5"/>
      <c r="Q18" s="14"/>
      <c r="R18" s="5"/>
      <c r="S18" s="55"/>
      <c r="T18" s="55"/>
      <c r="U18" s="55"/>
      <c r="V18" s="55"/>
      <c r="W18" s="55"/>
    </row>
    <row r="19" spans="1:52" ht="72" x14ac:dyDescent="0.2">
      <c r="A19" s="212" t="s">
        <v>75</v>
      </c>
      <c r="B19" s="212" t="s">
        <v>338</v>
      </c>
      <c r="C19" s="213" t="s">
        <v>564</v>
      </c>
      <c r="D19" s="213" t="s">
        <v>614</v>
      </c>
      <c r="E19" s="212" t="s">
        <v>99</v>
      </c>
      <c r="F19" s="213" t="s">
        <v>99</v>
      </c>
      <c r="G19" s="213" t="s">
        <v>17</v>
      </c>
      <c r="H19" s="213" t="s">
        <v>22</v>
      </c>
      <c r="I19" s="217" t="s">
        <v>34</v>
      </c>
      <c r="J19" s="206" t="s">
        <v>1155</v>
      </c>
      <c r="K19" s="205" t="s">
        <v>732</v>
      </c>
      <c r="L19" s="207"/>
      <c r="N19" s="9" t="s">
        <v>83</v>
      </c>
      <c r="O19" s="5"/>
      <c r="P19" s="5"/>
      <c r="Q19" s="14"/>
      <c r="R19" s="5"/>
      <c r="S19" s="5"/>
      <c r="T19" s="5"/>
      <c r="U19" s="19"/>
      <c r="V19" s="19"/>
      <c r="W19" s="19"/>
    </row>
    <row r="20" spans="1:52" s="186" customFormat="1" ht="24" x14ac:dyDescent="0.2">
      <c r="A20" s="212" t="s">
        <v>76</v>
      </c>
      <c r="B20" s="212" t="s">
        <v>338</v>
      </c>
      <c r="C20" s="213" t="s">
        <v>77</v>
      </c>
      <c r="D20" s="213" t="s">
        <v>309</v>
      </c>
      <c r="E20" s="212" t="s">
        <v>99</v>
      </c>
      <c r="F20" s="213" t="s">
        <v>99</v>
      </c>
      <c r="G20" s="213" t="s">
        <v>17</v>
      </c>
      <c r="H20" s="213" t="s">
        <v>22</v>
      </c>
      <c r="I20" s="217" t="s">
        <v>34</v>
      </c>
      <c r="J20" s="206" t="s">
        <v>1205</v>
      </c>
      <c r="K20" s="216" t="s">
        <v>726</v>
      </c>
      <c r="L20" s="180"/>
      <c r="M20" s="178"/>
      <c r="N20" s="9" t="s">
        <v>30</v>
      </c>
      <c r="O20" s="5"/>
      <c r="P20" s="5"/>
      <c r="Q20" s="14"/>
      <c r="R20" s="5"/>
      <c r="S20" s="5"/>
      <c r="T20" s="19"/>
      <c r="U20" s="19"/>
      <c r="V20" s="19"/>
      <c r="W20" s="19"/>
    </row>
    <row r="21" spans="1:52" ht="84" x14ac:dyDescent="0.2">
      <c r="A21" s="212" t="s">
        <v>359</v>
      </c>
      <c r="B21" s="212" t="s">
        <v>338</v>
      </c>
      <c r="C21" s="213" t="s">
        <v>360</v>
      </c>
      <c r="D21" s="213" t="s">
        <v>322</v>
      </c>
      <c r="E21" s="212" t="s">
        <v>412</v>
      </c>
      <c r="F21" s="213" t="s">
        <v>412</v>
      </c>
      <c r="G21" s="213" t="s">
        <v>17</v>
      </c>
      <c r="H21" s="213" t="s">
        <v>15</v>
      </c>
      <c r="I21" s="217" t="s">
        <v>34</v>
      </c>
      <c r="J21" s="217" t="s">
        <v>1209</v>
      </c>
      <c r="K21" s="227" t="s">
        <v>960</v>
      </c>
      <c r="L21" s="180"/>
      <c r="N21" s="10" t="s">
        <v>412</v>
      </c>
      <c r="O21" s="14"/>
      <c r="P21" s="14"/>
      <c r="Q21" s="14"/>
      <c r="R21" s="5"/>
      <c r="S21" s="19"/>
      <c r="T21" s="19"/>
      <c r="U21" s="19"/>
      <c r="V21" s="19"/>
      <c r="W21" s="19"/>
    </row>
    <row r="22" spans="1:52" ht="48" x14ac:dyDescent="0.2">
      <c r="A22" s="212" t="s">
        <v>78</v>
      </c>
      <c r="B22" s="212" t="s">
        <v>334</v>
      </c>
      <c r="C22" s="213" t="s">
        <v>79</v>
      </c>
      <c r="D22" s="213" t="s">
        <v>309</v>
      </c>
      <c r="E22" s="212" t="s">
        <v>399</v>
      </c>
      <c r="F22" s="213" t="s">
        <v>19</v>
      </c>
      <c r="G22" s="213" t="s">
        <v>17</v>
      </c>
      <c r="H22" s="213" t="s">
        <v>22</v>
      </c>
      <c r="I22" s="217" t="s">
        <v>34</v>
      </c>
      <c r="J22" s="206" t="s">
        <v>1134</v>
      </c>
      <c r="K22" s="197" t="s">
        <v>967</v>
      </c>
      <c r="L22" s="180"/>
      <c r="N22" s="9" t="s">
        <v>90</v>
      </c>
      <c r="O22" s="15"/>
      <c r="P22" s="15"/>
      <c r="Q22" s="15"/>
      <c r="R22" s="5"/>
      <c r="S22" s="19"/>
      <c r="T22" s="19"/>
      <c r="U22" s="19"/>
      <c r="V22" s="19"/>
      <c r="W22" s="19"/>
    </row>
    <row r="23" spans="1:52" ht="129.19999999999999" customHeight="1" x14ac:dyDescent="0.2">
      <c r="A23" s="212" t="s">
        <v>356</v>
      </c>
      <c r="B23" s="212" t="s">
        <v>337</v>
      </c>
      <c r="C23" s="213" t="s">
        <v>361</v>
      </c>
      <c r="D23" s="213" t="s">
        <v>345</v>
      </c>
      <c r="E23" s="212" t="s">
        <v>16</v>
      </c>
      <c r="F23" s="213" t="s">
        <v>16</v>
      </c>
      <c r="G23" s="213" t="s">
        <v>17</v>
      </c>
      <c r="H23" s="213" t="s">
        <v>31</v>
      </c>
      <c r="I23" s="217"/>
      <c r="J23" s="232" t="s">
        <v>1024</v>
      </c>
      <c r="K23" s="227" t="s">
        <v>894</v>
      </c>
      <c r="L23" s="180"/>
      <c r="N23" s="9" t="s">
        <v>15</v>
      </c>
      <c r="O23" s="16"/>
      <c r="P23" s="5"/>
      <c r="Q23" s="14"/>
      <c r="S23" s="19"/>
      <c r="T23" s="19"/>
      <c r="U23" s="19"/>
      <c r="V23" s="19"/>
      <c r="W23" s="19"/>
    </row>
    <row r="24" spans="1:52" ht="144" x14ac:dyDescent="0.2">
      <c r="A24" s="212" t="s">
        <v>215</v>
      </c>
      <c r="B24" s="212" t="s">
        <v>342</v>
      </c>
      <c r="C24" s="213" t="s">
        <v>216</v>
      </c>
      <c r="D24" s="213" t="s">
        <v>309</v>
      </c>
      <c r="E24" s="212" t="s">
        <v>30</v>
      </c>
      <c r="F24" s="213" t="s">
        <v>30</v>
      </c>
      <c r="G24" s="213" t="s">
        <v>17</v>
      </c>
      <c r="H24" s="213" t="s">
        <v>22</v>
      </c>
      <c r="I24" s="214" t="s">
        <v>34</v>
      </c>
      <c r="J24" s="206" t="s">
        <v>1097</v>
      </c>
      <c r="K24" s="205" t="s">
        <v>712</v>
      </c>
      <c r="L24" s="180"/>
      <c r="N24" s="9" t="s">
        <v>39</v>
      </c>
      <c r="O24" s="16"/>
      <c r="P24" s="5"/>
      <c r="Q24" s="14"/>
      <c r="S24" s="19"/>
      <c r="T24" s="19"/>
      <c r="U24" s="19"/>
      <c r="V24" s="19"/>
      <c r="W24" s="19"/>
    </row>
    <row r="25" spans="1:52" ht="222.75" customHeight="1" x14ac:dyDescent="0.2">
      <c r="A25" s="212" t="s">
        <v>86</v>
      </c>
      <c r="B25" s="212" t="s">
        <v>332</v>
      </c>
      <c r="C25" s="213" t="s">
        <v>87</v>
      </c>
      <c r="D25" s="213" t="s">
        <v>309</v>
      </c>
      <c r="E25" s="212" t="s">
        <v>38</v>
      </c>
      <c r="F25" s="213" t="s">
        <v>38</v>
      </c>
      <c r="G25" s="213" t="s">
        <v>17</v>
      </c>
      <c r="H25" s="213" t="s">
        <v>22</v>
      </c>
      <c r="I25" s="217" t="s">
        <v>34</v>
      </c>
      <c r="J25" s="206" t="s">
        <v>1078</v>
      </c>
      <c r="K25" s="227" t="s">
        <v>867</v>
      </c>
      <c r="L25" s="180"/>
      <c r="N25" s="9" t="s">
        <v>31</v>
      </c>
      <c r="O25" s="57"/>
      <c r="P25" s="55"/>
      <c r="Q25" s="56"/>
      <c r="R25" s="30"/>
      <c r="S25" s="5"/>
      <c r="T25" s="19"/>
      <c r="U25" s="19"/>
      <c r="V25" s="19"/>
      <c r="W25" s="19"/>
    </row>
    <row r="26" spans="1:52" ht="48" x14ac:dyDescent="0.2">
      <c r="A26" s="212"/>
      <c r="B26" s="212" t="s">
        <v>332</v>
      </c>
      <c r="C26" s="213" t="s">
        <v>413</v>
      </c>
      <c r="D26" s="213" t="s">
        <v>309</v>
      </c>
      <c r="E26" s="212" t="s">
        <v>38</v>
      </c>
      <c r="F26" s="213" t="s">
        <v>38</v>
      </c>
      <c r="G26" s="213" t="s">
        <v>17</v>
      </c>
      <c r="H26" s="213" t="s">
        <v>22</v>
      </c>
      <c r="I26" s="217" t="s">
        <v>34</v>
      </c>
      <c r="J26" s="206" t="s">
        <v>1080</v>
      </c>
      <c r="K26" s="205" t="s">
        <v>737</v>
      </c>
      <c r="L26" s="180"/>
      <c r="N26" s="9" t="s">
        <v>100</v>
      </c>
      <c r="O26" s="16"/>
      <c r="P26" s="5"/>
      <c r="Q26" s="14"/>
      <c r="S26" s="5"/>
      <c r="T26" s="19"/>
      <c r="U26" s="19"/>
      <c r="V26" s="19"/>
      <c r="W26" s="19"/>
    </row>
    <row r="27" spans="1:52" ht="84" x14ac:dyDescent="0.2">
      <c r="A27" s="212" t="s">
        <v>95</v>
      </c>
      <c r="B27" s="212" t="s">
        <v>332</v>
      </c>
      <c r="C27" s="213" t="s">
        <v>96</v>
      </c>
      <c r="D27" s="213" t="s">
        <v>309</v>
      </c>
      <c r="E27" s="212" t="s">
        <v>38</v>
      </c>
      <c r="F27" s="213" t="s">
        <v>38</v>
      </c>
      <c r="G27" s="213" t="s">
        <v>17</v>
      </c>
      <c r="H27" s="213" t="s">
        <v>22</v>
      </c>
      <c r="I27" s="217" t="s">
        <v>34</v>
      </c>
      <c r="J27" s="229" t="s">
        <v>1113</v>
      </c>
      <c r="K27" s="205" t="s">
        <v>738</v>
      </c>
      <c r="L27" s="187"/>
      <c r="N27" s="9" t="s">
        <v>573</v>
      </c>
      <c r="O27" s="5"/>
      <c r="P27" s="5"/>
      <c r="Q27" s="14"/>
      <c r="S27" s="5"/>
      <c r="T27" s="19"/>
      <c r="U27" s="19"/>
      <c r="V27" s="19"/>
      <c r="W27" s="19"/>
    </row>
    <row r="28" spans="1:52" ht="96" x14ac:dyDescent="0.2">
      <c r="A28" s="212" t="s">
        <v>101</v>
      </c>
      <c r="B28" s="212" t="s">
        <v>332</v>
      </c>
      <c r="C28" s="213" t="s">
        <v>102</v>
      </c>
      <c r="D28" s="213" t="s">
        <v>309</v>
      </c>
      <c r="E28" s="212" t="s">
        <v>1032</v>
      </c>
      <c r="F28" s="213" t="s">
        <v>37</v>
      </c>
      <c r="G28" s="213" t="s">
        <v>17</v>
      </c>
      <c r="H28" s="213" t="s">
        <v>22</v>
      </c>
      <c r="I28" s="217" t="s">
        <v>34</v>
      </c>
      <c r="J28" s="206" t="s">
        <v>1162</v>
      </c>
      <c r="K28" s="227" t="s">
        <v>868</v>
      </c>
      <c r="L28" s="180"/>
      <c r="N28" s="9" t="s">
        <v>99</v>
      </c>
      <c r="O28" s="5"/>
      <c r="P28" s="5"/>
      <c r="Q28" s="14"/>
      <c r="R28" s="5"/>
      <c r="S28" s="5"/>
      <c r="T28" s="19"/>
      <c r="U28" s="19"/>
      <c r="V28" s="19"/>
      <c r="W28" s="19"/>
    </row>
    <row r="29" spans="1:52" ht="36" x14ac:dyDescent="0.2">
      <c r="A29" s="212" t="s">
        <v>219</v>
      </c>
      <c r="B29" s="212" t="s">
        <v>337</v>
      </c>
      <c r="C29" s="213" t="s">
        <v>220</v>
      </c>
      <c r="D29" s="213" t="s">
        <v>322</v>
      </c>
      <c r="E29" s="212" t="s">
        <v>47</v>
      </c>
      <c r="F29" s="213" t="s">
        <v>47</v>
      </c>
      <c r="G29" s="213" t="s">
        <v>17</v>
      </c>
      <c r="H29" s="213" t="s">
        <v>22</v>
      </c>
      <c r="I29" s="214" t="s">
        <v>34</v>
      </c>
      <c r="J29" s="206" t="s">
        <v>1108</v>
      </c>
      <c r="K29" s="228" t="s">
        <v>895</v>
      </c>
      <c r="L29" s="180"/>
      <c r="N29" s="5"/>
      <c r="O29" s="5"/>
      <c r="P29" s="5"/>
      <c r="Q29" s="14"/>
      <c r="R29" s="5"/>
      <c r="S29" s="5"/>
      <c r="T29" s="19"/>
      <c r="U29" s="19"/>
      <c r="V29" s="19"/>
      <c r="W29" s="19"/>
      <c r="AF29" s="5"/>
      <c r="AG29" s="5"/>
      <c r="AH29" s="5"/>
      <c r="AI29" s="5"/>
      <c r="AJ29" s="5"/>
      <c r="AK29" s="5"/>
      <c r="AL29" s="19"/>
      <c r="AM29" s="19"/>
      <c r="AN29" s="19"/>
      <c r="AO29" s="19"/>
      <c r="AX29" s="5"/>
      <c r="AY29" s="5"/>
      <c r="AZ29" s="5"/>
    </row>
    <row r="30" spans="1:52" s="188" customFormat="1" ht="96" x14ac:dyDescent="0.2">
      <c r="A30" s="212" t="s">
        <v>221</v>
      </c>
      <c r="B30" s="212" t="s">
        <v>342</v>
      </c>
      <c r="C30" s="213" t="s">
        <v>222</v>
      </c>
      <c r="D30" s="213" t="s">
        <v>309</v>
      </c>
      <c r="E30" s="212" t="s">
        <v>16</v>
      </c>
      <c r="F30" s="213" t="s">
        <v>16</v>
      </c>
      <c r="G30" s="213" t="s">
        <v>17</v>
      </c>
      <c r="H30" s="213" t="s">
        <v>22</v>
      </c>
      <c r="I30" s="214" t="s">
        <v>34</v>
      </c>
      <c r="J30" s="206" t="s">
        <v>1101</v>
      </c>
      <c r="K30" s="205" t="s">
        <v>740</v>
      </c>
      <c r="L30" s="180"/>
      <c r="M30" s="178"/>
      <c r="N30" s="5"/>
      <c r="O30" s="5"/>
      <c r="P30" s="5"/>
      <c r="Q30" s="14"/>
      <c r="R30" s="5"/>
      <c r="S30" s="5"/>
      <c r="T30" s="19"/>
      <c r="U30" s="19"/>
      <c r="V30" s="19"/>
      <c r="W30" s="19"/>
      <c r="X30" s="182"/>
      <c r="Y30" s="182"/>
      <c r="Z30" s="182"/>
      <c r="AA30" s="182"/>
      <c r="AB30" s="182"/>
      <c r="AC30" s="182"/>
      <c r="AD30" s="182"/>
      <c r="AE30" s="182"/>
      <c r="AF30" s="5"/>
      <c r="AG30" s="5"/>
      <c r="AH30" s="5"/>
      <c r="AI30" s="5"/>
      <c r="AJ30" s="5"/>
      <c r="AK30" s="5"/>
      <c r="AL30" s="19"/>
      <c r="AM30" s="19"/>
      <c r="AN30" s="19"/>
      <c r="AO30" s="19"/>
      <c r="AP30" s="182"/>
      <c r="AQ30" s="182"/>
      <c r="AR30" s="182"/>
      <c r="AS30" s="182"/>
      <c r="AT30" s="182"/>
      <c r="AU30" s="182"/>
      <c r="AV30" s="182"/>
      <c r="AW30" s="182"/>
      <c r="AX30" s="5"/>
      <c r="AY30" s="5"/>
      <c r="AZ30" s="5"/>
    </row>
    <row r="31" spans="1:52" x14ac:dyDescent="0.2">
      <c r="A31" s="212" t="s">
        <v>109</v>
      </c>
      <c r="B31" s="212" t="s">
        <v>339</v>
      </c>
      <c r="C31" s="213" t="s">
        <v>110</v>
      </c>
      <c r="D31" s="213" t="s">
        <v>322</v>
      </c>
      <c r="E31" s="212" t="s">
        <v>22</v>
      </c>
      <c r="F31" s="213" t="s">
        <v>22</v>
      </c>
      <c r="G31" s="213" t="s">
        <v>17</v>
      </c>
      <c r="H31" s="213" t="s">
        <v>31</v>
      </c>
      <c r="I31" s="219" t="s">
        <v>34</v>
      </c>
      <c r="J31" s="217" t="s">
        <v>1035</v>
      </c>
      <c r="K31" s="205" t="s">
        <v>713</v>
      </c>
      <c r="L31" s="184"/>
      <c r="N31" s="5"/>
      <c r="O31" s="5"/>
      <c r="P31" s="5"/>
      <c r="Q31" s="14"/>
      <c r="R31" s="5"/>
      <c r="S31" s="19"/>
      <c r="T31" s="19"/>
      <c r="U31" s="19"/>
      <c r="V31" s="19"/>
      <c r="AE31" s="5"/>
      <c r="AF31" s="5"/>
      <c r="AG31" s="5"/>
      <c r="AH31" s="5"/>
      <c r="AI31" s="5"/>
      <c r="AJ31" s="5"/>
      <c r="AK31" s="19"/>
      <c r="AL31" s="19"/>
      <c r="AM31" s="19"/>
      <c r="AN31" s="19"/>
      <c r="AW31" s="5"/>
      <c r="AX31" s="5"/>
      <c r="AY31" s="5"/>
      <c r="AZ31" s="5"/>
    </row>
    <row r="32" spans="1:52" ht="24" x14ac:dyDescent="0.2">
      <c r="A32" s="212"/>
      <c r="B32" s="212" t="s">
        <v>339</v>
      </c>
      <c r="C32" s="213" t="s">
        <v>414</v>
      </c>
      <c r="D32" s="213" t="s">
        <v>593</v>
      </c>
      <c r="E32" s="212" t="s">
        <v>22</v>
      </c>
      <c r="F32" s="213" t="s">
        <v>22</v>
      </c>
      <c r="G32" s="213" t="s">
        <v>17</v>
      </c>
      <c r="H32" s="213" t="s">
        <v>31</v>
      </c>
      <c r="I32" s="217" t="s">
        <v>34</v>
      </c>
      <c r="J32" s="215" t="s">
        <v>1025</v>
      </c>
      <c r="K32" s="220" t="s">
        <v>714</v>
      </c>
      <c r="L32" s="208"/>
      <c r="N32" s="5"/>
      <c r="O32" s="5"/>
      <c r="P32" s="5"/>
      <c r="Q32" s="14"/>
      <c r="R32" s="5"/>
      <c r="S32" s="19"/>
      <c r="T32" s="19"/>
      <c r="U32" s="19"/>
      <c r="V32" s="19"/>
      <c r="AE32" s="5"/>
      <c r="AF32" s="5"/>
      <c r="AG32" s="5"/>
      <c r="AH32" s="5"/>
      <c r="AI32" s="5"/>
      <c r="AJ32" s="5"/>
      <c r="AK32" s="19"/>
      <c r="AL32" s="19"/>
      <c r="AM32" s="19"/>
      <c r="AN32" s="19"/>
      <c r="AW32" s="5"/>
      <c r="AX32" s="5"/>
      <c r="AY32" s="5"/>
      <c r="AZ32" s="5"/>
    </row>
    <row r="33" spans="1:52" ht="108" x14ac:dyDescent="0.2">
      <c r="A33" s="212" t="s">
        <v>115</v>
      </c>
      <c r="B33" s="212" t="s">
        <v>338</v>
      </c>
      <c r="C33" s="213" t="s">
        <v>116</v>
      </c>
      <c r="D33" s="213" t="s">
        <v>309</v>
      </c>
      <c r="E33" s="212" t="s">
        <v>412</v>
      </c>
      <c r="F33" s="213" t="s">
        <v>412</v>
      </c>
      <c r="G33" s="213" t="s">
        <v>17</v>
      </c>
      <c r="H33" s="213" t="s">
        <v>15</v>
      </c>
      <c r="I33" s="221" t="s">
        <v>34</v>
      </c>
      <c r="J33" s="206" t="s">
        <v>1220</v>
      </c>
      <c r="K33" s="197" t="s">
        <v>961</v>
      </c>
      <c r="L33" s="180"/>
      <c r="N33" s="5"/>
      <c r="O33" s="5"/>
      <c r="P33" s="5"/>
      <c r="Q33" s="14"/>
      <c r="R33" s="5"/>
      <c r="S33" s="19"/>
      <c r="T33" s="19"/>
      <c r="U33" s="19"/>
      <c r="V33" s="19"/>
      <c r="AE33" s="5"/>
      <c r="AF33" s="5"/>
      <c r="AG33" s="5"/>
      <c r="AH33" s="5"/>
      <c r="AI33" s="5"/>
      <c r="AJ33" s="5"/>
      <c r="AK33" s="19"/>
      <c r="AL33" s="19"/>
      <c r="AM33" s="19"/>
      <c r="AN33" s="19"/>
      <c r="AW33" s="5"/>
      <c r="AX33" s="5"/>
      <c r="AY33" s="5"/>
      <c r="AZ33" s="5"/>
    </row>
    <row r="34" spans="1:52" ht="108" x14ac:dyDescent="0.2">
      <c r="A34" s="212" t="s">
        <v>117</v>
      </c>
      <c r="B34" s="212" t="s">
        <v>338</v>
      </c>
      <c r="C34" s="213" t="s">
        <v>320</v>
      </c>
      <c r="D34" s="213" t="s">
        <v>309</v>
      </c>
      <c r="E34" s="212" t="s">
        <v>412</v>
      </c>
      <c r="F34" s="213" t="s">
        <v>412</v>
      </c>
      <c r="G34" s="213" t="s">
        <v>17</v>
      </c>
      <c r="H34" s="213" t="s">
        <v>22</v>
      </c>
      <c r="I34" s="219" t="s">
        <v>34</v>
      </c>
      <c r="J34" s="206" t="s">
        <v>1212</v>
      </c>
      <c r="K34" s="197" t="s">
        <v>962</v>
      </c>
      <c r="L34" s="180"/>
      <c r="N34" s="5"/>
      <c r="O34" s="5"/>
      <c r="P34" s="5"/>
      <c r="Q34" s="14"/>
      <c r="R34" s="5"/>
      <c r="S34" s="19"/>
      <c r="T34" s="19"/>
      <c r="U34" s="19"/>
      <c r="V34" s="19"/>
      <c r="AE34" s="5"/>
      <c r="AF34" s="5"/>
      <c r="AG34" s="5"/>
      <c r="AH34" s="5"/>
      <c r="AI34" s="5"/>
      <c r="AJ34" s="5"/>
      <c r="AK34" s="19"/>
      <c r="AL34" s="19"/>
      <c r="AM34" s="19"/>
      <c r="AN34" s="19"/>
      <c r="AW34" s="5"/>
      <c r="AX34" s="5"/>
      <c r="AY34" s="5"/>
      <c r="AZ34" s="5"/>
    </row>
    <row r="35" spans="1:52" ht="36" x14ac:dyDescent="0.2">
      <c r="A35" s="212" t="s">
        <v>118</v>
      </c>
      <c r="B35" s="212" t="s">
        <v>339</v>
      </c>
      <c r="C35" s="213" t="s">
        <v>119</v>
      </c>
      <c r="D35" s="213" t="s">
        <v>309</v>
      </c>
      <c r="E35" s="212" t="s">
        <v>53</v>
      </c>
      <c r="F35" s="213" t="s">
        <v>53</v>
      </c>
      <c r="G35" s="213" t="s">
        <v>17</v>
      </c>
      <c r="H35" s="213" t="s">
        <v>15</v>
      </c>
      <c r="I35" s="214" t="s">
        <v>34</v>
      </c>
      <c r="J35" s="206" t="s">
        <v>1117</v>
      </c>
      <c r="K35" s="205" t="s">
        <v>715</v>
      </c>
      <c r="L35" s="180"/>
      <c r="N35" s="5"/>
      <c r="O35" s="5"/>
      <c r="P35" s="5"/>
      <c r="Q35" s="14"/>
      <c r="R35" s="5"/>
      <c r="S35" s="19"/>
      <c r="T35" s="19"/>
      <c r="U35" s="19"/>
      <c r="V35" s="19"/>
      <c r="AE35" s="5"/>
      <c r="AF35" s="5"/>
      <c r="AG35" s="5"/>
      <c r="AH35" s="5"/>
      <c r="AI35" s="5"/>
      <c r="AJ35" s="5"/>
      <c r="AK35" s="19"/>
      <c r="AL35" s="19"/>
      <c r="AM35" s="19"/>
      <c r="AN35" s="19"/>
      <c r="AW35" s="5"/>
      <c r="AX35" s="5"/>
      <c r="AY35" s="5"/>
      <c r="AZ35" s="5"/>
    </row>
    <row r="36" spans="1:52" ht="94.7" customHeight="1" x14ac:dyDescent="0.2">
      <c r="A36" s="212" t="s">
        <v>120</v>
      </c>
      <c r="B36" s="212" t="s">
        <v>339</v>
      </c>
      <c r="C36" s="213" t="s">
        <v>121</v>
      </c>
      <c r="D36" s="213" t="s">
        <v>309</v>
      </c>
      <c r="E36" s="212" t="s">
        <v>53</v>
      </c>
      <c r="F36" s="213" t="s">
        <v>53</v>
      </c>
      <c r="G36" s="213" t="s">
        <v>17</v>
      </c>
      <c r="H36" s="213" t="s">
        <v>22</v>
      </c>
      <c r="I36" s="214" t="s">
        <v>34</v>
      </c>
      <c r="J36" s="206" t="s">
        <v>1176</v>
      </c>
      <c r="K36" s="205" t="s">
        <v>716</v>
      </c>
      <c r="L36" s="180"/>
      <c r="O36" s="5"/>
      <c r="P36" s="5"/>
      <c r="Q36" s="14"/>
      <c r="R36" s="5"/>
      <c r="S36" s="19"/>
      <c r="T36" s="19"/>
      <c r="U36" s="19"/>
      <c r="V36" s="19"/>
      <c r="AE36" s="5"/>
      <c r="AF36" s="5"/>
      <c r="AG36" s="5"/>
      <c r="AH36" s="5"/>
      <c r="AI36" s="5"/>
      <c r="AJ36" s="5"/>
      <c r="AK36" s="19"/>
      <c r="AL36" s="19"/>
      <c r="AM36" s="19"/>
      <c r="AN36" s="19"/>
      <c r="AW36" s="5"/>
      <c r="AX36" s="5"/>
      <c r="AY36" s="5"/>
      <c r="AZ36" s="5"/>
    </row>
    <row r="37" spans="1:52" ht="59.1" customHeight="1" x14ac:dyDescent="0.2">
      <c r="A37" s="212" t="s">
        <v>122</v>
      </c>
      <c r="B37" s="212" t="s">
        <v>338</v>
      </c>
      <c r="C37" s="213" t="s">
        <v>123</v>
      </c>
      <c r="D37" s="213" t="s">
        <v>322</v>
      </c>
      <c r="E37" s="212" t="s">
        <v>412</v>
      </c>
      <c r="F37" s="213" t="s">
        <v>412</v>
      </c>
      <c r="G37" s="213" t="s">
        <v>17</v>
      </c>
      <c r="H37" s="213" t="s">
        <v>22</v>
      </c>
      <c r="I37" s="219" t="s">
        <v>34</v>
      </c>
      <c r="J37" s="229" t="s">
        <v>1217</v>
      </c>
      <c r="K37" s="197" t="s">
        <v>963</v>
      </c>
      <c r="L37" s="180"/>
      <c r="O37" s="5"/>
      <c r="P37" s="5"/>
      <c r="Q37" s="14"/>
      <c r="R37" s="5"/>
      <c r="S37" s="19"/>
      <c r="T37" s="19"/>
      <c r="U37" s="19"/>
      <c r="V37" s="19"/>
      <c r="AE37" s="5"/>
      <c r="AF37" s="5"/>
      <c r="AG37" s="5"/>
      <c r="AH37" s="5"/>
      <c r="AI37" s="5"/>
      <c r="AJ37" s="5"/>
      <c r="AK37" s="19"/>
      <c r="AL37" s="19"/>
      <c r="AM37" s="19"/>
      <c r="AN37" s="19"/>
      <c r="AW37" s="5"/>
      <c r="AX37" s="5"/>
      <c r="AY37" s="5"/>
      <c r="AZ37" s="5"/>
    </row>
    <row r="38" spans="1:52" ht="60" x14ac:dyDescent="0.2">
      <c r="A38" s="152" t="s">
        <v>621</v>
      </c>
      <c r="B38" s="152" t="s">
        <v>338</v>
      </c>
      <c r="C38" s="150" t="s">
        <v>572</v>
      </c>
      <c r="D38" s="213" t="s">
        <v>345</v>
      </c>
      <c r="E38" s="212" t="s">
        <v>412</v>
      </c>
      <c r="F38" s="213" t="s">
        <v>72</v>
      </c>
      <c r="G38" s="213" t="s">
        <v>17</v>
      </c>
      <c r="H38" s="213" t="s">
        <v>22</v>
      </c>
      <c r="I38" s="219" t="s">
        <v>34</v>
      </c>
      <c r="J38" s="229" t="s">
        <v>1192</v>
      </c>
      <c r="K38" s="197" t="s">
        <v>955</v>
      </c>
      <c r="L38" s="180"/>
      <c r="O38" s="5"/>
      <c r="P38" s="5"/>
      <c r="Q38" s="14"/>
      <c r="R38" s="5"/>
      <c r="S38" s="19"/>
      <c r="T38" s="19"/>
      <c r="U38" s="19"/>
      <c r="V38" s="19"/>
      <c r="AE38" s="5"/>
      <c r="AF38" s="5"/>
      <c r="AG38" s="5"/>
      <c r="AH38" s="5"/>
      <c r="AI38" s="5"/>
      <c r="AJ38" s="5"/>
      <c r="AK38" s="19"/>
      <c r="AL38" s="19"/>
      <c r="AM38" s="19"/>
      <c r="AN38" s="19"/>
      <c r="AW38" s="5"/>
      <c r="AX38" s="5"/>
      <c r="AY38" s="5"/>
    </row>
    <row r="39" spans="1:52" x14ac:dyDescent="0.2">
      <c r="A39" s="212" t="s">
        <v>132</v>
      </c>
      <c r="B39" s="212" t="s">
        <v>340</v>
      </c>
      <c r="C39" s="213" t="s">
        <v>133</v>
      </c>
      <c r="D39" s="213" t="s">
        <v>309</v>
      </c>
      <c r="E39" s="212" t="s">
        <v>1032</v>
      </c>
      <c r="F39" s="213"/>
      <c r="G39" s="213"/>
      <c r="H39" s="213"/>
      <c r="I39" s="217"/>
      <c r="J39" s="206"/>
      <c r="K39" s="205" t="s">
        <v>717</v>
      </c>
      <c r="L39" s="180"/>
      <c r="O39" s="5"/>
      <c r="P39" s="5"/>
      <c r="Q39" s="14"/>
      <c r="R39" s="5"/>
      <c r="S39" s="19"/>
      <c r="T39" s="19"/>
      <c r="U39" s="19"/>
      <c r="V39" s="19"/>
      <c r="AE39" s="5"/>
      <c r="AF39" s="5"/>
      <c r="AG39" s="5"/>
      <c r="AH39" s="5"/>
      <c r="AI39" s="5"/>
      <c r="AJ39" s="5"/>
      <c r="AK39" s="19"/>
      <c r="AL39" s="19"/>
      <c r="AM39" s="19"/>
      <c r="AN39" s="19"/>
      <c r="AW39" s="5"/>
      <c r="AX39" s="5"/>
      <c r="AY39" s="5"/>
    </row>
    <row r="40" spans="1:52" ht="36" x14ac:dyDescent="0.2">
      <c r="A40" s="212" t="s">
        <v>227</v>
      </c>
      <c r="B40" s="212" t="s">
        <v>337</v>
      </c>
      <c r="C40" s="213" t="s">
        <v>228</v>
      </c>
      <c r="D40" s="213" t="s">
        <v>322</v>
      </c>
      <c r="E40" s="212" t="s">
        <v>16</v>
      </c>
      <c r="F40" s="213" t="s">
        <v>16</v>
      </c>
      <c r="G40" s="213" t="s">
        <v>17</v>
      </c>
      <c r="H40" s="213" t="s">
        <v>22</v>
      </c>
      <c r="I40" s="214" t="s">
        <v>34</v>
      </c>
      <c r="J40" s="232" t="s">
        <v>1164</v>
      </c>
      <c r="K40" s="228" t="s">
        <v>869</v>
      </c>
      <c r="L40" s="180"/>
    </row>
    <row r="41" spans="1:52" s="189" customFormat="1" ht="96" x14ac:dyDescent="0.2">
      <c r="A41" s="212" t="s">
        <v>229</v>
      </c>
      <c r="B41" s="212" t="s">
        <v>337</v>
      </c>
      <c r="C41" s="213" t="s">
        <v>230</v>
      </c>
      <c r="D41" s="213" t="s">
        <v>309</v>
      </c>
      <c r="E41" s="212" t="s">
        <v>16</v>
      </c>
      <c r="F41" s="213" t="s">
        <v>16</v>
      </c>
      <c r="G41" s="213" t="s">
        <v>17</v>
      </c>
      <c r="H41" s="213" t="s">
        <v>22</v>
      </c>
      <c r="I41" s="214" t="s">
        <v>34</v>
      </c>
      <c r="J41" s="195" t="s">
        <v>1120</v>
      </c>
      <c r="K41" s="227" t="s">
        <v>870</v>
      </c>
      <c r="L41" s="151"/>
      <c r="M41" s="178"/>
      <c r="N41" s="10"/>
      <c r="O41" s="10"/>
      <c r="P41" s="10"/>
      <c r="Q41" s="25"/>
      <c r="R41" s="10"/>
      <c r="S41" s="182"/>
    </row>
    <row r="42" spans="1:52" ht="156" x14ac:dyDescent="0.2">
      <c r="A42" s="212" t="s">
        <v>231</v>
      </c>
      <c r="B42" s="212" t="s">
        <v>337</v>
      </c>
      <c r="C42" s="213" t="s">
        <v>232</v>
      </c>
      <c r="D42" s="213" t="s">
        <v>322</v>
      </c>
      <c r="E42" s="212" t="s">
        <v>16</v>
      </c>
      <c r="F42" s="213" t="s">
        <v>16</v>
      </c>
      <c r="G42" s="213" t="s">
        <v>17</v>
      </c>
      <c r="H42" s="213" t="s">
        <v>22</v>
      </c>
      <c r="I42" s="214" t="s">
        <v>34</v>
      </c>
      <c r="J42" s="206" t="s">
        <v>1104</v>
      </c>
      <c r="K42" s="205" t="s">
        <v>772</v>
      </c>
      <c r="L42" s="180"/>
    </row>
    <row r="43" spans="1:52" ht="156" x14ac:dyDescent="0.2">
      <c r="A43" s="212" t="s">
        <v>235</v>
      </c>
      <c r="B43" s="212" t="s">
        <v>337</v>
      </c>
      <c r="C43" s="213" t="s">
        <v>236</v>
      </c>
      <c r="D43" s="213" t="s">
        <v>309</v>
      </c>
      <c r="E43" s="212" t="s">
        <v>22</v>
      </c>
      <c r="F43" s="213" t="s">
        <v>22</v>
      </c>
      <c r="G43" s="213" t="s">
        <v>17</v>
      </c>
      <c r="H43" s="213" t="s">
        <v>18</v>
      </c>
      <c r="I43" s="214" t="s">
        <v>34</v>
      </c>
      <c r="J43" s="206" t="s">
        <v>1053</v>
      </c>
      <c r="K43" s="205" t="s">
        <v>773</v>
      </c>
      <c r="L43" s="180"/>
    </row>
    <row r="44" spans="1:52" ht="60" x14ac:dyDescent="0.2">
      <c r="A44" s="212" t="s">
        <v>237</v>
      </c>
      <c r="B44" s="212" t="s">
        <v>337</v>
      </c>
      <c r="C44" s="213" t="s">
        <v>238</v>
      </c>
      <c r="D44" s="213" t="s">
        <v>322</v>
      </c>
      <c r="E44" s="212" t="s">
        <v>16</v>
      </c>
      <c r="F44" s="213" t="s">
        <v>16</v>
      </c>
      <c r="G44" s="213" t="s">
        <v>17</v>
      </c>
      <c r="H44" s="213" t="s">
        <v>22</v>
      </c>
      <c r="I44" s="214" t="s">
        <v>34</v>
      </c>
      <c r="J44" s="223" t="s">
        <v>1170</v>
      </c>
      <c r="K44" s="226" t="s">
        <v>949</v>
      </c>
      <c r="L44" s="180"/>
    </row>
    <row r="45" spans="1:52" ht="84" x14ac:dyDescent="0.2">
      <c r="A45" s="212" t="s">
        <v>241</v>
      </c>
      <c r="B45" s="212" t="s">
        <v>337</v>
      </c>
      <c r="C45" s="213" t="s">
        <v>242</v>
      </c>
      <c r="D45" s="213" t="s">
        <v>309</v>
      </c>
      <c r="E45" s="212" t="s">
        <v>16</v>
      </c>
      <c r="F45" s="213" t="s">
        <v>16</v>
      </c>
      <c r="G45" s="213" t="s">
        <v>17</v>
      </c>
      <c r="H45" s="213" t="s">
        <v>18</v>
      </c>
      <c r="I45" s="214" t="s">
        <v>34</v>
      </c>
      <c r="J45" s="206" t="s">
        <v>1034</v>
      </c>
      <c r="K45" s="205" t="s">
        <v>774</v>
      </c>
      <c r="L45" s="180"/>
    </row>
    <row r="46" spans="1:52" ht="84" x14ac:dyDescent="0.2">
      <c r="A46" s="212" t="s">
        <v>243</v>
      </c>
      <c r="B46" s="212" t="s">
        <v>337</v>
      </c>
      <c r="C46" s="213" t="s">
        <v>244</v>
      </c>
      <c r="D46" s="213" t="s">
        <v>309</v>
      </c>
      <c r="E46" s="212" t="s">
        <v>47</v>
      </c>
      <c r="F46" s="213" t="s">
        <v>47</v>
      </c>
      <c r="G46" s="213" t="s">
        <v>17</v>
      </c>
      <c r="H46" s="213" t="s">
        <v>22</v>
      </c>
      <c r="I46" s="217" t="s">
        <v>34</v>
      </c>
      <c r="J46" s="206" t="s">
        <v>1106</v>
      </c>
      <c r="K46" s="216" t="s">
        <v>775</v>
      </c>
      <c r="L46" s="180"/>
    </row>
    <row r="47" spans="1:52" ht="120" x14ac:dyDescent="0.2">
      <c r="A47" s="212" t="s">
        <v>247</v>
      </c>
      <c r="B47" s="212" t="s">
        <v>337</v>
      </c>
      <c r="C47" s="213" t="s">
        <v>248</v>
      </c>
      <c r="D47" s="213" t="s">
        <v>322</v>
      </c>
      <c r="E47" s="212" t="s">
        <v>47</v>
      </c>
      <c r="F47" s="213" t="s">
        <v>47</v>
      </c>
      <c r="G47" s="213" t="s">
        <v>17</v>
      </c>
      <c r="H47" s="213" t="s">
        <v>22</v>
      </c>
      <c r="I47" s="217" t="s">
        <v>34</v>
      </c>
      <c r="J47" s="224" t="s">
        <v>1154</v>
      </c>
      <c r="K47" s="227" t="s">
        <v>896</v>
      </c>
      <c r="L47" s="180"/>
    </row>
    <row r="48" spans="1:52" ht="48" x14ac:dyDescent="0.2">
      <c r="A48" s="212" t="s">
        <v>134</v>
      </c>
      <c r="B48" s="212" t="s">
        <v>334</v>
      </c>
      <c r="C48" s="213" t="s">
        <v>135</v>
      </c>
      <c r="D48" s="213" t="s">
        <v>345</v>
      </c>
      <c r="E48" s="212" t="s">
        <v>399</v>
      </c>
      <c r="F48" s="213" t="s">
        <v>19</v>
      </c>
      <c r="G48" s="213" t="s">
        <v>17</v>
      </c>
      <c r="H48" s="213" t="s">
        <v>22</v>
      </c>
      <c r="I48" s="217" t="s">
        <v>34</v>
      </c>
      <c r="J48" s="229" t="s">
        <v>1150</v>
      </c>
      <c r="K48" s="197" t="s">
        <v>968</v>
      </c>
      <c r="L48" s="180"/>
    </row>
    <row r="49" spans="1:17" ht="48" x14ac:dyDescent="0.2">
      <c r="A49" s="212" t="s">
        <v>139</v>
      </c>
      <c r="B49" s="212" t="s">
        <v>340</v>
      </c>
      <c r="C49" s="213" t="s">
        <v>140</v>
      </c>
      <c r="D49" s="213" t="s">
        <v>322</v>
      </c>
      <c r="E49" s="212" t="s">
        <v>53</v>
      </c>
      <c r="F49" s="213" t="s">
        <v>53</v>
      </c>
      <c r="G49" s="213" t="s">
        <v>17</v>
      </c>
      <c r="H49" s="213" t="s">
        <v>22</v>
      </c>
      <c r="I49" s="214" t="s">
        <v>34</v>
      </c>
      <c r="J49" s="206" t="s">
        <v>1124</v>
      </c>
      <c r="K49" s="205" t="s">
        <v>769</v>
      </c>
      <c r="L49" s="184"/>
    </row>
    <row r="50" spans="1:17" ht="24" x14ac:dyDescent="0.2">
      <c r="A50" s="212" t="s">
        <v>145</v>
      </c>
      <c r="B50" s="212" t="s">
        <v>339</v>
      </c>
      <c r="C50" s="213" t="s">
        <v>146</v>
      </c>
      <c r="D50" s="213" t="s">
        <v>309</v>
      </c>
      <c r="E50" s="212" t="s">
        <v>31</v>
      </c>
      <c r="F50" s="213" t="s">
        <v>31</v>
      </c>
      <c r="G50" s="213" t="s">
        <v>17</v>
      </c>
      <c r="H50" s="213" t="s">
        <v>18</v>
      </c>
      <c r="I50" s="217" t="s">
        <v>34</v>
      </c>
      <c r="J50" s="229" t="s">
        <v>1033</v>
      </c>
      <c r="K50" s="227" t="s">
        <v>897</v>
      </c>
      <c r="L50" s="187"/>
    </row>
    <row r="51" spans="1:17" ht="47.85" customHeight="1" x14ac:dyDescent="0.2">
      <c r="A51" s="212" t="s">
        <v>253</v>
      </c>
      <c r="B51" s="212" t="s">
        <v>341</v>
      </c>
      <c r="C51" s="213" t="s">
        <v>254</v>
      </c>
      <c r="D51" s="213" t="s">
        <v>345</v>
      </c>
      <c r="E51" s="212" t="s">
        <v>1030</v>
      </c>
      <c r="F51" s="213"/>
      <c r="G51" s="213"/>
      <c r="H51" s="213"/>
      <c r="I51" s="217"/>
      <c r="J51" s="229"/>
      <c r="K51" s="220"/>
      <c r="L51" s="187"/>
    </row>
    <row r="52" spans="1:17" ht="168" x14ac:dyDescent="0.2">
      <c r="A52" s="212" t="s">
        <v>147</v>
      </c>
      <c r="B52" s="212" t="s">
        <v>339</v>
      </c>
      <c r="C52" s="213" t="s">
        <v>148</v>
      </c>
      <c r="D52" s="213" t="s">
        <v>309</v>
      </c>
      <c r="E52" s="212" t="s">
        <v>1032</v>
      </c>
      <c r="F52" s="213" t="s">
        <v>37</v>
      </c>
      <c r="G52" s="213" t="s">
        <v>17</v>
      </c>
      <c r="H52" s="213" t="s">
        <v>22</v>
      </c>
      <c r="I52" s="217" t="s">
        <v>34</v>
      </c>
      <c r="J52" s="206" t="s">
        <v>1221</v>
      </c>
      <c r="K52" s="226" t="s">
        <v>898</v>
      </c>
      <c r="L52" s="180"/>
    </row>
    <row r="53" spans="1:17" ht="202.7" customHeight="1" x14ac:dyDescent="0.2">
      <c r="A53" s="212" t="s">
        <v>255</v>
      </c>
      <c r="B53" s="212" t="s">
        <v>341</v>
      </c>
      <c r="C53" s="213" t="s">
        <v>256</v>
      </c>
      <c r="D53" s="213" t="s">
        <v>309</v>
      </c>
      <c r="E53" s="212" t="s">
        <v>1030</v>
      </c>
      <c r="F53" s="213" t="s">
        <v>63</v>
      </c>
      <c r="G53" s="213" t="s">
        <v>17</v>
      </c>
      <c r="H53" s="213" t="s">
        <v>22</v>
      </c>
      <c r="I53" s="217" t="s">
        <v>34</v>
      </c>
      <c r="J53" s="206" t="s">
        <v>1127</v>
      </c>
      <c r="K53" s="205" t="s">
        <v>776</v>
      </c>
      <c r="L53" s="180"/>
    </row>
    <row r="54" spans="1:17" s="32" customFormat="1" ht="72" x14ac:dyDescent="0.2">
      <c r="A54" s="212" t="s">
        <v>257</v>
      </c>
      <c r="B54" s="212" t="s">
        <v>335</v>
      </c>
      <c r="C54" s="213" t="s">
        <v>258</v>
      </c>
      <c r="D54" s="213" t="s">
        <v>309</v>
      </c>
      <c r="E54" s="212" t="s">
        <v>72</v>
      </c>
      <c r="F54" s="213" t="s">
        <v>72</v>
      </c>
      <c r="G54" s="213" t="s">
        <v>17</v>
      </c>
      <c r="H54" s="213" t="s">
        <v>22</v>
      </c>
      <c r="I54" s="217" t="s">
        <v>34</v>
      </c>
      <c r="J54" s="229" t="s">
        <v>1173</v>
      </c>
      <c r="K54" s="220"/>
      <c r="L54" s="187"/>
      <c r="M54" s="178"/>
      <c r="N54" s="10"/>
      <c r="Q54" s="33"/>
    </row>
    <row r="55" spans="1:17" ht="84" x14ac:dyDescent="0.2">
      <c r="A55" s="212" t="s">
        <v>153</v>
      </c>
      <c r="B55" s="212" t="s">
        <v>339</v>
      </c>
      <c r="C55" s="213" t="s">
        <v>154</v>
      </c>
      <c r="D55" s="213" t="s">
        <v>309</v>
      </c>
      <c r="E55" s="212" t="s">
        <v>22</v>
      </c>
      <c r="F55" s="213" t="s">
        <v>22</v>
      </c>
      <c r="G55" s="213" t="s">
        <v>17</v>
      </c>
      <c r="H55" s="213" t="s">
        <v>31</v>
      </c>
      <c r="I55" s="217" t="s">
        <v>34</v>
      </c>
      <c r="J55" s="206" t="s">
        <v>1039</v>
      </c>
      <c r="K55" s="197" t="s">
        <v>964</v>
      </c>
      <c r="L55" s="180"/>
    </row>
    <row r="56" spans="1:17" ht="120" x14ac:dyDescent="0.2">
      <c r="A56" s="212" t="s">
        <v>261</v>
      </c>
      <c r="B56" s="212" t="s">
        <v>342</v>
      </c>
      <c r="C56" s="213" t="s">
        <v>262</v>
      </c>
      <c r="D56" s="213" t="s">
        <v>309</v>
      </c>
      <c r="E56" s="212" t="s">
        <v>100</v>
      </c>
      <c r="F56" s="213" t="s">
        <v>100</v>
      </c>
      <c r="G56" s="213" t="s">
        <v>17</v>
      </c>
      <c r="H56" s="213" t="s">
        <v>22</v>
      </c>
      <c r="I56" s="214" t="s">
        <v>34</v>
      </c>
      <c r="J56" s="206" t="s">
        <v>1189</v>
      </c>
      <c r="K56" s="205" t="s">
        <v>777</v>
      </c>
      <c r="L56" s="180"/>
    </row>
    <row r="57" spans="1:17" ht="72" x14ac:dyDescent="0.2">
      <c r="A57" s="212" t="s">
        <v>263</v>
      </c>
      <c r="B57" s="212" t="s">
        <v>343</v>
      </c>
      <c r="C57" s="213" t="s">
        <v>264</v>
      </c>
      <c r="D57" s="213" t="s">
        <v>309</v>
      </c>
      <c r="E57" s="212" t="s">
        <v>573</v>
      </c>
      <c r="F57" s="212" t="s">
        <v>573</v>
      </c>
      <c r="G57" s="213" t="s">
        <v>17</v>
      </c>
      <c r="H57" s="213" t="s">
        <v>31</v>
      </c>
      <c r="I57" s="214" t="s">
        <v>34</v>
      </c>
      <c r="J57" s="232" t="s">
        <v>1047</v>
      </c>
      <c r="K57" s="197" t="s">
        <v>969</v>
      </c>
      <c r="L57" s="180"/>
    </row>
    <row r="58" spans="1:17" ht="48" x14ac:dyDescent="0.2">
      <c r="A58" s="212" t="s">
        <v>265</v>
      </c>
      <c r="B58" s="212" t="s">
        <v>341</v>
      </c>
      <c r="C58" s="213" t="s">
        <v>266</v>
      </c>
      <c r="D58" s="213" t="s">
        <v>309</v>
      </c>
      <c r="E58" s="212" t="s">
        <v>16</v>
      </c>
      <c r="F58" s="213" t="s">
        <v>16</v>
      </c>
      <c r="G58" s="213" t="s">
        <v>17</v>
      </c>
      <c r="H58" s="213" t="s">
        <v>22</v>
      </c>
      <c r="I58" s="221" t="s">
        <v>34</v>
      </c>
      <c r="J58" s="206" t="s">
        <v>1129</v>
      </c>
      <c r="K58" s="247" t="s">
        <v>778</v>
      </c>
      <c r="L58" s="180"/>
    </row>
    <row r="59" spans="1:17" ht="96" x14ac:dyDescent="0.2">
      <c r="A59" s="212" t="s">
        <v>267</v>
      </c>
      <c r="B59" s="212" t="s">
        <v>342</v>
      </c>
      <c r="C59" s="213" t="s">
        <v>268</v>
      </c>
      <c r="D59" s="213" t="s">
        <v>309</v>
      </c>
      <c r="E59" s="212" t="s">
        <v>18</v>
      </c>
      <c r="F59" s="213" t="s">
        <v>18</v>
      </c>
      <c r="G59" s="213" t="s">
        <v>17</v>
      </c>
      <c r="H59" s="213" t="s">
        <v>22</v>
      </c>
      <c r="I59" s="217" t="s">
        <v>34</v>
      </c>
      <c r="J59" s="206" t="s">
        <v>1050</v>
      </c>
      <c r="K59" s="205"/>
      <c r="L59" s="180"/>
    </row>
    <row r="60" spans="1:17" ht="228" x14ac:dyDescent="0.2">
      <c r="A60" s="212" t="s">
        <v>157</v>
      </c>
      <c r="B60" s="212" t="s">
        <v>340</v>
      </c>
      <c r="C60" s="213" t="s">
        <v>158</v>
      </c>
      <c r="D60" s="213" t="s">
        <v>411</v>
      </c>
      <c r="E60" s="212" t="s">
        <v>53</v>
      </c>
      <c r="F60" s="213" t="s">
        <v>53</v>
      </c>
      <c r="G60" s="213" t="s">
        <v>17</v>
      </c>
      <c r="H60" s="213" t="s">
        <v>15</v>
      </c>
      <c r="I60" s="214" t="s">
        <v>34</v>
      </c>
      <c r="J60" s="229" t="s">
        <v>1116</v>
      </c>
      <c r="K60" s="205" t="s">
        <v>718</v>
      </c>
      <c r="L60" s="187"/>
    </row>
    <row r="61" spans="1:17" ht="168" x14ac:dyDescent="0.2">
      <c r="A61" s="212" t="s">
        <v>269</v>
      </c>
      <c r="B61" s="212" t="s">
        <v>342</v>
      </c>
      <c r="C61" s="213" t="s">
        <v>270</v>
      </c>
      <c r="D61" s="213" t="s">
        <v>309</v>
      </c>
      <c r="E61" s="212" t="s">
        <v>100</v>
      </c>
      <c r="F61" s="213" t="s">
        <v>100</v>
      </c>
      <c r="G61" s="213" t="s">
        <v>17</v>
      </c>
      <c r="H61" s="213" t="s">
        <v>15</v>
      </c>
      <c r="I61" s="214" t="s">
        <v>34</v>
      </c>
      <c r="J61" s="232" t="s">
        <v>1215</v>
      </c>
      <c r="K61" s="197" t="s">
        <v>970</v>
      </c>
      <c r="L61" s="180"/>
    </row>
    <row r="62" spans="1:17" ht="60" x14ac:dyDescent="0.2">
      <c r="A62" s="212" t="s">
        <v>271</v>
      </c>
      <c r="B62" s="212" t="s">
        <v>342</v>
      </c>
      <c r="C62" s="213" t="s">
        <v>272</v>
      </c>
      <c r="D62" s="213" t="s">
        <v>309</v>
      </c>
      <c r="E62" s="212" t="s">
        <v>16</v>
      </c>
      <c r="F62" s="213" t="s">
        <v>16</v>
      </c>
      <c r="G62" s="213" t="s">
        <v>17</v>
      </c>
      <c r="H62" s="213" t="s">
        <v>22</v>
      </c>
      <c r="I62" s="214" t="s">
        <v>34</v>
      </c>
      <c r="J62" s="206" t="s">
        <v>1111</v>
      </c>
      <c r="K62" s="227" t="s">
        <v>899</v>
      </c>
      <c r="L62" s="180"/>
    </row>
    <row r="63" spans="1:17" ht="180" x14ac:dyDescent="0.2">
      <c r="A63" s="212" t="s">
        <v>159</v>
      </c>
      <c r="B63" s="212" t="s">
        <v>340</v>
      </c>
      <c r="C63" s="213" t="s">
        <v>160</v>
      </c>
      <c r="D63" s="213" t="s">
        <v>309</v>
      </c>
      <c r="E63" s="212" t="s">
        <v>53</v>
      </c>
      <c r="F63" s="213" t="s">
        <v>53</v>
      </c>
      <c r="G63" s="213" t="s">
        <v>17</v>
      </c>
      <c r="H63" s="213" t="s">
        <v>15</v>
      </c>
      <c r="I63" s="280" t="s">
        <v>34</v>
      </c>
      <c r="J63" s="206" t="s">
        <v>1169</v>
      </c>
      <c r="K63" s="205" t="s">
        <v>719</v>
      </c>
      <c r="L63" s="180"/>
    </row>
    <row r="64" spans="1:17" ht="156" x14ac:dyDescent="0.2">
      <c r="A64" s="212" t="s">
        <v>275</v>
      </c>
      <c r="B64" s="212" t="s">
        <v>343</v>
      </c>
      <c r="C64" s="213" t="s">
        <v>276</v>
      </c>
      <c r="D64" s="213" t="s">
        <v>309</v>
      </c>
      <c r="E64" s="212" t="s">
        <v>573</v>
      </c>
      <c r="F64" s="213" t="s">
        <v>573</v>
      </c>
      <c r="G64" s="213" t="s">
        <v>17</v>
      </c>
      <c r="H64" s="213" t="s">
        <v>22</v>
      </c>
      <c r="I64" s="217" t="s">
        <v>34</v>
      </c>
      <c r="J64" s="229" t="s">
        <v>1153</v>
      </c>
      <c r="K64" s="197" t="s">
        <v>971</v>
      </c>
      <c r="L64" s="187"/>
    </row>
    <row r="65" spans="1:17" ht="180" x14ac:dyDescent="0.2">
      <c r="A65" s="212" t="s">
        <v>273</v>
      </c>
      <c r="B65" s="212" t="s">
        <v>335</v>
      </c>
      <c r="C65" s="213" t="s">
        <v>274</v>
      </c>
      <c r="D65" s="213" t="s">
        <v>309</v>
      </c>
      <c r="E65" s="212" t="s">
        <v>399</v>
      </c>
      <c r="F65" s="213"/>
      <c r="G65" s="213"/>
      <c r="H65" s="213" t="s">
        <v>22</v>
      </c>
      <c r="I65" s="217" t="s">
        <v>34</v>
      </c>
      <c r="J65" s="232" t="s">
        <v>1180</v>
      </c>
      <c r="K65" s="205" t="s">
        <v>720</v>
      </c>
      <c r="L65" s="180"/>
    </row>
    <row r="66" spans="1:17" x14ac:dyDescent="0.2">
      <c r="A66" s="212" t="s">
        <v>161</v>
      </c>
      <c r="B66" s="212" t="s">
        <v>339</v>
      </c>
      <c r="C66" s="213" t="s">
        <v>162</v>
      </c>
      <c r="D66" s="213" t="s">
        <v>345</v>
      </c>
      <c r="E66" s="212" t="s">
        <v>22</v>
      </c>
      <c r="F66" s="213"/>
      <c r="G66" s="213"/>
      <c r="H66" s="213"/>
      <c r="I66" s="214"/>
      <c r="J66" s="215"/>
      <c r="K66" s="205" t="s">
        <v>721</v>
      </c>
      <c r="L66" s="180"/>
    </row>
    <row r="67" spans="1:17" ht="60" x14ac:dyDescent="0.2">
      <c r="A67" s="212" t="s">
        <v>163</v>
      </c>
      <c r="B67" s="212" t="s">
        <v>339</v>
      </c>
      <c r="C67" s="213" t="s">
        <v>164</v>
      </c>
      <c r="D67" s="213" t="s">
        <v>309</v>
      </c>
      <c r="E67" s="212" t="s">
        <v>1032</v>
      </c>
      <c r="F67" s="213" t="s">
        <v>22</v>
      </c>
      <c r="G67" s="213" t="s">
        <v>17</v>
      </c>
      <c r="H67" s="213" t="s">
        <v>22</v>
      </c>
      <c r="I67" s="214" t="s">
        <v>34</v>
      </c>
      <c r="J67" s="206" t="s">
        <v>1140</v>
      </c>
      <c r="K67" s="205" t="s">
        <v>779</v>
      </c>
      <c r="L67" s="180"/>
    </row>
    <row r="68" spans="1:17" ht="108" x14ac:dyDescent="0.2">
      <c r="A68" s="212" t="s">
        <v>279</v>
      </c>
      <c r="B68" s="212" t="s">
        <v>342</v>
      </c>
      <c r="C68" s="213" t="s">
        <v>280</v>
      </c>
      <c r="D68" s="213" t="s">
        <v>309</v>
      </c>
      <c r="E68" s="212" t="s">
        <v>72</v>
      </c>
      <c r="F68" s="213" t="s">
        <v>72</v>
      </c>
      <c r="G68" s="213" t="s">
        <v>17</v>
      </c>
      <c r="H68" s="213" t="s">
        <v>15</v>
      </c>
      <c r="I68" s="214" t="s">
        <v>34</v>
      </c>
      <c r="J68" s="206" t="s">
        <v>1204</v>
      </c>
      <c r="K68" s="197" t="s">
        <v>972</v>
      </c>
      <c r="L68" s="180"/>
    </row>
    <row r="69" spans="1:17" ht="48" x14ac:dyDescent="0.2">
      <c r="A69" s="212" t="s">
        <v>281</v>
      </c>
      <c r="B69" s="212" t="s">
        <v>342</v>
      </c>
      <c r="C69" s="213" t="s">
        <v>282</v>
      </c>
      <c r="D69" s="213" t="s">
        <v>322</v>
      </c>
      <c r="E69" s="212" t="s">
        <v>30</v>
      </c>
      <c r="F69" s="213" t="s">
        <v>30</v>
      </c>
      <c r="G69" s="213" t="s">
        <v>17</v>
      </c>
      <c r="H69" s="213" t="s">
        <v>22</v>
      </c>
      <c r="I69" s="217" t="s">
        <v>34</v>
      </c>
      <c r="J69" s="206" t="s">
        <v>1132</v>
      </c>
      <c r="K69" s="233" t="s">
        <v>900</v>
      </c>
      <c r="L69" s="180"/>
    </row>
    <row r="70" spans="1:17" ht="60" x14ac:dyDescent="0.2">
      <c r="A70" s="212" t="s">
        <v>283</v>
      </c>
      <c r="B70" s="212" t="s">
        <v>337</v>
      </c>
      <c r="C70" s="213" t="s">
        <v>284</v>
      </c>
      <c r="D70" s="213" t="s">
        <v>666</v>
      </c>
      <c r="E70" s="212" t="s">
        <v>72</v>
      </c>
      <c r="F70" s="213" t="s">
        <v>72</v>
      </c>
      <c r="G70" s="213" t="s">
        <v>17</v>
      </c>
      <c r="H70" s="213" t="s">
        <v>22</v>
      </c>
      <c r="I70" s="217" t="s">
        <v>34</v>
      </c>
      <c r="J70" s="229" t="s">
        <v>1187</v>
      </c>
      <c r="K70" s="205" t="s">
        <v>780</v>
      </c>
      <c r="L70" s="180"/>
    </row>
    <row r="71" spans="1:17" ht="36" x14ac:dyDescent="0.2">
      <c r="A71" s="217" t="s">
        <v>287</v>
      </c>
      <c r="B71" s="217" t="s">
        <v>335</v>
      </c>
      <c r="C71" s="213" t="s">
        <v>288</v>
      </c>
      <c r="D71" s="213" t="s">
        <v>309</v>
      </c>
      <c r="E71" s="212" t="s">
        <v>399</v>
      </c>
      <c r="F71" s="213"/>
      <c r="G71" s="213"/>
      <c r="H71" s="213"/>
      <c r="I71" s="217"/>
      <c r="J71" s="229"/>
      <c r="K71" s="227" t="s">
        <v>901</v>
      </c>
      <c r="L71" s="187"/>
    </row>
    <row r="72" spans="1:17" ht="60" x14ac:dyDescent="0.2">
      <c r="A72" s="212" t="s">
        <v>167</v>
      </c>
      <c r="B72" s="212" t="s">
        <v>339</v>
      </c>
      <c r="C72" s="213" t="s">
        <v>168</v>
      </c>
      <c r="D72" s="213" t="s">
        <v>346</v>
      </c>
      <c r="E72" s="212" t="s">
        <v>1032</v>
      </c>
      <c r="F72" s="213" t="s">
        <v>37</v>
      </c>
      <c r="G72" s="213" t="s">
        <v>17</v>
      </c>
      <c r="H72" s="213" t="s">
        <v>22</v>
      </c>
      <c r="I72" s="217" t="s">
        <v>34</v>
      </c>
      <c r="J72" s="206" t="s">
        <v>1136</v>
      </c>
      <c r="K72" s="226" t="s">
        <v>902</v>
      </c>
      <c r="L72" s="180"/>
    </row>
    <row r="73" spans="1:17" s="26" customFormat="1" ht="24" x14ac:dyDescent="0.2">
      <c r="A73" s="212" t="s">
        <v>623</v>
      </c>
      <c r="B73" s="212" t="s">
        <v>338</v>
      </c>
      <c r="C73" s="213" t="s">
        <v>668</v>
      </c>
      <c r="D73" s="213"/>
      <c r="E73" s="212" t="s">
        <v>99</v>
      </c>
      <c r="F73" s="213" t="s">
        <v>99</v>
      </c>
      <c r="G73" s="213" t="s">
        <v>17</v>
      </c>
      <c r="H73" s="213" t="s">
        <v>22</v>
      </c>
      <c r="I73" s="217" t="s">
        <v>34</v>
      </c>
      <c r="J73" s="229" t="s">
        <v>1082</v>
      </c>
      <c r="K73" s="227" t="s">
        <v>871</v>
      </c>
      <c r="L73" s="151"/>
      <c r="M73" s="178"/>
      <c r="N73" s="10"/>
      <c r="Q73" s="27"/>
    </row>
    <row r="74" spans="1:17" ht="48" x14ac:dyDescent="0.2">
      <c r="A74" s="212" t="s">
        <v>169</v>
      </c>
      <c r="B74" s="212" t="s">
        <v>338</v>
      </c>
      <c r="C74" s="213" t="s">
        <v>170</v>
      </c>
      <c r="D74" s="213" t="s">
        <v>309</v>
      </c>
      <c r="E74" s="212" t="s">
        <v>99</v>
      </c>
      <c r="F74" s="213" t="s">
        <v>99</v>
      </c>
      <c r="G74" s="213" t="s">
        <v>17</v>
      </c>
      <c r="H74" s="213" t="s">
        <v>22</v>
      </c>
      <c r="I74" s="214" t="s">
        <v>34</v>
      </c>
      <c r="J74" s="174" t="s">
        <v>1148</v>
      </c>
      <c r="K74" s="227" t="s">
        <v>872</v>
      </c>
      <c r="L74" s="26"/>
    </row>
    <row r="75" spans="1:17" ht="72" x14ac:dyDescent="0.2">
      <c r="A75" s="212" t="s">
        <v>289</v>
      </c>
      <c r="B75" s="212" t="s">
        <v>342</v>
      </c>
      <c r="C75" s="213" t="s">
        <v>290</v>
      </c>
      <c r="D75" s="213" t="s">
        <v>309</v>
      </c>
      <c r="E75" s="212" t="s">
        <v>100</v>
      </c>
      <c r="F75" s="213" t="s">
        <v>100</v>
      </c>
      <c r="G75" s="213" t="s">
        <v>17</v>
      </c>
      <c r="H75" s="213" t="s">
        <v>22</v>
      </c>
      <c r="I75" s="214" t="s">
        <v>34</v>
      </c>
      <c r="J75" s="206" t="s">
        <v>1185</v>
      </c>
      <c r="K75" s="205" t="s">
        <v>722</v>
      </c>
      <c r="L75" s="180"/>
    </row>
    <row r="76" spans="1:17" ht="24" x14ac:dyDescent="0.2">
      <c r="A76" s="212" t="s">
        <v>173</v>
      </c>
      <c r="B76" s="212" t="s">
        <v>339</v>
      </c>
      <c r="C76" s="213" t="s">
        <v>174</v>
      </c>
      <c r="D76" s="213" t="s">
        <v>322</v>
      </c>
      <c r="E76" s="212" t="s">
        <v>22</v>
      </c>
      <c r="F76" s="213" t="s">
        <v>22</v>
      </c>
      <c r="G76" s="213" t="s">
        <v>17</v>
      </c>
      <c r="H76" s="213"/>
      <c r="I76" s="214"/>
      <c r="J76" s="215" t="s">
        <v>1040</v>
      </c>
      <c r="K76" s="228" t="s">
        <v>903</v>
      </c>
      <c r="L76" s="187"/>
    </row>
    <row r="77" spans="1:17" ht="108" x14ac:dyDescent="0.2">
      <c r="A77" s="212" t="s">
        <v>291</v>
      </c>
      <c r="B77" s="212" t="s">
        <v>341</v>
      </c>
      <c r="C77" s="213" t="s">
        <v>292</v>
      </c>
      <c r="D77" s="213" t="s">
        <v>346</v>
      </c>
      <c r="E77" s="212" t="s">
        <v>1030</v>
      </c>
      <c r="F77" s="213" t="s">
        <v>63</v>
      </c>
      <c r="G77" s="213" t="s">
        <v>17</v>
      </c>
      <c r="H77" s="213" t="s">
        <v>22</v>
      </c>
      <c r="I77" s="214" t="s">
        <v>34</v>
      </c>
      <c r="J77" s="229" t="s">
        <v>1084</v>
      </c>
      <c r="K77" s="205" t="s">
        <v>781</v>
      </c>
      <c r="L77" s="187"/>
    </row>
    <row r="78" spans="1:17" x14ac:dyDescent="0.2">
      <c r="A78" s="212" t="s">
        <v>293</v>
      </c>
      <c r="B78" s="212" t="s">
        <v>342</v>
      </c>
      <c r="C78" s="213" t="s">
        <v>294</v>
      </c>
      <c r="D78" s="213" t="s">
        <v>345</v>
      </c>
      <c r="E78" s="212" t="s">
        <v>30</v>
      </c>
      <c r="F78" s="213" t="s">
        <v>30</v>
      </c>
      <c r="G78" s="213" t="s">
        <v>17</v>
      </c>
      <c r="H78" s="213" t="s">
        <v>31</v>
      </c>
      <c r="I78" s="214" t="s">
        <v>34</v>
      </c>
      <c r="J78" s="222" t="s">
        <v>1145</v>
      </c>
      <c r="K78" s="228" t="s">
        <v>904</v>
      </c>
      <c r="L78" s="180"/>
    </row>
    <row r="79" spans="1:17" ht="60" x14ac:dyDescent="0.2">
      <c r="A79" s="212" t="s">
        <v>177</v>
      </c>
      <c r="B79" s="212" t="s">
        <v>340</v>
      </c>
      <c r="C79" s="213" t="s">
        <v>178</v>
      </c>
      <c r="D79" s="213" t="s">
        <v>309</v>
      </c>
      <c r="E79" s="212" t="s">
        <v>53</v>
      </c>
      <c r="F79" s="213" t="s">
        <v>53</v>
      </c>
      <c r="G79" s="213" t="s">
        <v>17</v>
      </c>
      <c r="H79" s="213" t="s">
        <v>22</v>
      </c>
      <c r="I79" s="214" t="s">
        <v>34</v>
      </c>
      <c r="J79" s="229" t="s">
        <v>1158</v>
      </c>
      <c r="K79" s="205" t="s">
        <v>723</v>
      </c>
      <c r="L79" s="187"/>
    </row>
    <row r="80" spans="1:17" ht="24" x14ac:dyDescent="0.2">
      <c r="A80" s="212" t="s">
        <v>179</v>
      </c>
      <c r="B80" s="212" t="s">
        <v>340</v>
      </c>
      <c r="C80" s="213" t="s">
        <v>180</v>
      </c>
      <c r="D80" s="213" t="s">
        <v>322</v>
      </c>
      <c r="E80" s="212" t="s">
        <v>53</v>
      </c>
      <c r="F80" s="213" t="s">
        <v>53</v>
      </c>
      <c r="G80" s="213" t="s">
        <v>17</v>
      </c>
      <c r="H80" s="213" t="s">
        <v>31</v>
      </c>
      <c r="I80" s="214" t="s">
        <v>34</v>
      </c>
      <c r="J80" s="206" t="s">
        <v>1057</v>
      </c>
      <c r="K80" s="216" t="s">
        <v>770</v>
      </c>
      <c r="L80" s="180"/>
    </row>
    <row r="81" spans="1:12" ht="48" x14ac:dyDescent="0.2">
      <c r="A81" s="212" t="s">
        <v>181</v>
      </c>
      <c r="B81" s="212" t="s">
        <v>340</v>
      </c>
      <c r="C81" s="213" t="s">
        <v>182</v>
      </c>
      <c r="D81" s="213" t="s">
        <v>322</v>
      </c>
      <c r="E81" s="212" t="s">
        <v>53</v>
      </c>
      <c r="F81" s="213" t="s">
        <v>53</v>
      </c>
      <c r="G81" s="213" t="s">
        <v>17</v>
      </c>
      <c r="H81" s="213" t="s">
        <v>22</v>
      </c>
      <c r="I81" s="217" t="s">
        <v>34</v>
      </c>
      <c r="J81" s="229" t="s">
        <v>1160</v>
      </c>
      <c r="K81" s="216"/>
      <c r="L81" s="180"/>
    </row>
    <row r="82" spans="1:12" ht="84" x14ac:dyDescent="0.2">
      <c r="A82" s="212" t="s">
        <v>183</v>
      </c>
      <c r="B82" s="212" t="s">
        <v>339</v>
      </c>
      <c r="C82" s="213" t="s">
        <v>184</v>
      </c>
      <c r="D82" s="213" t="s">
        <v>309</v>
      </c>
      <c r="E82" s="212" t="s">
        <v>22</v>
      </c>
      <c r="F82" s="213" t="s">
        <v>22</v>
      </c>
      <c r="G82" s="213" t="s">
        <v>17</v>
      </c>
      <c r="H82" s="213" t="s">
        <v>18</v>
      </c>
      <c r="I82" s="217" t="s">
        <v>34</v>
      </c>
      <c r="J82" s="206" t="s">
        <v>1046</v>
      </c>
      <c r="K82" s="216" t="s">
        <v>708</v>
      </c>
      <c r="L82" s="180"/>
    </row>
    <row r="83" spans="1:12" ht="60" x14ac:dyDescent="0.2">
      <c r="A83" s="212" t="s">
        <v>185</v>
      </c>
      <c r="B83" s="212" t="s">
        <v>339</v>
      </c>
      <c r="C83" s="213" t="s">
        <v>186</v>
      </c>
      <c r="D83" s="213" t="s">
        <v>309</v>
      </c>
      <c r="E83" s="212" t="s">
        <v>22</v>
      </c>
      <c r="F83" s="213" t="s">
        <v>22</v>
      </c>
      <c r="G83" s="213" t="s">
        <v>17</v>
      </c>
      <c r="H83" s="213" t="s">
        <v>31</v>
      </c>
      <c r="I83" s="217" t="s">
        <v>34</v>
      </c>
      <c r="J83" s="230" t="s">
        <v>1048</v>
      </c>
      <c r="K83" s="216" t="s">
        <v>724</v>
      </c>
      <c r="L83" s="187"/>
    </row>
    <row r="86" spans="1:12" x14ac:dyDescent="0.2">
      <c r="J86" s="175"/>
      <c r="K86" s="190"/>
      <c r="L86" s="176"/>
    </row>
    <row r="87" spans="1:12" x14ac:dyDescent="0.2">
      <c r="E87" s="212"/>
    </row>
  </sheetData>
  <autoFilter ref="A1:AZ87"/>
  <dataConsolidate function="varp" link="1"/>
  <dataValidations xWindow="671" yWindow="717" count="4">
    <dataValidation allowBlank="1" showInputMessage="1" showErrorMessage="1" promptTitle="Select Ratifier" sqref="N11:N14 N16:N17 N6:N8"/>
    <dataValidation type="list" allowBlank="1" showInputMessage="1" showErrorMessage="1" promptTitle="Data Ratifier" prompt="Please Select Ratifier_x000a_" sqref="F58:F83 F2:F56">
      <formula1>$N$2:$N$28</formula1>
    </dataValidation>
    <dataValidation type="list" allowBlank="1" showInputMessage="1" showErrorMessage="1" promptTitle="Notes Available" prompt="Please select status" sqref="G2:G83">
      <formula1>$Q$2:$Q$6</formula1>
    </dataValidation>
    <dataValidation type="list" allowBlank="1" showInputMessage="1" showErrorMessage="1" promptTitle="Data Checker" prompt="Please Select Checker" sqref="H2:H83">
      <formula1>$O$2:$O$12</formula1>
    </dataValidation>
  </dataValidations>
  <pageMargins left="0.25" right="0.25" top="0.75" bottom="0.75" header="0.3" footer="0.3"/>
  <pageSetup paperSize="9" orientation="landscape" r:id="rId1"/>
  <headerFooter>
    <oddHeader>&amp;A</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6"/>
  <sheetViews>
    <sheetView topLeftCell="A52" workbookViewId="0">
      <selection activeCell="C81" sqref="C81"/>
    </sheetView>
  </sheetViews>
  <sheetFormatPr defaultRowHeight="15" x14ac:dyDescent="0.25"/>
  <cols>
    <col min="1" max="1" width="22.85546875" bestFit="1" customWidth="1"/>
    <col min="2" max="2" width="12.28515625" bestFit="1" customWidth="1"/>
    <col min="3" max="3" width="4.28515625" customWidth="1"/>
    <col min="4" max="4" width="4.5703125" customWidth="1"/>
    <col min="5" max="5" width="4.28515625" customWidth="1"/>
    <col min="6" max="6" width="3.5703125" customWidth="1"/>
    <col min="7" max="7" width="4.28515625" customWidth="1"/>
    <col min="8" max="8" width="3.5703125" customWidth="1"/>
  </cols>
  <sheetData>
    <row r="1" spans="1:8" x14ac:dyDescent="0.25">
      <c r="A1" s="157" t="s">
        <v>656</v>
      </c>
      <c r="B1" s="157"/>
      <c r="C1" s="159"/>
      <c r="D1" s="159"/>
      <c r="E1" s="159"/>
      <c r="F1" s="159"/>
      <c r="G1" s="159"/>
      <c r="H1" s="159"/>
    </row>
    <row r="2" spans="1:8" x14ac:dyDescent="0.25">
      <c r="A2" s="160" t="s">
        <v>655</v>
      </c>
      <c r="B2" s="157"/>
      <c r="C2" s="159"/>
      <c r="D2" s="159"/>
      <c r="E2" s="159"/>
      <c r="F2" s="159"/>
      <c r="G2" s="159"/>
      <c r="H2" s="159"/>
    </row>
    <row r="3" spans="1:8" x14ac:dyDescent="0.25">
      <c r="A3" s="157"/>
      <c r="B3" s="158"/>
      <c r="C3" s="159"/>
      <c r="D3" s="159"/>
      <c r="E3" s="159"/>
      <c r="F3" s="159"/>
      <c r="G3" s="159"/>
      <c r="H3" s="159"/>
    </row>
    <row r="4" spans="1:8" x14ac:dyDescent="0.25">
      <c r="A4" s="201"/>
      <c r="B4" s="201"/>
      <c r="C4" s="201" t="s">
        <v>782</v>
      </c>
      <c r="D4" s="201" t="s">
        <v>783</v>
      </c>
      <c r="E4" s="201" t="s">
        <v>784</v>
      </c>
      <c r="F4" s="201" t="s">
        <v>783</v>
      </c>
      <c r="G4" s="201" t="s">
        <v>785</v>
      </c>
      <c r="H4" s="201" t="s">
        <v>783</v>
      </c>
    </row>
    <row r="5" spans="1:8" x14ac:dyDescent="0.25">
      <c r="A5" s="201" t="s">
        <v>786</v>
      </c>
      <c r="B5" s="201" t="s">
        <v>787</v>
      </c>
      <c r="C5" s="203">
        <v>-0.92499999999999993</v>
      </c>
      <c r="D5" s="203">
        <v>6.7956201958433358</v>
      </c>
      <c r="E5" s="203">
        <v>-0.74583333333333357</v>
      </c>
      <c r="F5" s="203">
        <v>4.9108257569765819</v>
      </c>
      <c r="G5" s="203">
        <v>0.17916666666666667</v>
      </c>
      <c r="H5" s="203">
        <v>5.2546808803053056</v>
      </c>
    </row>
    <row r="6" spans="1:8" x14ac:dyDescent="0.25">
      <c r="A6" s="201" t="s">
        <v>788</v>
      </c>
      <c r="B6" s="201" t="s">
        <v>789</v>
      </c>
      <c r="C6" s="203">
        <v>1.0425925925925927</v>
      </c>
      <c r="D6" s="203">
        <v>5.6320577806624579</v>
      </c>
      <c r="E6" s="203">
        <v>1.481481481481488E-2</v>
      </c>
      <c r="F6" s="203">
        <v>4.9930912517645005</v>
      </c>
      <c r="G6" s="203">
        <v>-1.0277777777777777</v>
      </c>
      <c r="H6" s="203">
        <v>4.8523948431970902</v>
      </c>
    </row>
    <row r="7" spans="1:8" x14ac:dyDescent="0.25">
      <c r="A7" s="201" t="s">
        <v>475</v>
      </c>
      <c r="B7" s="202" t="s">
        <v>842</v>
      </c>
      <c r="C7" s="203">
        <v>4.2028846153846153</v>
      </c>
      <c r="D7" s="203">
        <v>7.827002846110668</v>
      </c>
      <c r="E7" s="203">
        <v>1.584615384615385</v>
      </c>
      <c r="F7" s="203">
        <v>5.4323433932645493</v>
      </c>
      <c r="G7" s="203">
        <v>-2.6182692307692288</v>
      </c>
      <c r="H7" s="203">
        <v>5.3708818419922775</v>
      </c>
    </row>
    <row r="8" spans="1:8" x14ac:dyDescent="0.25">
      <c r="A8" s="201" t="s">
        <v>790</v>
      </c>
      <c r="B8" s="202" t="s">
        <v>842</v>
      </c>
      <c r="C8" s="203">
        <v>2.8185840707964611</v>
      </c>
      <c r="D8" s="203">
        <v>7.4338403967004565</v>
      </c>
      <c r="E8" s="203">
        <v>-1.2716814159292034</v>
      </c>
      <c r="F8" s="203">
        <v>7.0300829056673475</v>
      </c>
      <c r="G8" s="203">
        <v>1.546902654867256</v>
      </c>
      <c r="H8" s="203">
        <v>7.170258400572008</v>
      </c>
    </row>
    <row r="9" spans="1:8" x14ac:dyDescent="0.25">
      <c r="A9" s="201" t="s">
        <v>791</v>
      </c>
      <c r="B9" s="202" t="s">
        <v>842</v>
      </c>
      <c r="C9" s="203">
        <v>-0.85930232558139508</v>
      </c>
      <c r="D9" s="203">
        <v>8.5083819628159016</v>
      </c>
      <c r="E9" s="203">
        <v>-2.0093023255813942</v>
      </c>
      <c r="F9" s="203">
        <v>6.4058667578469572</v>
      </c>
      <c r="G9" s="203">
        <v>-1.1499999999999999</v>
      </c>
      <c r="H9" s="203">
        <v>6.3878658407953433</v>
      </c>
    </row>
    <row r="10" spans="1:8" x14ac:dyDescent="0.25">
      <c r="A10" s="201" t="s">
        <v>792</v>
      </c>
      <c r="B10" s="202" t="s">
        <v>842</v>
      </c>
      <c r="C10" s="203">
        <v>2.1318584070796462</v>
      </c>
      <c r="D10" s="203">
        <v>9.4322811128141453</v>
      </c>
      <c r="E10" s="203">
        <v>1.6238938053097343</v>
      </c>
      <c r="F10" s="203">
        <v>8.4798344567960129</v>
      </c>
      <c r="G10" s="203">
        <v>-0.50796460176991132</v>
      </c>
      <c r="H10" s="203">
        <v>6.9140065130101585</v>
      </c>
    </row>
    <row r="11" spans="1:8" x14ac:dyDescent="0.25">
      <c r="A11" s="201" t="s">
        <v>516</v>
      </c>
      <c r="B11" s="202" t="s">
        <v>843</v>
      </c>
      <c r="C11" s="203">
        <v>0.2080497752808988</v>
      </c>
      <c r="D11" s="203">
        <v>5.8427859038457797</v>
      </c>
      <c r="E11" s="203">
        <v>-0.55230426966292123</v>
      </c>
      <c r="F11" s="203">
        <v>5.1064048733996774</v>
      </c>
      <c r="G11" s="203">
        <v>-0.76041022471910125</v>
      </c>
      <c r="H11" s="203">
        <v>4.6881318904894762</v>
      </c>
    </row>
    <row r="12" spans="1:8" x14ac:dyDescent="0.25">
      <c r="A12" s="201" t="s">
        <v>559</v>
      </c>
      <c r="B12" s="201" t="s">
        <v>793</v>
      </c>
      <c r="C12" s="203">
        <v>2.4852941176470593</v>
      </c>
      <c r="D12" s="203">
        <v>7.5101922379510588</v>
      </c>
      <c r="E12" s="203">
        <v>0.75220588235294106</v>
      </c>
      <c r="F12" s="203">
        <v>5.6598845645749458</v>
      </c>
      <c r="G12" s="203">
        <v>-1.733088235294117</v>
      </c>
      <c r="H12" s="203">
        <v>6.6421609664266326</v>
      </c>
    </row>
    <row r="13" spans="1:8" x14ac:dyDescent="0.25">
      <c r="A13" s="201" t="s">
        <v>794</v>
      </c>
      <c r="B13" s="201" t="s">
        <v>793</v>
      </c>
      <c r="C13" s="203">
        <v>4.6903703703703679</v>
      </c>
      <c r="D13" s="203">
        <v>7.7634967566520814</v>
      </c>
      <c r="E13" s="203">
        <v>1.4688888888888889</v>
      </c>
      <c r="F13" s="203">
        <v>6.3317127908387985</v>
      </c>
      <c r="G13" s="203">
        <v>-3.2214814814814803</v>
      </c>
      <c r="H13" s="203">
        <v>6.1928430606733018</v>
      </c>
    </row>
    <row r="14" spans="1:8" x14ac:dyDescent="0.25">
      <c r="A14" s="201" t="s">
        <v>556</v>
      </c>
      <c r="B14" s="201" t="s">
        <v>793</v>
      </c>
      <c r="C14" s="203">
        <v>1.0503546099290779</v>
      </c>
      <c r="D14" s="203">
        <v>6.8626200389787044</v>
      </c>
      <c r="E14" s="203">
        <v>6.8794326241134865E-2</v>
      </c>
      <c r="F14" s="203">
        <v>6.0356288280132064</v>
      </c>
      <c r="G14" s="203">
        <v>-0.98156028368794312</v>
      </c>
      <c r="H14" s="203">
        <v>5.2026200115713275</v>
      </c>
    </row>
    <row r="15" spans="1:8" x14ac:dyDescent="0.25">
      <c r="A15" s="201" t="s">
        <v>795</v>
      </c>
      <c r="B15" s="201" t="s">
        <v>793</v>
      </c>
      <c r="C15" s="203">
        <v>3.9028985507246339</v>
      </c>
      <c r="D15" s="203">
        <v>6.0069266428679082</v>
      </c>
      <c r="E15" s="203">
        <v>1.2710144927536235</v>
      </c>
      <c r="F15" s="203">
        <v>5.1140796000361783</v>
      </c>
      <c r="G15" s="203">
        <v>-2.6318840579710145</v>
      </c>
      <c r="H15" s="203">
        <v>6.1856953202313312</v>
      </c>
    </row>
    <row r="16" spans="1:8" x14ac:dyDescent="0.25">
      <c r="A16" s="201" t="s">
        <v>796</v>
      </c>
      <c r="B16" s="204" t="s">
        <v>844</v>
      </c>
      <c r="C16" s="203">
        <v>1.2873563218390807</v>
      </c>
      <c r="D16" s="203">
        <v>4.1862641409613595</v>
      </c>
      <c r="E16" s="203">
        <v>0.20459770114942541</v>
      </c>
      <c r="F16" s="203">
        <v>3.6142360195221821</v>
      </c>
      <c r="G16" s="203">
        <v>-1.0827586206896551</v>
      </c>
      <c r="H16" s="203">
        <v>3.6912987915154969</v>
      </c>
    </row>
    <row r="17" spans="1:8" x14ac:dyDescent="0.25">
      <c r="A17" s="201" t="s">
        <v>797</v>
      </c>
      <c r="B17" s="202" t="s">
        <v>845</v>
      </c>
      <c r="C17" s="203">
        <v>-1.2707865168539334</v>
      </c>
      <c r="D17" s="203">
        <v>4.4218774928527518</v>
      </c>
      <c r="E17" s="203">
        <v>-1.3876404494382022</v>
      </c>
      <c r="F17" s="203">
        <v>4.0806071920952895</v>
      </c>
      <c r="G17" s="203">
        <v>-0.11685393258426961</v>
      </c>
      <c r="H17" s="203">
        <v>3.6643497361420136</v>
      </c>
    </row>
    <row r="18" spans="1:8" ht="12.75" customHeight="1" x14ac:dyDescent="0.25">
      <c r="A18" s="201" t="s">
        <v>798</v>
      </c>
      <c r="B18" s="202" t="s">
        <v>846</v>
      </c>
      <c r="C18" s="203">
        <v>-0.22471910112359547</v>
      </c>
      <c r="D18" s="203">
        <v>7.4215460131106843</v>
      </c>
      <c r="E18" s="203">
        <v>-0.44943820224719094</v>
      </c>
      <c r="F18" s="203">
        <v>5.0958812681298218</v>
      </c>
      <c r="G18" s="203">
        <v>-0.22471910112359547</v>
      </c>
      <c r="H18" s="203">
        <v>5.4005643431699895</v>
      </c>
    </row>
    <row r="19" spans="1:8" x14ac:dyDescent="0.25">
      <c r="A19" s="201" t="s">
        <v>482</v>
      </c>
      <c r="B19" s="202" t="s">
        <v>799</v>
      </c>
      <c r="C19" s="203">
        <v>-0.86170212765957421</v>
      </c>
      <c r="D19" s="203">
        <v>5.4749404793367065</v>
      </c>
      <c r="E19" s="203">
        <v>-0.65248226950354604</v>
      </c>
      <c r="F19" s="203">
        <v>4.0218983291740198</v>
      </c>
      <c r="G19" s="203">
        <v>0.20921985815602848</v>
      </c>
      <c r="H19" s="203">
        <v>4.3935348398593304</v>
      </c>
    </row>
    <row r="20" spans="1:8" x14ac:dyDescent="0.25">
      <c r="A20" s="201" t="s">
        <v>800</v>
      </c>
      <c r="B20" s="202" t="s">
        <v>799</v>
      </c>
      <c r="C20" s="203">
        <v>0.51875000000000004</v>
      </c>
      <c r="D20" s="203">
        <v>5.1130781128847946</v>
      </c>
      <c r="E20" s="203">
        <v>0.51875000000000004</v>
      </c>
      <c r="F20" s="203">
        <v>5.1130781128847946</v>
      </c>
      <c r="G20" s="203">
        <v>-0.18541666666666681</v>
      </c>
      <c r="H20" s="203">
        <v>3.8565267479549927</v>
      </c>
    </row>
    <row r="21" spans="1:8" x14ac:dyDescent="0.25">
      <c r="A21" s="201" t="s">
        <v>801</v>
      </c>
      <c r="B21" s="202" t="s">
        <v>802</v>
      </c>
      <c r="C21" s="203">
        <v>4.165040650406505</v>
      </c>
      <c r="D21" s="203">
        <v>11.782522364362109</v>
      </c>
      <c r="E21" s="203">
        <v>1.6617886178861789</v>
      </c>
      <c r="F21" s="203">
        <v>8.0676777321856257</v>
      </c>
      <c r="G21" s="203">
        <v>-2.5032520325203245</v>
      </c>
      <c r="H21" s="203">
        <v>9.0707385036280002</v>
      </c>
    </row>
    <row r="22" spans="1:8" x14ac:dyDescent="0.25">
      <c r="A22" s="201" t="s">
        <v>803</v>
      </c>
      <c r="B22" s="202" t="s">
        <v>802</v>
      </c>
      <c r="C22" s="203">
        <v>1.4420168067226891</v>
      </c>
      <c r="D22" s="203">
        <v>6.0905835801168848</v>
      </c>
      <c r="E22" s="203">
        <v>0.34705882352941186</v>
      </c>
      <c r="F22" s="203">
        <v>4.2301706547956099</v>
      </c>
      <c r="G22" s="203">
        <v>-1.0949579831932772</v>
      </c>
      <c r="H22" s="203">
        <v>4.8961706374161924</v>
      </c>
    </row>
    <row r="23" spans="1:8" x14ac:dyDescent="0.25">
      <c r="A23" s="201" t="s">
        <v>804</v>
      </c>
      <c r="B23" s="202" t="s">
        <v>805</v>
      </c>
      <c r="C23" s="203">
        <v>0.79042553191489362</v>
      </c>
      <c r="D23" s="203">
        <v>4.2382551956716341</v>
      </c>
      <c r="E23" s="203">
        <v>-0.18936170212765951</v>
      </c>
      <c r="F23" s="203">
        <v>4.2339426565163203</v>
      </c>
      <c r="G23" s="203">
        <v>-0.97978723404255363</v>
      </c>
      <c r="H23" s="203">
        <v>4.1371756477608637</v>
      </c>
    </row>
    <row r="24" spans="1:8" x14ac:dyDescent="0.25">
      <c r="A24" s="201" t="s">
        <v>806</v>
      </c>
      <c r="B24" s="202" t="s">
        <v>805</v>
      </c>
      <c r="C24" s="203">
        <v>3.4999999999999987</v>
      </c>
      <c r="D24" s="203">
        <v>5.5729124514466788</v>
      </c>
      <c r="E24" s="203">
        <v>1.0978947368421055</v>
      </c>
      <c r="F24" s="203">
        <v>3.8661421955127104</v>
      </c>
      <c r="G24" s="203">
        <v>-2.4021052631578947</v>
      </c>
      <c r="H24" s="203">
        <v>3.8915295558988774</v>
      </c>
    </row>
    <row r="25" spans="1:8" x14ac:dyDescent="0.25">
      <c r="A25" s="201" t="s">
        <v>528</v>
      </c>
      <c r="B25" s="202" t="s">
        <v>805</v>
      </c>
      <c r="C25" s="203">
        <v>5.1066666666666674</v>
      </c>
      <c r="D25" s="203">
        <v>7.2877223519184469</v>
      </c>
      <c r="E25" s="203">
        <v>3.9133333333333331</v>
      </c>
      <c r="F25" s="203">
        <v>5.7514494118507775</v>
      </c>
      <c r="G25" s="203">
        <v>-1.1933333333333331</v>
      </c>
      <c r="H25" s="203">
        <v>4.4298459658208058</v>
      </c>
    </row>
    <row r="26" spans="1:8" x14ac:dyDescent="0.25">
      <c r="A26" s="201" t="s">
        <v>807</v>
      </c>
      <c r="B26" s="202" t="s">
        <v>805</v>
      </c>
      <c r="C26" s="203">
        <v>0.31538461538461537</v>
      </c>
      <c r="D26" s="203">
        <v>6.6701959376133662</v>
      </c>
      <c r="E26" s="203">
        <v>-0.29120879120879117</v>
      </c>
      <c r="F26" s="203">
        <v>4.9813481118055796</v>
      </c>
      <c r="G26" s="203">
        <v>-0.60659340659340655</v>
      </c>
      <c r="H26" s="203">
        <v>4.8133773297635107</v>
      </c>
    </row>
    <row r="27" spans="1:8" x14ac:dyDescent="0.25">
      <c r="A27" s="201" t="s">
        <v>549</v>
      </c>
      <c r="B27" s="202" t="s">
        <v>808</v>
      </c>
      <c r="C27" s="203">
        <v>2.4118881118881119</v>
      </c>
      <c r="D27" s="203">
        <v>6.0818094135006513</v>
      </c>
      <c r="E27" s="203">
        <v>0.6741258741258741</v>
      </c>
      <c r="F27" s="203">
        <v>4.3887419624535999</v>
      </c>
      <c r="G27" s="203">
        <v>-1.7377622377622377</v>
      </c>
      <c r="H27" s="203">
        <v>5.3724111052137129</v>
      </c>
    </row>
    <row r="28" spans="1:8" x14ac:dyDescent="0.25">
      <c r="A28" s="201" t="s">
        <v>809</v>
      </c>
      <c r="B28" s="202" t="s">
        <v>808</v>
      </c>
      <c r="C28" s="203">
        <v>0.7208633093525183</v>
      </c>
      <c r="D28" s="203">
        <v>5.2624057813365628</v>
      </c>
      <c r="E28" s="203">
        <v>-0.15179856115107926</v>
      </c>
      <c r="F28" s="203">
        <v>4.9594529694964189</v>
      </c>
      <c r="G28" s="203">
        <v>-0.87266187050359745</v>
      </c>
      <c r="H28" s="203">
        <v>4.5173672061080152</v>
      </c>
    </row>
    <row r="29" spans="1:8" x14ac:dyDescent="0.25">
      <c r="A29" s="201" t="s">
        <v>810</v>
      </c>
      <c r="B29" s="201" t="s">
        <v>811</v>
      </c>
      <c r="C29" s="203">
        <v>2.2889705882352942</v>
      </c>
      <c r="D29" s="203">
        <v>5.4081042989057746</v>
      </c>
      <c r="E29" s="203">
        <v>0.54558823529411782</v>
      </c>
      <c r="F29" s="203">
        <v>4.3224761195316699</v>
      </c>
      <c r="G29" s="203">
        <v>-1.7433823529411761</v>
      </c>
      <c r="H29" s="203">
        <v>4.3088002458716446</v>
      </c>
    </row>
    <row r="30" spans="1:8" x14ac:dyDescent="0.25">
      <c r="A30" s="201" t="s">
        <v>812</v>
      </c>
      <c r="B30" s="201" t="s">
        <v>811</v>
      </c>
      <c r="C30" s="203">
        <v>2.3102941176470582</v>
      </c>
      <c r="D30" s="203">
        <v>5.6310659841318769</v>
      </c>
      <c r="E30" s="203">
        <v>0.77720588235294108</v>
      </c>
      <c r="F30" s="203">
        <v>5.5631393970473546</v>
      </c>
      <c r="G30" s="203">
        <v>-1.5330882352941169</v>
      </c>
      <c r="H30" s="203">
        <v>4.3974427004705339</v>
      </c>
    </row>
    <row r="31" spans="1:8" x14ac:dyDescent="0.25">
      <c r="A31" s="201" t="s">
        <v>465</v>
      </c>
      <c r="B31" s="201" t="s">
        <v>813</v>
      </c>
      <c r="C31" s="203">
        <v>2.5782608695652183</v>
      </c>
      <c r="D31" s="203">
        <v>8.0276247231452054</v>
      </c>
      <c r="E31" s="203">
        <v>0.26521739130434785</v>
      </c>
      <c r="F31" s="203">
        <v>5.1992563406860093</v>
      </c>
      <c r="G31" s="203">
        <v>-2.3130434782608691</v>
      </c>
      <c r="H31" s="203">
        <v>5.8162862884540267</v>
      </c>
    </row>
    <row r="32" spans="1:8" x14ac:dyDescent="0.25">
      <c r="A32" s="201" t="s">
        <v>814</v>
      </c>
      <c r="B32" s="201" t="s">
        <v>813</v>
      </c>
      <c r="C32" s="203">
        <v>0.97205882352941164</v>
      </c>
      <c r="D32" s="203">
        <v>3.6706731440042617</v>
      </c>
      <c r="E32" s="203">
        <v>0.48823529411764688</v>
      </c>
      <c r="F32" s="203">
        <v>2.4286981522334106</v>
      </c>
      <c r="G32" s="203">
        <v>-0.48382352941176471</v>
      </c>
      <c r="H32" s="203">
        <v>3.2904359872139421</v>
      </c>
    </row>
    <row r="33" spans="1:8" x14ac:dyDescent="0.25">
      <c r="A33" s="201" t="s">
        <v>815</v>
      </c>
      <c r="B33" s="201" t="s">
        <v>816</v>
      </c>
      <c r="C33" s="203">
        <v>0.29425287356321844</v>
      </c>
      <c r="D33" s="203">
        <v>5.4732074764430827</v>
      </c>
      <c r="E33" s="203">
        <v>-0.37011494252873567</v>
      </c>
      <c r="F33" s="203">
        <v>3.911454310044661</v>
      </c>
      <c r="G33" s="203">
        <v>-0.66436781609195417</v>
      </c>
      <c r="H33" s="203">
        <v>4.4604616940916211</v>
      </c>
    </row>
    <row r="34" spans="1:8" x14ac:dyDescent="0.25">
      <c r="A34" s="201" t="s">
        <v>817</v>
      </c>
      <c r="B34" s="201" t="s">
        <v>813</v>
      </c>
      <c r="C34" s="203">
        <v>0.52211538461538454</v>
      </c>
      <c r="D34" s="203">
        <v>2.6185000090654884</v>
      </c>
      <c r="E34" s="203">
        <v>0.15030769230769236</v>
      </c>
      <c r="F34" s="203">
        <v>2.383171898255477</v>
      </c>
      <c r="G34" s="203">
        <v>-0.37180769230769239</v>
      </c>
      <c r="H34" s="203">
        <v>2.2199128853424894</v>
      </c>
    </row>
    <row r="35" spans="1:8" x14ac:dyDescent="0.25">
      <c r="A35" s="201" t="s">
        <v>818</v>
      </c>
      <c r="B35" s="201" t="s">
        <v>813</v>
      </c>
      <c r="C35" s="203">
        <v>2.9451351351351351</v>
      </c>
      <c r="D35" s="203">
        <v>8.2978938432055216</v>
      </c>
      <c r="E35" s="203">
        <v>1.3658108108108109</v>
      </c>
      <c r="F35" s="203">
        <v>5.7407677854875727</v>
      </c>
      <c r="G35" s="203">
        <v>-1.5793243243243242</v>
      </c>
      <c r="H35" s="203">
        <v>5.8935434229080474</v>
      </c>
    </row>
    <row r="36" spans="1:8" x14ac:dyDescent="0.25">
      <c r="A36" s="201" t="s">
        <v>819</v>
      </c>
      <c r="B36" s="201" t="s">
        <v>820</v>
      </c>
      <c r="C36" s="203">
        <v>6.2205128205128215</v>
      </c>
      <c r="D36" s="203">
        <v>5.5313829343114413</v>
      </c>
      <c r="E36" s="203">
        <v>2.6051282051282052</v>
      </c>
      <c r="F36" s="203">
        <v>3.7072944836718813</v>
      </c>
      <c r="G36" s="203">
        <v>-3.6153846153846145</v>
      </c>
      <c r="H36" s="203">
        <v>5.3068195374667617</v>
      </c>
    </row>
    <row r="37" spans="1:8" x14ac:dyDescent="0.25">
      <c r="A37" s="201" t="s">
        <v>821</v>
      </c>
      <c r="B37" s="201" t="s">
        <v>820</v>
      </c>
      <c r="C37" s="203">
        <v>1.2923076923076924</v>
      </c>
      <c r="D37" s="203">
        <v>5.2894273126253051</v>
      </c>
      <c r="E37" s="203">
        <v>5.3846153846153884E-2</v>
      </c>
      <c r="F37" s="203">
        <v>4.2818733366664485</v>
      </c>
      <c r="G37" s="203">
        <v>-1.2384615384615385</v>
      </c>
      <c r="H37" s="203">
        <v>4.8991476991551943</v>
      </c>
    </row>
    <row r="38" spans="1:8" x14ac:dyDescent="0.25">
      <c r="A38" s="201" t="s">
        <v>822</v>
      </c>
      <c r="B38" s="201" t="s">
        <v>823</v>
      </c>
      <c r="C38" s="203">
        <v>2.2677966101694911</v>
      </c>
      <c r="D38" s="203">
        <v>4.8586694284387297</v>
      </c>
      <c r="E38" s="203">
        <v>0.93728813559322044</v>
      </c>
      <c r="F38" s="203">
        <v>5.0979570804315015</v>
      </c>
      <c r="G38" s="203">
        <v>-1.3305084745762714</v>
      </c>
      <c r="H38" s="203">
        <v>4.0422407000653413</v>
      </c>
    </row>
    <row r="39" spans="1:8" x14ac:dyDescent="0.25">
      <c r="A39" s="201" t="s">
        <v>824</v>
      </c>
      <c r="B39" s="201" t="s">
        <v>823</v>
      </c>
      <c r="C39" s="203">
        <v>1.3644067796610175</v>
      </c>
      <c r="D39" s="203">
        <v>5.8027355597702215</v>
      </c>
      <c r="E39" s="203">
        <v>0.31355932203389825</v>
      </c>
      <c r="F39" s="203">
        <v>5.1792774612349035</v>
      </c>
      <c r="G39" s="203">
        <v>-1.0508474576271187</v>
      </c>
      <c r="H39" s="203">
        <v>5.1545363575560907</v>
      </c>
    </row>
    <row r="40" spans="1:8" x14ac:dyDescent="0.25">
      <c r="A40" s="201" t="s">
        <v>825</v>
      </c>
      <c r="B40" s="201" t="s">
        <v>826</v>
      </c>
      <c r="C40" s="203">
        <v>0.46223776223776242</v>
      </c>
      <c r="D40" s="203">
        <v>8.5507044244229462</v>
      </c>
      <c r="E40" s="203">
        <v>-0.40489510489510488</v>
      </c>
      <c r="F40" s="203">
        <v>5.7489901039748963</v>
      </c>
      <c r="G40" s="203">
        <v>-0.86713286713286708</v>
      </c>
      <c r="H40" s="203">
        <v>6.7758770865862354</v>
      </c>
    </row>
    <row r="41" spans="1:8" x14ac:dyDescent="0.25">
      <c r="A41" s="201" t="s">
        <v>827</v>
      </c>
      <c r="B41" s="201" t="s">
        <v>828</v>
      </c>
      <c r="C41" s="203">
        <v>0.55652173913043479</v>
      </c>
      <c r="D41" s="203">
        <v>4.4779396608415913</v>
      </c>
      <c r="E41" s="203">
        <v>0.43623188405797125</v>
      </c>
      <c r="F41" s="203">
        <v>4.0221838649517574</v>
      </c>
      <c r="G41" s="203">
        <v>-0.12028985507246377</v>
      </c>
      <c r="H41" s="203">
        <v>3.7768444283974856</v>
      </c>
    </row>
    <row r="42" spans="1:8" x14ac:dyDescent="0.25">
      <c r="A42" s="201" t="s">
        <v>829</v>
      </c>
      <c r="B42" s="201" t="s">
        <v>828</v>
      </c>
      <c r="C42" s="203">
        <v>2.2796874999999996</v>
      </c>
      <c r="D42" s="203">
        <v>4.8774195232066253</v>
      </c>
      <c r="E42" s="203">
        <v>0.921875</v>
      </c>
      <c r="F42" s="203">
        <v>3.2362487929700325</v>
      </c>
      <c r="G42" s="203">
        <v>-1.3578125000000001</v>
      </c>
      <c r="H42" s="203">
        <v>3.658603821082961</v>
      </c>
    </row>
    <row r="43" spans="1:8" x14ac:dyDescent="0.25">
      <c r="A43" s="201" t="s">
        <v>830</v>
      </c>
      <c r="B43" s="201" t="s">
        <v>828</v>
      </c>
      <c r="C43" s="203">
        <v>0.7615384615384615</v>
      </c>
      <c r="D43" s="203">
        <v>3.3737821520684137</v>
      </c>
      <c r="E43" s="203">
        <v>-2.6153846153846142E-2</v>
      </c>
      <c r="F43" s="203">
        <v>2.6077550026500096</v>
      </c>
      <c r="G43" s="203">
        <v>-0.78769230769230758</v>
      </c>
      <c r="H43" s="203">
        <v>2.1932494991187426</v>
      </c>
    </row>
    <row r="44" spans="1:8" x14ac:dyDescent="0.25">
      <c r="A44" s="201" t="s">
        <v>831</v>
      </c>
      <c r="B44" s="201" t="s">
        <v>832</v>
      </c>
      <c r="C44" s="203">
        <v>1.6166666666666663</v>
      </c>
      <c r="D44" s="203">
        <v>5.0113292923730075</v>
      </c>
      <c r="E44" s="203">
        <v>-7.0833333333333345E-2</v>
      </c>
      <c r="F44" s="203">
        <v>3.944733426799667</v>
      </c>
      <c r="G44" s="203">
        <v>-1.6874999999999998</v>
      </c>
      <c r="H44" s="203">
        <v>3.5179240886660756</v>
      </c>
    </row>
    <row r="45" spans="1:8" x14ac:dyDescent="0.25">
      <c r="A45" s="201" t="s">
        <v>833</v>
      </c>
      <c r="B45" s="201" t="s">
        <v>832</v>
      </c>
      <c r="C45" s="203">
        <v>0.4770833333333333</v>
      </c>
      <c r="D45" s="203">
        <v>3.6323861838050582</v>
      </c>
      <c r="E45" s="203">
        <v>-0.41249999999999987</v>
      </c>
      <c r="F45" s="203">
        <v>3.2042628687289212</v>
      </c>
      <c r="G45" s="203">
        <v>-0.8895833333333335</v>
      </c>
      <c r="H45" s="203">
        <v>2.777911281957278</v>
      </c>
    </row>
    <row r="46" spans="1:8" x14ac:dyDescent="0.25">
      <c r="A46" s="201" t="s">
        <v>834</v>
      </c>
      <c r="B46" s="201" t="s">
        <v>835</v>
      </c>
      <c r="C46" s="203">
        <v>6.0101571428571434</v>
      </c>
      <c r="D46" s="203">
        <v>6.1463805737349535</v>
      </c>
      <c r="E46" s="203"/>
      <c r="F46" s="203"/>
      <c r="G46" s="203"/>
      <c r="H46" s="203"/>
    </row>
    <row r="47" spans="1:8" x14ac:dyDescent="0.25">
      <c r="A47" s="201" t="s">
        <v>836</v>
      </c>
      <c r="B47" s="201" t="s">
        <v>835</v>
      </c>
      <c r="C47" s="203">
        <v>2.9884583333333352</v>
      </c>
      <c r="D47" s="203">
        <v>6.5492696680017417</v>
      </c>
      <c r="E47" s="203"/>
      <c r="F47" s="203"/>
      <c r="G47" s="203"/>
      <c r="H47" s="203"/>
    </row>
    <row r="48" spans="1:8" x14ac:dyDescent="0.25">
      <c r="A48" s="201" t="s">
        <v>439</v>
      </c>
      <c r="B48" s="201" t="s">
        <v>837</v>
      </c>
      <c r="C48" s="203">
        <v>0.74955752212389448</v>
      </c>
      <c r="D48" s="203">
        <v>5.2746797330592861</v>
      </c>
      <c r="E48" s="203">
        <v>-0.40353982300884955</v>
      </c>
      <c r="F48" s="203">
        <v>4.3213733561580012</v>
      </c>
      <c r="G48" s="203">
        <v>-1.1530973451327429</v>
      </c>
      <c r="H48" s="203">
        <v>4.2606782025000616</v>
      </c>
    </row>
    <row r="49" spans="1:8" x14ac:dyDescent="0.25">
      <c r="A49" s="201" t="s">
        <v>838</v>
      </c>
      <c r="B49" s="201" t="s">
        <v>837</v>
      </c>
      <c r="C49" s="203">
        <v>0.11443298969072169</v>
      </c>
      <c r="D49" s="203">
        <v>3.675955877159673</v>
      </c>
      <c r="E49" s="203">
        <v>-0.42886597938144339</v>
      </c>
      <c r="F49" s="203">
        <v>3.9069241665661969</v>
      </c>
      <c r="G49" s="203">
        <v>-0.54329896907216524</v>
      </c>
      <c r="H49" s="203">
        <v>3.8657529340896435</v>
      </c>
    </row>
    <row r="50" spans="1:8" x14ac:dyDescent="0.25">
      <c r="A50" s="201" t="s">
        <v>513</v>
      </c>
      <c r="B50" s="201" t="s">
        <v>835</v>
      </c>
      <c r="C50" s="203">
        <v>1.1291666666666664</v>
      </c>
      <c r="D50" s="203">
        <v>5.4782960848203297</v>
      </c>
      <c r="E50" s="203">
        <v>-4.4444444444444446E-2</v>
      </c>
      <c r="F50" s="203">
        <v>4.5148531085240515</v>
      </c>
      <c r="G50" s="203">
        <v>-1.1736111111111114</v>
      </c>
      <c r="H50" s="203">
        <v>4.5581653825776858</v>
      </c>
    </row>
    <row r="51" spans="1:8" x14ac:dyDescent="0.25">
      <c r="A51" s="201" t="s">
        <v>839</v>
      </c>
      <c r="B51" s="201" t="s">
        <v>835</v>
      </c>
      <c r="C51" s="203">
        <v>1.0356164383561646</v>
      </c>
      <c r="D51" s="203">
        <v>5.4091513969953198</v>
      </c>
      <c r="E51" s="203">
        <v>-0.38630136986301367</v>
      </c>
      <c r="F51" s="203">
        <v>4.2143478833850176</v>
      </c>
      <c r="G51" s="203">
        <v>-1.4219178082191781</v>
      </c>
      <c r="H51" s="203">
        <v>3.5572912293500742</v>
      </c>
    </row>
    <row r="52" spans="1:8" x14ac:dyDescent="0.25">
      <c r="A52" s="201" t="s">
        <v>840</v>
      </c>
      <c r="B52" s="201" t="s">
        <v>835</v>
      </c>
      <c r="C52" s="203">
        <v>4.0590909090909095</v>
      </c>
      <c r="D52" s="203">
        <v>3.0717568263129116</v>
      </c>
      <c r="E52" s="203">
        <v>1.7212121212121207</v>
      </c>
      <c r="F52" s="203">
        <v>2.7691670505489858</v>
      </c>
      <c r="G52" s="203">
        <v>-2.337878787878787</v>
      </c>
      <c r="H52" s="203">
        <v>2.9137711488194018</v>
      </c>
    </row>
    <row r="53" spans="1:8" x14ac:dyDescent="0.25">
      <c r="A53" s="201" t="s">
        <v>841</v>
      </c>
      <c r="B53" s="201" t="s">
        <v>835</v>
      </c>
      <c r="C53" s="203">
        <v>1.6063492063492066</v>
      </c>
      <c r="D53" s="203">
        <v>3.804763870544277</v>
      </c>
      <c r="E53" s="203">
        <v>0.76507936507936525</v>
      </c>
      <c r="F53" s="203">
        <v>3.3898767020792255</v>
      </c>
      <c r="G53" s="203">
        <v>-0.8412698412698415</v>
      </c>
      <c r="H53" s="203">
        <v>3.4190143970162805</v>
      </c>
    </row>
    <row r="54" spans="1:8" x14ac:dyDescent="0.25">
      <c r="A54" s="235" t="s">
        <v>905</v>
      </c>
      <c r="B54" s="235" t="s">
        <v>906</v>
      </c>
      <c r="C54" s="236">
        <v>1.5456896551724149</v>
      </c>
      <c r="D54" s="236">
        <v>3.8536884986954352</v>
      </c>
      <c r="E54" s="236">
        <v>9.0517241379310345E-2</v>
      </c>
      <c r="F54" s="236">
        <v>4.025453910170695</v>
      </c>
      <c r="G54" s="236">
        <v>-1.4551724137931044</v>
      </c>
      <c r="H54" s="236">
        <v>4.1231561396246112</v>
      </c>
    </row>
    <row r="55" spans="1:8" x14ac:dyDescent="0.25">
      <c r="A55" s="235" t="s">
        <v>907</v>
      </c>
      <c r="B55" s="235" t="s">
        <v>906</v>
      </c>
      <c r="C55" s="236">
        <v>3.840350877192984</v>
      </c>
      <c r="D55" s="236">
        <v>4.8586691640453372</v>
      </c>
      <c r="E55" s="236">
        <v>1.9219298245614036</v>
      </c>
      <c r="F55" s="236">
        <v>4.2421672334451959</v>
      </c>
      <c r="G55" s="236">
        <v>-1.9184210526315788</v>
      </c>
      <c r="H55" s="236">
        <v>4.8228033460404012</v>
      </c>
    </row>
    <row r="56" spans="1:8" x14ac:dyDescent="0.25">
      <c r="A56" s="235" t="s">
        <v>908</v>
      </c>
      <c r="B56" s="235" t="s">
        <v>909</v>
      </c>
      <c r="C56" s="236">
        <v>0.57241379310344831</v>
      </c>
      <c r="D56" s="236">
        <v>4.046010462130587</v>
      </c>
      <c r="E56" s="236">
        <v>-0.4525862068965516</v>
      </c>
      <c r="F56" s="236">
        <v>4.4465078147493085</v>
      </c>
      <c r="G56" s="236">
        <v>-1.0249999999999999</v>
      </c>
      <c r="H56" s="236">
        <v>4.1940943728885784</v>
      </c>
    </row>
    <row r="57" spans="1:8" x14ac:dyDescent="0.25">
      <c r="A57" s="235" t="s">
        <v>910</v>
      </c>
      <c r="B57" s="235" t="s">
        <v>911</v>
      </c>
      <c r="C57" s="236">
        <v>4.0388059701492534</v>
      </c>
      <c r="D57" s="236">
        <v>4.4693122780586743</v>
      </c>
      <c r="E57" s="236">
        <v>2.4059701492537306</v>
      </c>
      <c r="F57" s="236">
        <v>2.9296597021069366</v>
      </c>
      <c r="G57" s="236">
        <v>-1.6328358208955225</v>
      </c>
      <c r="H57" s="236">
        <v>3.5669006990684391</v>
      </c>
    </row>
    <row r="58" spans="1:8" x14ac:dyDescent="0.25">
      <c r="A58" s="235" t="s">
        <v>912</v>
      </c>
      <c r="B58" s="235" t="s">
        <v>913</v>
      </c>
      <c r="C58" s="236">
        <v>-1.6739130434782603</v>
      </c>
      <c r="D58" s="236">
        <v>3.4198749023650157</v>
      </c>
      <c r="E58" s="236">
        <v>0.17391304347826106</v>
      </c>
      <c r="F58" s="236">
        <v>3.7519094269219888</v>
      </c>
      <c r="G58" s="236">
        <v>1.8478260869565211</v>
      </c>
      <c r="H58" s="236">
        <v>3.4342127760673722</v>
      </c>
    </row>
    <row r="59" spans="1:8" x14ac:dyDescent="0.25">
      <c r="A59" s="235" t="s">
        <v>914</v>
      </c>
      <c r="B59" s="235" t="s">
        <v>913</v>
      </c>
      <c r="C59" s="236">
        <v>-0.48666666666666658</v>
      </c>
      <c r="D59" s="236">
        <v>3.4878532079203111</v>
      </c>
      <c r="E59" s="236">
        <v>1.3333333333333461E-2</v>
      </c>
      <c r="F59" s="236">
        <v>3.8776436143616908</v>
      </c>
      <c r="G59" s="236">
        <v>0.50000000000000011</v>
      </c>
      <c r="H59" s="236">
        <v>2.3921120375099481</v>
      </c>
    </row>
    <row r="60" spans="1:8" x14ac:dyDescent="0.25">
      <c r="A60" s="235" t="s">
        <v>915</v>
      </c>
      <c r="B60" s="235" t="s">
        <v>913</v>
      </c>
      <c r="C60" s="275">
        <v>6.3999999999999995</v>
      </c>
      <c r="D60" s="236">
        <v>4.682270316753308</v>
      </c>
      <c r="E60" s="236">
        <v>3.725000000000001</v>
      </c>
      <c r="F60" s="236">
        <v>3.6693610667659522</v>
      </c>
      <c r="G60" s="236">
        <v>-2.6749999999999994</v>
      </c>
      <c r="H60" s="236">
        <v>3.797212583495341</v>
      </c>
    </row>
    <row r="61" spans="1:8" x14ac:dyDescent="0.25">
      <c r="A61" s="235" t="s">
        <v>916</v>
      </c>
      <c r="B61" s="235" t="s">
        <v>913</v>
      </c>
      <c r="C61" s="275">
        <v>6.9979166666666641</v>
      </c>
      <c r="D61" s="236">
        <v>4.7268369867107261</v>
      </c>
      <c r="E61" s="236">
        <v>4.4041666666666686</v>
      </c>
      <c r="F61" s="236">
        <v>4.6264942956935506</v>
      </c>
      <c r="G61" s="236">
        <v>-2.59375</v>
      </c>
      <c r="H61" s="236">
        <v>4.2590521402042869</v>
      </c>
    </row>
    <row r="62" spans="1:8" x14ac:dyDescent="0.25">
      <c r="A62" s="235" t="s">
        <v>917</v>
      </c>
      <c r="B62" s="235" t="s">
        <v>918</v>
      </c>
      <c r="C62" s="236">
        <v>3.9742424242424228</v>
      </c>
      <c r="D62" s="236">
        <v>4.0813863594843314</v>
      </c>
      <c r="E62" s="236">
        <v>2.0742424242424242</v>
      </c>
      <c r="F62" s="236">
        <v>2.7931400857210038</v>
      </c>
      <c r="G62" s="236">
        <v>-1.9000000000000001</v>
      </c>
      <c r="H62" s="236">
        <v>3.0750399622168767</v>
      </c>
    </row>
    <row r="63" spans="1:8" x14ac:dyDescent="0.25">
      <c r="A63" s="235" t="s">
        <v>919</v>
      </c>
      <c r="B63" s="235" t="s">
        <v>920</v>
      </c>
      <c r="C63" s="236">
        <v>0.47818181818181815</v>
      </c>
      <c r="D63" s="236">
        <v>3.6879051162335328</v>
      </c>
      <c r="E63" s="236">
        <v>-0.60969696969696963</v>
      </c>
      <c r="F63" s="236">
        <v>3.4422592906970628</v>
      </c>
      <c r="G63" s="236">
        <v>-1.0878787878787877</v>
      </c>
      <c r="H63" s="236">
        <v>3.6867733264977955</v>
      </c>
    </row>
    <row r="64" spans="1:8" x14ac:dyDescent="0.25">
      <c r="A64" s="235" t="s">
        <v>921</v>
      </c>
      <c r="B64" s="235" t="s">
        <v>920</v>
      </c>
      <c r="C64" s="236">
        <v>0.90496894409937956</v>
      </c>
      <c r="D64" s="236">
        <v>3.0729010219975801</v>
      </c>
      <c r="E64" s="236">
        <v>8.2608695652174033E-2</v>
      </c>
      <c r="F64" s="236">
        <v>3.8522403419534865</v>
      </c>
      <c r="G64" s="236">
        <v>-0.82236024844720523</v>
      </c>
      <c r="H64" s="236">
        <v>3.646084705560777</v>
      </c>
    </row>
    <row r="65" spans="1:8" x14ac:dyDescent="0.25">
      <c r="A65" s="235" t="s">
        <v>922</v>
      </c>
      <c r="B65" s="235" t="s">
        <v>923</v>
      </c>
      <c r="C65" s="236">
        <v>-0.81538461538461571</v>
      </c>
      <c r="D65" s="236">
        <v>4.4107625335446183</v>
      </c>
      <c r="E65" s="236">
        <v>-1.3410256410256405</v>
      </c>
      <c r="F65" s="236">
        <v>3.6022613918590811</v>
      </c>
      <c r="G65" s="236">
        <v>-0.52564102564102577</v>
      </c>
      <c r="H65" s="236">
        <v>4.0819099523894993</v>
      </c>
    </row>
    <row r="66" spans="1:8" x14ac:dyDescent="0.25">
      <c r="A66" s="235" t="s">
        <v>924</v>
      </c>
      <c r="B66" s="235" t="s">
        <v>923</v>
      </c>
      <c r="C66" s="236">
        <v>1.9119658119658116</v>
      </c>
      <c r="D66" s="236">
        <v>4.7097885680184888</v>
      </c>
      <c r="E66" s="236">
        <v>0.6025641025641022</v>
      </c>
      <c r="F66" s="236">
        <v>3.6635846905927933</v>
      </c>
      <c r="G66" s="236">
        <v>-1.3094017094017087</v>
      </c>
      <c r="H66" s="236">
        <v>4.1640697070532982</v>
      </c>
    </row>
    <row r="67" spans="1:8" x14ac:dyDescent="0.25">
      <c r="A67" s="235" t="s">
        <v>925</v>
      </c>
      <c r="B67" s="235" t="s">
        <v>923</v>
      </c>
      <c r="C67" s="236">
        <v>2.0478632478632481</v>
      </c>
      <c r="D67" s="236">
        <v>5.2083213488809941</v>
      </c>
      <c r="E67" s="236">
        <v>0.82478632478632519</v>
      </c>
      <c r="F67" s="236">
        <v>4.25746881564391</v>
      </c>
      <c r="G67" s="236">
        <v>-1.223076923076923</v>
      </c>
      <c r="H67" s="236">
        <v>4.5636507705386125</v>
      </c>
    </row>
    <row r="68" spans="1:8" x14ac:dyDescent="0.25">
      <c r="A68" s="235" t="s">
        <v>926</v>
      </c>
      <c r="B68" s="235" t="s">
        <v>923</v>
      </c>
      <c r="C68" s="236">
        <v>0.2579999999999999</v>
      </c>
      <c r="D68" s="236">
        <v>5.9012029282172636</v>
      </c>
      <c r="E68" s="236">
        <v>-0.11299999999999999</v>
      </c>
      <c r="F68" s="236">
        <v>5.0900531431410405</v>
      </c>
      <c r="G68" s="236">
        <v>-0.37100000000000016</v>
      </c>
      <c r="H68" s="236">
        <v>4.4381582892006</v>
      </c>
    </row>
    <row r="69" spans="1:8" x14ac:dyDescent="0.25">
      <c r="A69" s="235" t="s">
        <v>456</v>
      </c>
      <c r="B69" s="235" t="s">
        <v>927</v>
      </c>
      <c r="C69" s="236">
        <v>7.2</v>
      </c>
      <c r="D69" s="236">
        <v>6.5</v>
      </c>
      <c r="E69" s="236">
        <v>3.3</v>
      </c>
      <c r="F69" s="236">
        <v>4.0999999999999996</v>
      </c>
      <c r="G69" s="236">
        <v>-3.9</v>
      </c>
      <c r="H69" s="236">
        <v>5.0999999999999996</v>
      </c>
    </row>
    <row r="70" spans="1:8" x14ac:dyDescent="0.25">
      <c r="A70" s="235" t="s">
        <v>928</v>
      </c>
      <c r="B70" s="235" t="s">
        <v>927</v>
      </c>
      <c r="C70" s="235">
        <v>-3.5</v>
      </c>
      <c r="D70" s="237">
        <v>15.2</v>
      </c>
      <c r="E70" s="235">
        <v>-2.9</v>
      </c>
      <c r="F70" s="237">
        <v>14</v>
      </c>
      <c r="G70" s="235">
        <v>0.5</v>
      </c>
      <c r="H70" s="237">
        <v>15.2</v>
      </c>
    </row>
    <row r="71" spans="1:8" x14ac:dyDescent="0.25">
      <c r="A71" s="235" t="s">
        <v>462</v>
      </c>
      <c r="B71" s="235" t="s">
        <v>929</v>
      </c>
      <c r="C71" s="236">
        <v>4.3829788732394377</v>
      </c>
      <c r="D71" s="236">
        <v>5.9179265001559802</v>
      </c>
      <c r="E71" s="236">
        <v>1.8091901408450701</v>
      </c>
      <c r="F71" s="236">
        <v>5.3989396500198428</v>
      </c>
      <c r="G71" s="236">
        <v>-2.5736056338028166</v>
      </c>
      <c r="H71" s="236">
        <v>4.9994999059904002</v>
      </c>
    </row>
    <row r="72" spans="1:8" x14ac:dyDescent="0.25">
      <c r="A72" s="235" t="s">
        <v>930</v>
      </c>
      <c r="B72" s="235" t="s">
        <v>929</v>
      </c>
      <c r="C72" s="236">
        <v>3.3489705882352951</v>
      </c>
      <c r="D72" s="236">
        <v>6.8057593457913992</v>
      </c>
      <c r="E72" s="236">
        <v>1.380882352941176</v>
      </c>
      <c r="F72" s="236">
        <v>4.6442185596084711</v>
      </c>
      <c r="G72" s="236">
        <v>-1.9680882352941169</v>
      </c>
      <c r="H72" s="236">
        <v>6.6986670009615921</v>
      </c>
    </row>
    <row r="73" spans="1:8" x14ac:dyDescent="0.25">
      <c r="A73" s="235" t="s">
        <v>523</v>
      </c>
      <c r="B73" s="239" t="s">
        <v>931</v>
      </c>
      <c r="C73" s="236">
        <v>1.1874999999999998</v>
      </c>
      <c r="D73" s="236">
        <v>5.9980627825037951</v>
      </c>
      <c r="E73" s="236">
        <v>0.34218749999999992</v>
      </c>
      <c r="F73" s="236">
        <v>4.1366873122877994</v>
      </c>
      <c r="G73" s="236">
        <v>-0.84531250000000002</v>
      </c>
      <c r="H73" s="236">
        <v>4.8964316225112947</v>
      </c>
    </row>
    <row r="74" spans="1:8" x14ac:dyDescent="0.25">
      <c r="A74" s="235" t="s">
        <v>932</v>
      </c>
      <c r="B74" s="239" t="s">
        <v>931</v>
      </c>
      <c r="C74" s="236">
        <v>-0.21562499999999998</v>
      </c>
      <c r="D74" s="238">
        <v>8.4318977168335518</v>
      </c>
      <c r="E74" s="236">
        <v>-1.0859374999999996</v>
      </c>
      <c r="F74" s="236">
        <v>5.5686723980483652</v>
      </c>
      <c r="G74" s="236">
        <v>-0.87031249999999982</v>
      </c>
      <c r="H74" s="236">
        <v>5.3459416975803782</v>
      </c>
    </row>
    <row r="75" spans="1:8" x14ac:dyDescent="0.25">
      <c r="A75" s="235" t="s">
        <v>933</v>
      </c>
      <c r="B75" s="239" t="s">
        <v>934</v>
      </c>
      <c r="C75" s="236">
        <v>2.7132395833333347</v>
      </c>
      <c r="D75" s="236">
        <v>12.294819887365298</v>
      </c>
      <c r="E75" s="235"/>
      <c r="F75" s="235"/>
      <c r="G75" s="236"/>
      <c r="H75" s="236"/>
    </row>
    <row r="76" spans="1:8" x14ac:dyDescent="0.25">
      <c r="A76" s="235" t="s">
        <v>935</v>
      </c>
      <c r="B76" s="239" t="s">
        <v>934</v>
      </c>
      <c r="C76" s="236">
        <v>2.7921041666666664</v>
      </c>
      <c r="D76" s="236">
        <v>13.253241516238583</v>
      </c>
      <c r="E76" s="236"/>
      <c r="F76" s="236"/>
      <c r="G76" s="236"/>
      <c r="H76" s="236"/>
    </row>
    <row r="77" spans="1:8" x14ac:dyDescent="0.25">
      <c r="A77" s="235" t="s">
        <v>936</v>
      </c>
      <c r="B77" s="240" t="s">
        <v>937</v>
      </c>
      <c r="C77" s="236">
        <v>0.83469387755102065</v>
      </c>
      <c r="D77" s="236">
        <v>4.030162869550316</v>
      </c>
      <c r="E77" s="236">
        <v>0.16122448979591839</v>
      </c>
      <c r="F77" s="236">
        <v>4.8302165149848761</v>
      </c>
      <c r="G77" s="236">
        <v>-0.67346938775510201</v>
      </c>
      <c r="H77" s="236">
        <v>5.0993522998073999</v>
      </c>
    </row>
    <row r="78" spans="1:8" x14ac:dyDescent="0.25">
      <c r="A78" s="235" t="s">
        <v>938</v>
      </c>
      <c r="B78" s="239" t="s">
        <v>939</v>
      </c>
      <c r="C78" s="236">
        <v>0.61696428571428552</v>
      </c>
      <c r="D78" s="236">
        <v>4.6401062934045667</v>
      </c>
      <c r="E78" s="236">
        <v>6.1607142857142846E-2</v>
      </c>
      <c r="F78" s="236">
        <v>3.8660407356981148</v>
      </c>
      <c r="G78" s="236">
        <v>-0.55535714285714288</v>
      </c>
      <c r="H78" s="236">
        <v>4.1722880239998226</v>
      </c>
    </row>
    <row r="79" spans="1:8" x14ac:dyDescent="0.25">
      <c r="A79" s="235" t="s">
        <v>491</v>
      </c>
      <c r="B79" s="239" t="s">
        <v>940</v>
      </c>
      <c r="C79" s="236">
        <v>2.9984615384615396</v>
      </c>
      <c r="D79" s="236">
        <v>2.4497723893487144</v>
      </c>
      <c r="E79" s="236">
        <v>1.4876923076923079</v>
      </c>
      <c r="F79" s="236">
        <v>3.3993142125117841</v>
      </c>
      <c r="G79" s="236">
        <v>-1.5107692307692306</v>
      </c>
      <c r="H79" s="236">
        <v>2.8585524258186772</v>
      </c>
    </row>
    <row r="80" spans="1:8" x14ac:dyDescent="0.25">
      <c r="A80" s="235" t="s">
        <v>941</v>
      </c>
      <c r="B80" s="239" t="s">
        <v>940</v>
      </c>
      <c r="C80" s="236">
        <v>2.6557377049180348</v>
      </c>
      <c r="D80" s="236">
        <v>6.9908936669280664</v>
      </c>
      <c r="E80" s="236">
        <v>1.5262295081967214</v>
      </c>
      <c r="F80" s="236">
        <v>5.9274288650999125</v>
      </c>
      <c r="G80" s="236">
        <v>-1.1295081967213112</v>
      </c>
      <c r="H80" s="236">
        <v>5.1541817655308924</v>
      </c>
    </row>
    <row r="81" spans="1:8" x14ac:dyDescent="0.25">
      <c r="A81" s="235" t="s">
        <v>942</v>
      </c>
      <c r="B81" s="239" t="s">
        <v>940</v>
      </c>
      <c r="C81" s="236">
        <v>2.9117647058823524</v>
      </c>
      <c r="D81" s="236">
        <v>4.9627990806259739</v>
      </c>
      <c r="E81" s="236">
        <v>1.7470588235294113</v>
      </c>
      <c r="F81" s="236">
        <v>3.8663239784365655</v>
      </c>
      <c r="G81" s="236">
        <v>-1.1647058823529413</v>
      </c>
      <c r="H81" s="236">
        <v>4.2367270403045083</v>
      </c>
    </row>
    <row r="82" spans="1:8" x14ac:dyDescent="0.25">
      <c r="A82" s="235" t="s">
        <v>943</v>
      </c>
      <c r="B82" s="239" t="s">
        <v>944</v>
      </c>
      <c r="C82" s="238">
        <v>3.1242105263157902</v>
      </c>
      <c r="D82" s="236">
        <v>5.3661235453253733</v>
      </c>
      <c r="E82" s="236">
        <v>1.4189473684210527</v>
      </c>
      <c r="F82" s="236">
        <v>4.0342831281830787</v>
      </c>
      <c r="G82" s="236">
        <v>-1.7052631578947375</v>
      </c>
      <c r="H82" s="236">
        <v>4.0080870936215911</v>
      </c>
    </row>
    <row r="83" spans="1:8" x14ac:dyDescent="0.25">
      <c r="A83" s="235" t="s">
        <v>945</v>
      </c>
      <c r="B83" s="239" t="s">
        <v>944</v>
      </c>
      <c r="C83" s="238">
        <v>6.9189473684210476</v>
      </c>
      <c r="D83" s="236">
        <v>5.8674513239731603</v>
      </c>
      <c r="E83" s="238">
        <v>3.3200000000000016</v>
      </c>
      <c r="F83" s="236">
        <v>3.4565809573758859</v>
      </c>
      <c r="G83" s="238">
        <v>-3.5989473684210522</v>
      </c>
      <c r="H83" s="236">
        <v>4.6809079789372943</v>
      </c>
    </row>
    <row r="84" spans="1:8" x14ac:dyDescent="0.25">
      <c r="A84" s="235" t="s">
        <v>946</v>
      </c>
      <c r="B84" s="239" t="s">
        <v>939</v>
      </c>
      <c r="C84" s="236">
        <v>3.7540540540540532</v>
      </c>
      <c r="D84" s="236">
        <v>10.993038337597657</v>
      </c>
      <c r="E84" s="236">
        <v>1.7621621621621624</v>
      </c>
      <c r="F84" s="236">
        <v>7.7829459092959787</v>
      </c>
      <c r="G84" s="236">
        <v>-1.9918918918918918</v>
      </c>
      <c r="H84" s="236">
        <v>9.026146883779786</v>
      </c>
    </row>
    <row r="85" spans="1:8" x14ac:dyDescent="0.25">
      <c r="A85" s="235" t="s">
        <v>947</v>
      </c>
      <c r="B85" s="239" t="s">
        <v>944</v>
      </c>
      <c r="C85" s="236">
        <v>1.9486111111111117</v>
      </c>
      <c r="D85" s="236">
        <v>6.1692594203660001</v>
      </c>
      <c r="E85" s="236">
        <v>1.4722222222222225</v>
      </c>
      <c r="F85" s="236">
        <v>6.5805017146796176</v>
      </c>
      <c r="G85" s="236">
        <v>-0.47638888888888897</v>
      </c>
      <c r="H85" s="236">
        <v>6.9811577266399976</v>
      </c>
    </row>
    <row r="86" spans="1:8" x14ac:dyDescent="0.25">
      <c r="A86" s="235" t="s">
        <v>948</v>
      </c>
      <c r="B86" s="239" t="s">
        <v>944</v>
      </c>
      <c r="C86" s="236">
        <v>2.00340909090909</v>
      </c>
      <c r="D86" s="236">
        <v>6.3434255607540271</v>
      </c>
      <c r="E86" s="236">
        <v>1.0590909090909091</v>
      </c>
      <c r="F86" s="236">
        <v>5.7667058665865847</v>
      </c>
      <c r="G86" s="236">
        <v>-0.94431818181818172</v>
      </c>
      <c r="H86" s="236">
        <v>6.3673376873021201</v>
      </c>
    </row>
  </sheetData>
  <hyperlinks>
    <hyperlink ref="A2" r:id="rId1"/>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6"/>
  <sheetViews>
    <sheetView workbookViewId="0">
      <selection activeCell="C11" sqref="C11"/>
    </sheetView>
  </sheetViews>
  <sheetFormatPr defaultRowHeight="15" x14ac:dyDescent="0.25"/>
  <cols>
    <col min="1" max="1" width="38.85546875" bestFit="1" customWidth="1"/>
  </cols>
  <sheetData>
    <row r="1" spans="1:6" x14ac:dyDescent="0.25">
      <c r="A1" s="58" t="s">
        <v>416</v>
      </c>
      <c r="B1" s="58" t="s">
        <v>417</v>
      </c>
      <c r="C1" s="59" t="s">
        <v>351</v>
      </c>
      <c r="D1" s="60" t="s">
        <v>350</v>
      </c>
      <c r="E1" s="60" t="s">
        <v>349</v>
      </c>
    </row>
    <row r="2" spans="1:6" x14ac:dyDescent="0.25">
      <c r="A2" s="61" t="s">
        <v>418</v>
      </c>
      <c r="B2" s="61" t="s">
        <v>419</v>
      </c>
      <c r="C2" s="62">
        <v>-4.0367023809523799</v>
      </c>
      <c r="D2" s="62">
        <v>1.3496342010414435</v>
      </c>
      <c r="E2" s="62">
        <v>4.4537928634367629</v>
      </c>
    </row>
    <row r="3" spans="1:6" x14ac:dyDescent="0.25">
      <c r="A3" s="61" t="s">
        <v>420</v>
      </c>
      <c r="B3" s="61" t="s">
        <v>421</v>
      </c>
      <c r="C3" s="63">
        <v>-6.0869565217391616E-3</v>
      </c>
      <c r="D3" s="62">
        <v>1.6830051941691404</v>
      </c>
      <c r="E3" s="62">
        <v>5.5539171407581627</v>
      </c>
    </row>
    <row r="4" spans="1:6" x14ac:dyDescent="0.25">
      <c r="A4" s="61" t="s">
        <v>422</v>
      </c>
      <c r="B4" s="61" t="s">
        <v>421</v>
      </c>
      <c r="C4" s="63">
        <v>3.4728070175438592</v>
      </c>
      <c r="D4" s="62">
        <v>1.9748097292784885</v>
      </c>
      <c r="E4" s="62">
        <v>6.5168721066190116</v>
      </c>
    </row>
    <row r="5" spans="1:6" x14ac:dyDescent="0.25">
      <c r="A5" s="64" t="s">
        <v>423</v>
      </c>
      <c r="B5" s="64" t="s">
        <v>424</v>
      </c>
      <c r="C5" s="65">
        <v>2.9</v>
      </c>
      <c r="D5" s="66">
        <v>2.5</v>
      </c>
      <c r="E5" s="66">
        <v>8.3000000000000007</v>
      </c>
    </row>
    <row r="6" spans="1:6" x14ac:dyDescent="0.25">
      <c r="A6" s="64" t="s">
        <v>425</v>
      </c>
      <c r="B6" s="64" t="s">
        <v>424</v>
      </c>
      <c r="C6" s="65">
        <v>1.8</v>
      </c>
      <c r="D6" s="66">
        <v>1.7</v>
      </c>
      <c r="E6" s="66">
        <v>5.5</v>
      </c>
    </row>
    <row r="7" spans="1:6" x14ac:dyDescent="0.25">
      <c r="A7" s="61" t="s">
        <v>426</v>
      </c>
      <c r="B7" s="67" t="s">
        <v>427</v>
      </c>
      <c r="C7" s="63">
        <v>2.1292307692307699</v>
      </c>
      <c r="D7" s="62">
        <v>1.229536460118164</v>
      </c>
      <c r="E7" s="62">
        <v>4.0574703183899405</v>
      </c>
    </row>
    <row r="8" spans="1:6" x14ac:dyDescent="0.25">
      <c r="A8" s="61" t="s">
        <v>428</v>
      </c>
      <c r="B8" s="67" t="s">
        <v>427</v>
      </c>
      <c r="C8" s="63">
        <v>1.9515151515151521</v>
      </c>
      <c r="D8" s="62">
        <v>1.2890357068805545</v>
      </c>
      <c r="E8" s="62">
        <v>4.2538178327058294</v>
      </c>
    </row>
    <row r="9" spans="1:6" x14ac:dyDescent="0.25">
      <c r="A9" s="61" t="s">
        <v>429</v>
      </c>
      <c r="B9" s="67" t="s">
        <v>430</v>
      </c>
      <c r="C9" s="63">
        <v>1.8923676470588242</v>
      </c>
      <c r="D9" s="62">
        <v>2.1719557106642204</v>
      </c>
      <c r="E9" s="62">
        <v>7.1674538451919272</v>
      </c>
    </row>
    <row r="10" spans="1:6" x14ac:dyDescent="0.25">
      <c r="A10" s="64" t="s">
        <v>431</v>
      </c>
      <c r="B10" s="68" t="s">
        <v>432</v>
      </c>
      <c r="C10" s="65">
        <v>4</v>
      </c>
      <c r="D10" s="66">
        <v>1</v>
      </c>
      <c r="E10" s="66">
        <v>3.4</v>
      </c>
    </row>
    <row r="11" spans="1:6" x14ac:dyDescent="0.25">
      <c r="A11" s="61" t="s">
        <v>433</v>
      </c>
      <c r="B11" s="67" t="s">
        <v>434</v>
      </c>
      <c r="C11" s="63">
        <v>3.3694915254237294</v>
      </c>
      <c r="D11" s="62">
        <v>1.1565785208652872</v>
      </c>
      <c r="E11" s="62">
        <v>3.8167091188554476</v>
      </c>
    </row>
    <row r="12" spans="1:6" x14ac:dyDescent="0.25">
      <c r="A12" s="61" t="s">
        <v>435</v>
      </c>
      <c r="B12" s="67" t="s">
        <v>434</v>
      </c>
      <c r="C12" s="63">
        <v>2.1355932203389827</v>
      </c>
      <c r="D12" s="62">
        <v>1.2442644568474719</v>
      </c>
      <c r="E12" s="62">
        <v>4.106072707596657</v>
      </c>
    </row>
    <row r="13" spans="1:6" x14ac:dyDescent="0.25">
      <c r="A13" s="61" t="s">
        <v>436</v>
      </c>
      <c r="B13" s="69" t="s">
        <v>437</v>
      </c>
      <c r="C13" s="62">
        <v>1.2</v>
      </c>
      <c r="D13" s="62">
        <v>1.4</v>
      </c>
      <c r="E13" s="62">
        <v>4.7</v>
      </c>
    </row>
    <row r="14" spans="1:6" x14ac:dyDescent="0.25">
      <c r="A14" s="61" t="s">
        <v>438</v>
      </c>
      <c r="B14" s="69" t="s">
        <v>437</v>
      </c>
      <c r="C14" s="62">
        <v>0.87</v>
      </c>
      <c r="D14" s="62">
        <v>1.2</v>
      </c>
      <c r="E14" s="62">
        <v>3.8</v>
      </c>
    </row>
    <row r="15" spans="1:6" x14ac:dyDescent="0.25">
      <c r="A15" t="s">
        <v>597</v>
      </c>
      <c r="B15" t="s">
        <v>606</v>
      </c>
      <c r="C15" s="62">
        <v>-1.26875</v>
      </c>
      <c r="D15" s="62">
        <v>1.1045661996284792</v>
      </c>
      <c r="E15" s="62">
        <v>3.6450684587739812</v>
      </c>
      <c r="F15" s="62"/>
    </row>
    <row r="16" spans="1:6" x14ac:dyDescent="0.25">
      <c r="A16" t="s">
        <v>596</v>
      </c>
      <c r="B16" t="s">
        <v>606</v>
      </c>
      <c r="C16" s="62">
        <v>0.34199999999999997</v>
      </c>
      <c r="D16" s="62">
        <v>1.3834429101752939</v>
      </c>
      <c r="E16" s="62">
        <v>4.5653616035784692</v>
      </c>
      <c r="F16" s="62"/>
    </row>
    <row r="17" spans="1:6" x14ac:dyDescent="0.25">
      <c r="A17" s="61" t="s">
        <v>439</v>
      </c>
      <c r="B17" s="70" t="s">
        <v>440</v>
      </c>
      <c r="C17" s="71">
        <v>1.4676921718395672</v>
      </c>
      <c r="D17" s="72">
        <v>1.405025159443984</v>
      </c>
      <c r="E17" s="72">
        <v>4.6365830261651473</v>
      </c>
    </row>
    <row r="18" spans="1:6" x14ac:dyDescent="0.25">
      <c r="A18" s="61" t="s">
        <v>441</v>
      </c>
      <c r="B18" s="73" t="s">
        <v>440</v>
      </c>
      <c r="C18" s="63">
        <v>0.51718737499322742</v>
      </c>
      <c r="D18" s="62">
        <v>1.6322688514528334</v>
      </c>
      <c r="E18" s="62">
        <v>5.3864872097943497</v>
      </c>
    </row>
    <row r="19" spans="1:6" x14ac:dyDescent="0.25">
      <c r="A19" s="61" t="s">
        <v>442</v>
      </c>
      <c r="B19" s="67" t="s">
        <v>443</v>
      </c>
      <c r="C19" s="63">
        <v>2.6974137931034492</v>
      </c>
      <c r="D19" s="62">
        <v>1.6421333529970961</v>
      </c>
      <c r="E19" s="62">
        <v>5.4190400648904165</v>
      </c>
    </row>
    <row r="20" spans="1:6" x14ac:dyDescent="0.25">
      <c r="A20" s="61" t="s">
        <v>444</v>
      </c>
      <c r="B20" s="67" t="s">
        <v>445</v>
      </c>
      <c r="C20" s="62">
        <v>1.4822222222222223</v>
      </c>
      <c r="D20" s="62">
        <v>1.8284012650448143</v>
      </c>
      <c r="E20" s="62">
        <v>6.0337241746478867</v>
      </c>
    </row>
    <row r="21" spans="1:6" x14ac:dyDescent="0.25">
      <c r="A21" s="61" t="s">
        <v>446</v>
      </c>
      <c r="B21" s="61" t="s">
        <v>447</v>
      </c>
      <c r="C21" s="74">
        <v>3.1</v>
      </c>
      <c r="D21" s="75">
        <v>0.8</v>
      </c>
      <c r="E21" s="62">
        <v>2.7</v>
      </c>
    </row>
    <row r="22" spans="1:6" x14ac:dyDescent="0.25">
      <c r="A22" s="61" t="s">
        <v>448</v>
      </c>
      <c r="B22" s="67" t="s">
        <v>449</v>
      </c>
      <c r="C22" s="63">
        <v>3.0160000000000009</v>
      </c>
      <c r="D22" s="62">
        <v>1.0402825361900654</v>
      </c>
      <c r="E22" s="62">
        <v>3.4329323694272156</v>
      </c>
    </row>
    <row r="23" spans="1:6" x14ac:dyDescent="0.25">
      <c r="A23" s="61" t="s">
        <v>450</v>
      </c>
      <c r="B23" s="67" t="s">
        <v>449</v>
      </c>
      <c r="C23" s="62">
        <v>0.79799999999999971</v>
      </c>
      <c r="D23" s="62">
        <v>0.99826175455751343</v>
      </c>
      <c r="E23" s="62">
        <v>3.294263790039794</v>
      </c>
    </row>
    <row r="24" spans="1:6" x14ac:dyDescent="0.25">
      <c r="A24" s="61" t="s">
        <v>451</v>
      </c>
      <c r="B24" s="61" t="s">
        <v>452</v>
      </c>
      <c r="C24" s="62">
        <v>0.4</v>
      </c>
      <c r="D24" s="62">
        <v>1.5</v>
      </c>
      <c r="E24" s="62">
        <v>4.9000000000000004</v>
      </c>
    </row>
    <row r="25" spans="1:6" x14ac:dyDescent="0.25">
      <c r="A25" s="61" t="s">
        <v>453</v>
      </c>
      <c r="B25" s="67" t="s">
        <v>454</v>
      </c>
      <c r="C25" s="62">
        <v>1.3715596330275224</v>
      </c>
      <c r="D25" s="62">
        <v>1.5803827327768185</v>
      </c>
      <c r="E25" s="62">
        <v>5.2152630181635011</v>
      </c>
    </row>
    <row r="26" spans="1:6" x14ac:dyDescent="0.25">
      <c r="A26" s="61" t="s">
        <v>455</v>
      </c>
      <c r="B26" s="67" t="s">
        <v>454</v>
      </c>
      <c r="C26" s="62">
        <v>0.31794871794871804</v>
      </c>
      <c r="D26" s="62">
        <v>1.4269943928927959</v>
      </c>
      <c r="E26" s="62">
        <v>4.7090814965462267</v>
      </c>
    </row>
    <row r="27" spans="1:6" x14ac:dyDescent="0.25">
      <c r="A27" t="s">
        <v>598</v>
      </c>
      <c r="B27" t="s">
        <v>607</v>
      </c>
      <c r="C27" s="62">
        <v>1.8271428571428574</v>
      </c>
      <c r="D27" s="62">
        <v>1.9920800743881573</v>
      </c>
      <c r="E27" s="62">
        <v>6.5738642454809186</v>
      </c>
      <c r="F27" s="62"/>
    </row>
    <row r="28" spans="1:6" x14ac:dyDescent="0.25">
      <c r="A28" s="61" t="s">
        <v>456</v>
      </c>
      <c r="B28" s="61" t="s">
        <v>457</v>
      </c>
      <c r="C28" s="63">
        <v>1.5690476592807543</v>
      </c>
      <c r="D28" s="62">
        <v>1.880125480092862</v>
      </c>
      <c r="E28" s="62">
        <v>6.2044140843064444</v>
      </c>
    </row>
    <row r="29" spans="1:6" x14ac:dyDescent="0.25">
      <c r="A29" s="61" t="s">
        <v>458</v>
      </c>
      <c r="B29" s="61" t="s">
        <v>459</v>
      </c>
      <c r="C29" s="63">
        <v>3.0478255248264126</v>
      </c>
      <c r="D29" s="62">
        <v>1.6143221903345006</v>
      </c>
      <c r="E29" s="62">
        <v>5.3272632281038517</v>
      </c>
    </row>
    <row r="30" spans="1:6" x14ac:dyDescent="0.25">
      <c r="A30" s="61" t="s">
        <v>460</v>
      </c>
      <c r="B30" s="61" t="s">
        <v>461</v>
      </c>
      <c r="C30" s="62">
        <v>0.36666666666666664</v>
      </c>
      <c r="D30" s="62">
        <v>1.2687306330954728</v>
      </c>
      <c r="E30" s="62">
        <v>4.1868110892150598</v>
      </c>
    </row>
    <row r="31" spans="1:6" x14ac:dyDescent="0.25">
      <c r="A31" s="61" t="s">
        <v>462</v>
      </c>
      <c r="B31" s="67" t="s">
        <v>463</v>
      </c>
      <c r="C31" s="62">
        <v>1.6195652173913044</v>
      </c>
      <c r="D31" s="62">
        <v>1.7755185114931162</v>
      </c>
      <c r="E31" s="62">
        <v>5.8592110879272834</v>
      </c>
    </row>
    <row r="32" spans="1:6" x14ac:dyDescent="0.25">
      <c r="A32" s="61" t="s">
        <v>464</v>
      </c>
      <c r="B32" s="67" t="s">
        <v>463</v>
      </c>
      <c r="C32" s="62">
        <v>1.3367734375000004</v>
      </c>
      <c r="D32" s="62">
        <v>1.7070422297193291</v>
      </c>
      <c r="E32" s="62">
        <v>5.6332393580737854</v>
      </c>
    </row>
    <row r="33" spans="1:6" x14ac:dyDescent="0.25">
      <c r="A33" s="61" t="s">
        <v>465</v>
      </c>
      <c r="B33" s="67" t="s">
        <v>466</v>
      </c>
      <c r="C33" s="62">
        <v>1.4722222222222219</v>
      </c>
      <c r="D33" s="62">
        <v>2.6379794990192202</v>
      </c>
      <c r="E33" s="62">
        <v>8.7053323467634272</v>
      </c>
    </row>
    <row r="34" spans="1:6" x14ac:dyDescent="0.25">
      <c r="A34" s="61" t="s">
        <v>467</v>
      </c>
      <c r="B34" s="67" t="s">
        <v>466</v>
      </c>
      <c r="C34" s="62">
        <v>0.56413043478260871</v>
      </c>
      <c r="D34" s="62">
        <v>1.0676647539166277</v>
      </c>
      <c r="E34" s="62">
        <v>3.5232936879248715</v>
      </c>
    </row>
    <row r="35" spans="1:6" x14ac:dyDescent="0.25">
      <c r="A35" s="61" t="s">
        <v>468</v>
      </c>
      <c r="B35" s="69" t="s">
        <v>469</v>
      </c>
      <c r="C35" s="62">
        <v>0</v>
      </c>
      <c r="D35" s="62">
        <v>4</v>
      </c>
      <c r="E35" s="62">
        <v>13.2</v>
      </c>
    </row>
    <row r="36" spans="1:6" x14ac:dyDescent="0.25">
      <c r="A36" s="61" t="s">
        <v>470</v>
      </c>
      <c r="B36" s="61" t="s">
        <v>471</v>
      </c>
      <c r="C36" s="74">
        <v>-0.1</v>
      </c>
      <c r="D36" s="75">
        <v>1.5</v>
      </c>
      <c r="E36" s="62">
        <v>5</v>
      </c>
    </row>
    <row r="37" spans="1:6" x14ac:dyDescent="0.25">
      <c r="A37" s="64" t="s">
        <v>472</v>
      </c>
      <c r="B37" s="76" t="s">
        <v>473</v>
      </c>
      <c r="C37" s="77">
        <v>1.0345238095238094</v>
      </c>
      <c r="D37" s="78">
        <v>1.2947990538256204</v>
      </c>
      <c r="E37" s="78">
        <v>4.2728368776245471</v>
      </c>
    </row>
    <row r="38" spans="1:6" x14ac:dyDescent="0.25">
      <c r="A38" s="64" t="s">
        <v>474</v>
      </c>
      <c r="B38" s="79" t="s">
        <v>473</v>
      </c>
      <c r="C38" s="66">
        <v>2.1144736842105267</v>
      </c>
      <c r="D38" s="66">
        <v>1.6305176231179612</v>
      </c>
      <c r="E38" s="66">
        <v>5.3807081562892716</v>
      </c>
    </row>
    <row r="39" spans="1:6" x14ac:dyDescent="0.25">
      <c r="A39" s="69" t="s">
        <v>475</v>
      </c>
      <c r="B39" s="61" t="s">
        <v>476</v>
      </c>
      <c r="C39" s="74">
        <v>1.1000000000000001</v>
      </c>
      <c r="D39" s="75"/>
      <c r="E39" s="62">
        <v>6.4</v>
      </c>
    </row>
    <row r="40" spans="1:6" x14ac:dyDescent="0.25">
      <c r="A40" s="69" t="s">
        <v>477</v>
      </c>
      <c r="B40" s="61" t="s">
        <v>476</v>
      </c>
      <c r="C40" s="63">
        <v>1.5</v>
      </c>
      <c r="D40" s="62"/>
      <c r="E40" s="62">
        <v>5.6</v>
      </c>
    </row>
    <row r="41" spans="1:6" x14ac:dyDescent="0.25">
      <c r="A41" s="61" t="s">
        <v>478</v>
      </c>
      <c r="B41" s="61" t="s">
        <v>476</v>
      </c>
      <c r="C41" s="62">
        <v>3.3</v>
      </c>
      <c r="D41" s="62">
        <v>2.1</v>
      </c>
      <c r="E41" s="62">
        <v>6.9</v>
      </c>
    </row>
    <row r="42" spans="1:6" x14ac:dyDescent="0.25">
      <c r="A42" s="61" t="s">
        <v>479</v>
      </c>
      <c r="B42" s="61" t="s">
        <v>476</v>
      </c>
      <c r="C42" s="62">
        <v>1.5</v>
      </c>
      <c r="D42" s="62">
        <v>1.7</v>
      </c>
      <c r="E42" s="62">
        <v>5.6</v>
      </c>
    </row>
    <row r="43" spans="1:6" x14ac:dyDescent="0.25">
      <c r="A43" s="61" t="s">
        <v>480</v>
      </c>
      <c r="B43" s="67" t="s">
        <v>481</v>
      </c>
      <c r="C43" s="62">
        <v>1.2327272727272724</v>
      </c>
      <c r="D43" s="62">
        <v>1.1654048009890603</v>
      </c>
      <c r="E43" s="62">
        <v>3.8458358432638988</v>
      </c>
    </row>
    <row r="44" spans="1:6" x14ac:dyDescent="0.25">
      <c r="A44" s="69" t="s">
        <v>482</v>
      </c>
      <c r="B44" s="61"/>
      <c r="C44" s="63">
        <v>-0.9</v>
      </c>
      <c r="D44" s="62"/>
      <c r="E44" s="62">
        <v>5.5</v>
      </c>
    </row>
    <row r="45" spans="1:6" x14ac:dyDescent="0.25">
      <c r="A45" s="61" t="s">
        <v>483</v>
      </c>
      <c r="B45" s="67" t="s">
        <v>461</v>
      </c>
      <c r="C45" s="62">
        <v>0.4</v>
      </c>
      <c r="D45" s="62">
        <v>2</v>
      </c>
      <c r="E45" s="62">
        <v>6.7</v>
      </c>
    </row>
    <row r="46" spans="1:6" x14ac:dyDescent="0.25">
      <c r="A46" s="61" t="s">
        <v>484</v>
      </c>
      <c r="B46" s="67" t="s">
        <v>485</v>
      </c>
      <c r="C46" s="62">
        <v>2.2197530864197534</v>
      </c>
      <c r="D46" s="62">
        <v>1.1816316493747452</v>
      </c>
      <c r="E46" s="62">
        <v>3.8993844429366589</v>
      </c>
    </row>
    <row r="47" spans="1:6" x14ac:dyDescent="0.25">
      <c r="A47" s="61" t="s">
        <v>486</v>
      </c>
      <c r="B47" s="67" t="s">
        <v>485</v>
      </c>
      <c r="C47" s="62">
        <v>1.6792899408284014</v>
      </c>
      <c r="D47" s="62">
        <v>1.2254190604716657</v>
      </c>
      <c r="E47" s="62">
        <v>4.0438828995564968</v>
      </c>
    </row>
    <row r="48" spans="1:6" x14ac:dyDescent="0.25">
      <c r="A48" t="s">
        <v>599</v>
      </c>
      <c r="B48" t="s">
        <v>608</v>
      </c>
      <c r="C48" s="62">
        <v>1.8539534883720949</v>
      </c>
      <c r="D48" s="62">
        <v>1.193311068513893</v>
      </c>
      <c r="E48" s="62">
        <v>3.9379265260958469</v>
      </c>
      <c r="F48" s="62"/>
    </row>
    <row r="49" spans="1:6" x14ac:dyDescent="0.25">
      <c r="A49" t="s">
        <v>600</v>
      </c>
      <c r="B49" t="s">
        <v>609</v>
      </c>
      <c r="C49" s="62">
        <v>0.36279069767441857</v>
      </c>
      <c r="D49" s="62">
        <v>2.1116483356005893</v>
      </c>
      <c r="E49" s="62">
        <v>6.9684395074819445</v>
      </c>
      <c r="F49" s="62"/>
    </row>
    <row r="50" spans="1:6" x14ac:dyDescent="0.25">
      <c r="A50" t="s">
        <v>601</v>
      </c>
      <c r="B50" t="s">
        <v>609</v>
      </c>
      <c r="C50" s="62">
        <v>-7.3170731707317013E-2</v>
      </c>
      <c r="D50" s="62">
        <v>1.7923482348924138</v>
      </c>
      <c r="E50" s="62">
        <v>5.9147491751449648</v>
      </c>
      <c r="F50" s="62"/>
    </row>
    <row r="51" spans="1:6" x14ac:dyDescent="0.25">
      <c r="A51" t="s">
        <v>602</v>
      </c>
      <c r="B51" t="s">
        <v>607</v>
      </c>
      <c r="C51" s="62">
        <v>0.34090909090909094</v>
      </c>
      <c r="D51" s="62">
        <v>1.3092543118687268</v>
      </c>
      <c r="E51" s="62">
        <v>4.3205392291667977</v>
      </c>
      <c r="F51" s="62"/>
    </row>
    <row r="52" spans="1:6" x14ac:dyDescent="0.25">
      <c r="A52" s="61" t="s">
        <v>487</v>
      </c>
      <c r="B52" s="61" t="s">
        <v>481</v>
      </c>
      <c r="C52" s="62">
        <v>0.77528089887640439</v>
      </c>
      <c r="D52" s="62">
        <v>1.2477507854022414</v>
      </c>
      <c r="E52" s="62">
        <v>4.1175775918273967</v>
      </c>
    </row>
    <row r="53" spans="1:6" x14ac:dyDescent="0.25">
      <c r="A53" s="61" t="s">
        <v>488</v>
      </c>
      <c r="B53" s="67" t="s">
        <v>489</v>
      </c>
      <c r="C53" s="63">
        <v>-1.5698795180722893</v>
      </c>
      <c r="D53" s="62">
        <v>1.6098579652360365</v>
      </c>
      <c r="E53" s="62">
        <v>5.3125312852789204</v>
      </c>
    </row>
    <row r="54" spans="1:6" x14ac:dyDescent="0.25">
      <c r="A54" s="61" t="s">
        <v>490</v>
      </c>
      <c r="B54" s="61" t="s">
        <v>471</v>
      </c>
      <c r="C54" s="74">
        <v>0.2</v>
      </c>
      <c r="D54" s="75">
        <v>2</v>
      </c>
      <c r="E54" s="62">
        <v>6.6</v>
      </c>
    </row>
    <row r="55" spans="1:6" x14ac:dyDescent="0.25">
      <c r="A55" s="61" t="s">
        <v>491</v>
      </c>
      <c r="B55" s="61" t="s">
        <v>492</v>
      </c>
      <c r="C55" s="62">
        <v>1.8652173913043482</v>
      </c>
      <c r="D55" s="62">
        <v>1.2185009109025433</v>
      </c>
      <c r="E55" s="62">
        <v>4.0210530059783931</v>
      </c>
    </row>
    <row r="56" spans="1:6" x14ac:dyDescent="0.25">
      <c r="A56" s="61" t="s">
        <v>493</v>
      </c>
      <c r="B56" s="61" t="s">
        <v>492</v>
      </c>
      <c r="C56" s="62">
        <v>1.5428571428571425</v>
      </c>
      <c r="D56" s="62">
        <v>1.8474247503572225</v>
      </c>
      <c r="E56" s="62">
        <v>6.0965016761788338</v>
      </c>
    </row>
    <row r="57" spans="1:6" x14ac:dyDescent="0.25">
      <c r="A57" s="61" t="s">
        <v>494</v>
      </c>
      <c r="B57" s="61" t="s">
        <v>432</v>
      </c>
      <c r="C57" s="62">
        <v>0.78688524590163955</v>
      </c>
      <c r="D57" s="62">
        <v>1.0644991639007306</v>
      </c>
      <c r="E57" s="62">
        <v>3.5128472408724107</v>
      </c>
    </row>
    <row r="58" spans="1:6" x14ac:dyDescent="0.25">
      <c r="A58" s="61" t="s">
        <v>495</v>
      </c>
      <c r="B58" s="61" t="s">
        <v>496</v>
      </c>
      <c r="C58" s="74">
        <v>0.3</v>
      </c>
      <c r="D58" s="75"/>
      <c r="E58" s="75">
        <v>3.4</v>
      </c>
    </row>
    <row r="59" spans="1:6" x14ac:dyDescent="0.25">
      <c r="A59" s="61" t="s">
        <v>497</v>
      </c>
      <c r="B59" s="61" t="s">
        <v>496</v>
      </c>
      <c r="C59" s="74">
        <v>0.8</v>
      </c>
      <c r="D59" s="75"/>
      <c r="E59" s="62">
        <v>10.4</v>
      </c>
    </row>
    <row r="60" spans="1:6" x14ac:dyDescent="0.25">
      <c r="A60" s="61" t="s">
        <v>498</v>
      </c>
      <c r="B60" s="61" t="s">
        <v>499</v>
      </c>
      <c r="C60" s="62">
        <v>0.57045454545454544</v>
      </c>
      <c r="D60" s="62">
        <v>1.2158114541996259</v>
      </c>
      <c r="E60" s="62">
        <v>4.0121777988587652</v>
      </c>
    </row>
    <row r="61" spans="1:6" x14ac:dyDescent="0.25">
      <c r="A61" s="61" t="s">
        <v>500</v>
      </c>
      <c r="B61" s="67" t="s">
        <v>501</v>
      </c>
      <c r="C61" s="62">
        <v>-0.18800000000000006</v>
      </c>
      <c r="D61" s="62">
        <v>1.0974255588161126</v>
      </c>
      <c r="E61" s="62">
        <v>3.6215043440931716</v>
      </c>
    </row>
    <row r="62" spans="1:6" x14ac:dyDescent="0.25">
      <c r="A62" s="80" t="s">
        <v>502</v>
      </c>
      <c r="B62" s="81" t="s">
        <v>503</v>
      </c>
      <c r="C62" s="72">
        <v>2.472</v>
      </c>
      <c r="D62" s="72">
        <v>1.0359339668499488</v>
      </c>
      <c r="E62" s="72">
        <v>3.4185820906048305</v>
      </c>
    </row>
    <row r="63" spans="1:6" x14ac:dyDescent="0.25">
      <c r="A63" s="61" t="s">
        <v>504</v>
      </c>
      <c r="B63" s="67" t="s">
        <v>505</v>
      </c>
      <c r="C63" s="62">
        <v>0.51711711711711716</v>
      </c>
      <c r="D63" s="62">
        <v>1.7220956511220367</v>
      </c>
      <c r="E63" s="62">
        <v>5.6829156487027204</v>
      </c>
    </row>
    <row r="64" spans="1:6" x14ac:dyDescent="0.25">
      <c r="A64" s="61" t="s">
        <v>506</v>
      </c>
      <c r="B64" s="67" t="s">
        <v>505</v>
      </c>
      <c r="C64" s="62">
        <v>-0.20714285714285713</v>
      </c>
      <c r="D64" s="62">
        <v>1.6072310858093071</v>
      </c>
      <c r="E64" s="62">
        <v>5.3038625831707131</v>
      </c>
    </row>
    <row r="65" spans="1:5" x14ac:dyDescent="0.25">
      <c r="A65" s="61" t="s">
        <v>507</v>
      </c>
      <c r="B65" s="67" t="s">
        <v>430</v>
      </c>
      <c r="C65" s="62">
        <v>0.4033898305084746</v>
      </c>
      <c r="D65" s="62">
        <v>1.4432919868152607</v>
      </c>
      <c r="E65" s="62">
        <v>4.7628635564903599</v>
      </c>
    </row>
    <row r="66" spans="1:5" x14ac:dyDescent="0.25">
      <c r="A66" s="61" t="s">
        <v>508</v>
      </c>
      <c r="B66" s="67" t="s">
        <v>509</v>
      </c>
      <c r="C66" s="63">
        <v>0.16101694915254236</v>
      </c>
      <c r="D66" s="62">
        <v>1.2748247951496956</v>
      </c>
      <c r="E66" s="62">
        <v>4.2069218239939952</v>
      </c>
    </row>
    <row r="67" spans="1:5" x14ac:dyDescent="0.25">
      <c r="A67" s="61" t="s">
        <v>510</v>
      </c>
      <c r="B67" s="61" t="s">
        <v>511</v>
      </c>
      <c r="C67" s="74">
        <v>0.8</v>
      </c>
      <c r="D67" s="75">
        <v>2</v>
      </c>
      <c r="E67" s="62">
        <v>6.7</v>
      </c>
    </row>
    <row r="68" spans="1:5" x14ac:dyDescent="0.25">
      <c r="A68" s="61" t="s">
        <v>512</v>
      </c>
      <c r="B68" s="61" t="s">
        <v>511</v>
      </c>
      <c r="C68" s="62">
        <v>0.8</v>
      </c>
      <c r="D68" s="62">
        <v>3.8</v>
      </c>
      <c r="E68" s="62">
        <v>12.6</v>
      </c>
    </row>
    <row r="69" spans="1:5" x14ac:dyDescent="0.25">
      <c r="A69" s="61" t="s">
        <v>513</v>
      </c>
      <c r="B69" s="61" t="s">
        <v>514</v>
      </c>
      <c r="C69" s="62">
        <v>0.67692307692307685</v>
      </c>
      <c r="D69" s="62">
        <v>1.0258402303173979</v>
      </c>
      <c r="E69" s="62">
        <v>3.3852727600474131</v>
      </c>
    </row>
    <row r="70" spans="1:5" x14ac:dyDescent="0.25">
      <c r="A70" s="61" t="s">
        <v>515</v>
      </c>
      <c r="B70" s="61" t="s">
        <v>514</v>
      </c>
      <c r="C70" s="62">
        <v>0.28108108108108104</v>
      </c>
      <c r="D70" s="62">
        <v>1.0487658985254573</v>
      </c>
      <c r="E70" s="62">
        <v>3.460927465134009</v>
      </c>
    </row>
    <row r="71" spans="1:5" x14ac:dyDescent="0.25">
      <c r="A71" s="61" t="s">
        <v>516</v>
      </c>
      <c r="B71" s="67" t="s">
        <v>427</v>
      </c>
      <c r="C71" s="62">
        <v>3.7061253731343301E-2</v>
      </c>
      <c r="D71" s="62">
        <v>1.0491821916038446</v>
      </c>
      <c r="E71" s="62">
        <v>3.4623012322926869</v>
      </c>
    </row>
    <row r="72" spans="1:5" x14ac:dyDescent="0.25">
      <c r="A72" s="61" t="s">
        <v>517</v>
      </c>
      <c r="B72" s="67" t="s">
        <v>427</v>
      </c>
      <c r="C72" s="62">
        <v>1.5558823529411769</v>
      </c>
      <c r="D72" s="62">
        <v>1.4755097629563334</v>
      </c>
      <c r="E72" s="62">
        <v>4.8691822177558999</v>
      </c>
    </row>
    <row r="73" spans="1:5" x14ac:dyDescent="0.25">
      <c r="A73" s="61" t="s">
        <v>518</v>
      </c>
      <c r="B73" s="69" t="s">
        <v>519</v>
      </c>
      <c r="C73" s="62">
        <v>0.2</v>
      </c>
      <c r="D73" s="62">
        <v>1.2</v>
      </c>
      <c r="E73" s="62">
        <v>4</v>
      </c>
    </row>
    <row r="74" spans="1:5" x14ac:dyDescent="0.25">
      <c r="A74" s="61" t="s">
        <v>520</v>
      </c>
      <c r="B74" s="67" t="s">
        <v>521</v>
      </c>
      <c r="C74" s="63">
        <v>-1</v>
      </c>
      <c r="D74" s="62">
        <v>1.2138094304022085</v>
      </c>
      <c r="E74" s="62">
        <v>4.0055711203272875</v>
      </c>
    </row>
    <row r="75" spans="1:5" x14ac:dyDescent="0.25">
      <c r="A75" s="61" t="s">
        <v>522</v>
      </c>
      <c r="B75" s="67" t="s">
        <v>521</v>
      </c>
      <c r="C75" s="63">
        <v>-1.3583333333333336</v>
      </c>
      <c r="D75" s="62">
        <v>1.2050646667560334</v>
      </c>
      <c r="E75" s="62">
        <v>3.9767134002949098</v>
      </c>
    </row>
    <row r="76" spans="1:5" x14ac:dyDescent="0.25">
      <c r="A76" s="61" t="s">
        <v>523</v>
      </c>
      <c r="B76" s="67" t="s">
        <v>524</v>
      </c>
      <c r="C76" s="62">
        <v>0</v>
      </c>
      <c r="D76" s="62">
        <v>1.4</v>
      </c>
      <c r="E76" s="62">
        <v>4.5</v>
      </c>
    </row>
    <row r="77" spans="1:5" x14ac:dyDescent="0.25">
      <c r="A77" s="61" t="s">
        <v>525</v>
      </c>
      <c r="B77" s="82" t="s">
        <v>481</v>
      </c>
      <c r="C77" s="62">
        <v>0.43604633108127949</v>
      </c>
      <c r="D77" s="62">
        <v>1.6503056858183649</v>
      </c>
      <c r="E77" s="62">
        <v>5.446008763200604</v>
      </c>
    </row>
    <row r="78" spans="1:5" x14ac:dyDescent="0.25">
      <c r="A78" s="80" t="s">
        <v>526</v>
      </c>
      <c r="B78" s="80" t="s">
        <v>524</v>
      </c>
      <c r="C78" s="72">
        <v>4.8528089887640444</v>
      </c>
      <c r="D78" s="72">
        <v>2.5329685193302907</v>
      </c>
      <c r="E78" s="72">
        <v>8.3587961137899587</v>
      </c>
    </row>
    <row r="79" spans="1:5" x14ac:dyDescent="0.25">
      <c r="A79" s="61" t="s">
        <v>527</v>
      </c>
      <c r="B79" s="67" t="s">
        <v>481</v>
      </c>
      <c r="C79" s="62">
        <v>-0.6305884641759536</v>
      </c>
      <c r="D79" s="62">
        <v>2.1860607278457898</v>
      </c>
      <c r="E79" s="62">
        <v>7.2140004018911057</v>
      </c>
    </row>
    <row r="80" spans="1:5" x14ac:dyDescent="0.25">
      <c r="A80" s="61" t="s">
        <v>528</v>
      </c>
      <c r="B80" s="69" t="s">
        <v>476</v>
      </c>
      <c r="C80" s="62">
        <v>1.1000000000000001</v>
      </c>
      <c r="D80" s="62">
        <v>1.6</v>
      </c>
      <c r="E80" s="62">
        <v>5.3</v>
      </c>
    </row>
    <row r="81" spans="1:6" x14ac:dyDescent="0.25">
      <c r="A81" s="61" t="s">
        <v>529</v>
      </c>
      <c r="B81" s="69" t="s">
        <v>476</v>
      </c>
      <c r="C81" s="62">
        <v>4.3</v>
      </c>
      <c r="D81" s="62">
        <v>1.4</v>
      </c>
      <c r="E81" s="62">
        <v>4.8</v>
      </c>
    </row>
    <row r="82" spans="1:6" x14ac:dyDescent="0.25">
      <c r="A82" s="64" t="s">
        <v>530</v>
      </c>
      <c r="B82" s="64" t="s">
        <v>511</v>
      </c>
      <c r="C82" s="83">
        <v>2.2000000000000002</v>
      </c>
      <c r="D82" s="84">
        <v>2.9</v>
      </c>
      <c r="E82" s="84">
        <v>9.4</v>
      </c>
    </row>
    <row r="83" spans="1:6" x14ac:dyDescent="0.25">
      <c r="A83" s="64" t="s">
        <v>531</v>
      </c>
      <c r="B83" s="64" t="s">
        <v>511</v>
      </c>
      <c r="C83" s="83">
        <v>0.5</v>
      </c>
      <c r="D83" s="84">
        <v>2.8</v>
      </c>
      <c r="E83" s="66">
        <v>9.1999999999999993</v>
      </c>
    </row>
    <row r="84" spans="1:6" x14ac:dyDescent="0.25">
      <c r="A84" t="s">
        <v>604</v>
      </c>
      <c r="B84" t="s">
        <v>610</v>
      </c>
      <c r="C84" s="62">
        <v>-0.47313432835820896</v>
      </c>
      <c r="D84" s="62">
        <v>1.3623266739409388</v>
      </c>
      <c r="E84" s="62">
        <v>4.4956780240050973</v>
      </c>
      <c r="F84" s="62"/>
    </row>
    <row r="85" spans="1:6" x14ac:dyDescent="0.25">
      <c r="A85" t="s">
        <v>603</v>
      </c>
      <c r="B85" t="s">
        <v>610</v>
      </c>
      <c r="C85" s="62">
        <v>1.6888888888888884</v>
      </c>
      <c r="D85" s="62">
        <v>1.0141118967195397</v>
      </c>
      <c r="E85" s="62">
        <v>3.3465692591744807</v>
      </c>
      <c r="F85" s="62"/>
    </row>
    <row r="86" spans="1:6" x14ac:dyDescent="0.25">
      <c r="A86" s="61" t="s">
        <v>532</v>
      </c>
      <c r="B86" s="61" t="s">
        <v>533</v>
      </c>
      <c r="C86" s="62">
        <v>2.8402173913043485</v>
      </c>
      <c r="D86" s="62">
        <v>1.2749539774161986</v>
      </c>
      <c r="E86" s="62">
        <v>4.2073481254734553</v>
      </c>
    </row>
    <row r="87" spans="1:6" x14ac:dyDescent="0.25">
      <c r="A87" s="61" t="s">
        <v>534</v>
      </c>
      <c r="B87" s="61" t="s">
        <v>533</v>
      </c>
      <c r="C87" s="62">
        <v>1.2733333333333325</v>
      </c>
      <c r="D87" s="62">
        <v>1.0000898836009195</v>
      </c>
      <c r="E87" s="62">
        <v>3.3002966158830342</v>
      </c>
    </row>
    <row r="88" spans="1:6" x14ac:dyDescent="0.25">
      <c r="A88" s="61" t="s">
        <v>535</v>
      </c>
      <c r="B88" s="67" t="s">
        <v>430</v>
      </c>
      <c r="C88" s="62">
        <v>5.3131147540983603</v>
      </c>
      <c r="D88" s="62">
        <v>1.5011634831951823</v>
      </c>
      <c r="E88" s="62">
        <v>4.9538394945441011</v>
      </c>
    </row>
    <row r="89" spans="1:6" x14ac:dyDescent="0.25">
      <c r="A89" s="61" t="s">
        <v>536</v>
      </c>
      <c r="B89" s="67" t="s">
        <v>430</v>
      </c>
      <c r="C89" s="62">
        <v>3.2916666666666661</v>
      </c>
      <c r="D89" s="62">
        <v>1.758108736023918</v>
      </c>
      <c r="E89" s="62">
        <v>5.8017588288789295</v>
      </c>
    </row>
    <row r="90" spans="1:6" x14ac:dyDescent="0.25">
      <c r="A90" s="61" t="s">
        <v>537</v>
      </c>
      <c r="B90" s="67" t="s">
        <v>538</v>
      </c>
      <c r="C90" s="62">
        <v>0.35737704918032803</v>
      </c>
      <c r="D90" s="62">
        <v>0.98884764859463947</v>
      </c>
      <c r="E90" s="62">
        <v>3.26319724036231</v>
      </c>
    </row>
    <row r="91" spans="1:6" x14ac:dyDescent="0.25">
      <c r="A91" t="s">
        <v>605</v>
      </c>
      <c r="B91" t="s">
        <v>449</v>
      </c>
      <c r="C91" s="62">
        <v>0.90930232558139501</v>
      </c>
      <c r="D91" s="62">
        <v>1.2443805024969103</v>
      </c>
      <c r="E91" s="62">
        <v>4.1064556582398035</v>
      </c>
      <c r="F91" s="62"/>
    </row>
    <row r="92" spans="1:6" x14ac:dyDescent="0.25">
      <c r="A92" s="61" t="s">
        <v>539</v>
      </c>
      <c r="B92" s="85" t="s">
        <v>540</v>
      </c>
      <c r="C92" s="72">
        <v>1.9715299145299152</v>
      </c>
      <c r="D92" s="72">
        <v>2.5913293538680291</v>
      </c>
      <c r="E92" s="72">
        <v>8.5513868677644957</v>
      </c>
    </row>
    <row r="93" spans="1:6" x14ac:dyDescent="0.25">
      <c r="A93" s="61" t="s">
        <v>541</v>
      </c>
      <c r="B93" s="69" t="s">
        <v>540</v>
      </c>
      <c r="C93" s="62">
        <v>-1.6324913793103426</v>
      </c>
      <c r="D93" s="62">
        <v>2.2226560354897371</v>
      </c>
      <c r="E93" s="62">
        <v>7.3347649171161322</v>
      </c>
    </row>
    <row r="94" spans="1:6" x14ac:dyDescent="0.25">
      <c r="A94" s="61" t="s">
        <v>542</v>
      </c>
      <c r="B94" s="69" t="s">
        <v>543</v>
      </c>
      <c r="C94" s="62">
        <v>-1.600000000000001</v>
      </c>
      <c r="D94" s="62">
        <v>1.4662495150721908</v>
      </c>
      <c r="E94" s="62">
        <v>4.8386233997382293</v>
      </c>
    </row>
    <row r="95" spans="1:6" x14ac:dyDescent="0.25">
      <c r="A95" s="80" t="s">
        <v>544</v>
      </c>
      <c r="B95" s="80" t="s">
        <v>543</v>
      </c>
      <c r="C95" s="86">
        <v>1.5</v>
      </c>
      <c r="D95" s="87">
        <v>1.6</v>
      </c>
      <c r="E95" s="87">
        <v>5.4</v>
      </c>
    </row>
    <row r="96" spans="1:6" x14ac:dyDescent="0.25">
      <c r="A96" s="61" t="s">
        <v>545</v>
      </c>
      <c r="B96" s="61" t="s">
        <v>546</v>
      </c>
      <c r="C96" s="62">
        <v>-1.0666666666666662</v>
      </c>
      <c r="D96" s="62">
        <v>0.7608319447992119</v>
      </c>
      <c r="E96" s="62">
        <v>2.5107454178373994</v>
      </c>
    </row>
    <row r="97" spans="1:5" x14ac:dyDescent="0.25">
      <c r="A97" s="61" t="s">
        <v>547</v>
      </c>
      <c r="B97" s="61" t="s">
        <v>434</v>
      </c>
      <c r="C97" s="62">
        <v>2.2000000000000002</v>
      </c>
      <c r="D97" s="62">
        <v>1.5</v>
      </c>
      <c r="E97" s="62">
        <v>4.9000000000000004</v>
      </c>
    </row>
    <row r="98" spans="1:5" x14ac:dyDescent="0.25">
      <c r="A98" s="61" t="s">
        <v>548</v>
      </c>
      <c r="B98" s="61" t="s">
        <v>434</v>
      </c>
      <c r="C98" s="62">
        <v>3.3</v>
      </c>
      <c r="D98" s="62">
        <v>1.9</v>
      </c>
      <c r="E98" s="62">
        <v>6.2</v>
      </c>
    </row>
    <row r="99" spans="1:5" x14ac:dyDescent="0.25">
      <c r="A99" s="69" t="s">
        <v>549</v>
      </c>
      <c r="B99" s="69" t="s">
        <v>550</v>
      </c>
      <c r="C99" s="63">
        <v>1.8</v>
      </c>
      <c r="D99" s="62"/>
      <c r="E99" s="62">
        <v>5.3</v>
      </c>
    </row>
    <row r="100" spans="1:5" x14ac:dyDescent="0.25">
      <c r="A100" s="69" t="s">
        <v>551</v>
      </c>
      <c r="B100" s="69" t="s">
        <v>550</v>
      </c>
      <c r="C100" s="74">
        <v>5.8</v>
      </c>
      <c r="D100" s="75"/>
      <c r="E100" s="62">
        <v>5.8</v>
      </c>
    </row>
    <row r="101" spans="1:5" x14ac:dyDescent="0.25">
      <c r="A101" s="69" t="s">
        <v>552</v>
      </c>
      <c r="B101" s="61" t="s">
        <v>553</v>
      </c>
      <c r="C101" s="63">
        <v>4.5999999999999996</v>
      </c>
      <c r="D101" s="62"/>
      <c r="E101" s="62">
        <v>5.0999999999999996</v>
      </c>
    </row>
    <row r="102" spans="1:5" x14ac:dyDescent="0.25">
      <c r="A102" s="69" t="s">
        <v>554</v>
      </c>
      <c r="B102" s="69" t="s">
        <v>555</v>
      </c>
      <c r="C102" s="63">
        <v>-0.6</v>
      </c>
      <c r="D102" s="62"/>
      <c r="E102" s="62">
        <v>6.1</v>
      </c>
    </row>
    <row r="103" spans="1:5" x14ac:dyDescent="0.25">
      <c r="A103" s="61" t="s">
        <v>556</v>
      </c>
      <c r="B103" s="69" t="s">
        <v>557</v>
      </c>
      <c r="C103" s="62">
        <v>1.1000000000000001</v>
      </c>
      <c r="D103" s="62">
        <v>1.8</v>
      </c>
      <c r="E103" s="62">
        <v>5.8</v>
      </c>
    </row>
    <row r="104" spans="1:5" x14ac:dyDescent="0.25">
      <c r="A104" s="61" t="s">
        <v>558</v>
      </c>
      <c r="B104" s="69" t="s">
        <v>557</v>
      </c>
      <c r="C104" s="62">
        <v>0.8</v>
      </c>
      <c r="D104" s="62">
        <v>2.6</v>
      </c>
      <c r="E104" s="62">
        <v>8.6</v>
      </c>
    </row>
    <row r="105" spans="1:5" x14ac:dyDescent="0.25">
      <c r="A105" s="61" t="s">
        <v>559</v>
      </c>
      <c r="B105" s="69" t="s">
        <v>560</v>
      </c>
      <c r="C105" s="62">
        <v>0.9</v>
      </c>
      <c r="D105" s="62">
        <v>1.1000000000000001</v>
      </c>
      <c r="E105" s="62">
        <v>3.5</v>
      </c>
    </row>
    <row r="106" spans="1:5" x14ac:dyDescent="0.25">
      <c r="A106" s="64" t="s">
        <v>561</v>
      </c>
      <c r="B106" s="64" t="s">
        <v>557</v>
      </c>
      <c r="C106" s="83">
        <v>1.6</v>
      </c>
      <c r="D106" s="84">
        <v>1.6</v>
      </c>
      <c r="E106" s="84">
        <v>5.4</v>
      </c>
    </row>
  </sheetData>
  <autoFilter ref="A1:F106">
    <sortState ref="A2:F106">
      <sortCondition ref="A1:A106"/>
    </sortState>
  </autoFilter>
  <conditionalFormatting sqref="C1:C96 C107:C1048576">
    <cfRule type="cellIs" dxfId="1" priority="2" operator="notBetween">
      <formula>-3.1</formula>
      <formula>3.1</formula>
    </cfRule>
  </conditionalFormatting>
  <conditionalFormatting sqref="C97:C106 F97:F106">
    <cfRule type="cellIs" dxfId="0" priority="1" operator="notBetween">
      <formula>-3.1</formula>
      <formula>3.1</formula>
    </cfRule>
  </conditionalFormatting>
  <pageMargins left="0.7" right="0.7" top="0.75" bottom="0.75" header="0.3" footer="0.3"/>
  <pageSetup paperSize="9"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3</vt:i4>
      </vt:variant>
    </vt:vector>
  </HeadingPairs>
  <TitlesOfParts>
    <vt:vector size="8" baseType="lpstr">
      <vt:lpstr>Allocations Q3 15</vt:lpstr>
      <vt:lpstr>AURN Q3 15 Gases</vt:lpstr>
      <vt:lpstr>AURN Q3 15 PM</vt:lpstr>
      <vt:lpstr>Zeros Summer 15</vt:lpstr>
      <vt:lpstr>Zeros Winter 2015</vt:lpstr>
      <vt:lpstr>'Allocations Q3 15'!Print_Titles</vt:lpstr>
      <vt:lpstr>'AURN Q3 15 Gases'!Print_Titles</vt:lpstr>
      <vt:lpstr>'AURN Q3 15 PM'!Print_Titles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Diane Mooney</dc:creator>
  <cp:lastModifiedBy>Stratton, Stephen</cp:lastModifiedBy>
  <cp:lastPrinted>2015-06-17T15:44:45Z</cp:lastPrinted>
  <dcterms:created xsi:type="dcterms:W3CDTF">2014-04-08T10:24:06Z</dcterms:created>
  <dcterms:modified xsi:type="dcterms:W3CDTF">2015-12-01T08:43:41Z</dcterms:modified>
</cp:coreProperties>
</file>