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19\Desktop\"/>
    </mc:Choice>
  </mc:AlternateContent>
  <bookViews>
    <workbookView xWindow="0" yWindow="60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I4" i="1"/>
  <c r="F4" i="1"/>
  <c r="D4" i="1"/>
  <c r="C4" i="1"/>
  <c r="B4" i="1"/>
  <c r="A4" i="1"/>
</calcChain>
</file>

<file path=xl/sharedStrings.xml><?xml version="1.0" encoding="utf-8"?>
<sst xmlns="http://schemas.openxmlformats.org/spreadsheetml/2006/main" count="24" uniqueCount="18">
  <si>
    <t>Absolute humidity calculator</t>
  </si>
  <si>
    <t>T</t>
  </si>
  <si>
    <t>a</t>
  </si>
  <si>
    <t>b</t>
  </si>
  <si>
    <t>c</t>
  </si>
  <si>
    <t>d</t>
  </si>
  <si>
    <t>k</t>
  </si>
  <si>
    <t>Ambient T</t>
  </si>
  <si>
    <t>&lt;0</t>
  </si>
  <si>
    <t>&gt;0</t>
  </si>
  <si>
    <t>Sample Dewpoint T</t>
  </si>
  <si>
    <t>External Dewpoint T</t>
  </si>
  <si>
    <t>Absolute humidity, Sample</t>
  </si>
  <si>
    <t>efficiency %</t>
  </si>
  <si>
    <t>DS</t>
  </si>
  <si>
    <t>DE</t>
  </si>
  <si>
    <t>Absolute Humidity, External</t>
  </si>
  <si>
    <t>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</si>
</sst>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L1" sqref="L1"/>
    </sheetView>
  </sheetViews>
  <sheetFormatPr defaultRowHeight="15" x14ac:dyDescent="0.25"/>
  <cols>
    <col min="5" max="5" width="18.42578125" style="2" bestFit="1" customWidth="1"/>
    <col min="7" max="7" width="10.140625" style="2" bestFit="1" customWidth="1"/>
    <col min="8" max="8" width="19.140625" style="2" bestFit="1" customWidth="1"/>
    <col min="9" max="9" width="25.5703125" bestFit="1" customWidth="1"/>
    <col min="10" max="10" width="25.7109375" bestFit="1" customWidth="1"/>
  </cols>
  <sheetData>
    <row r="1" spans="1:16" x14ac:dyDescent="0.25">
      <c r="A1" t="s">
        <v>0</v>
      </c>
    </row>
    <row r="2" spans="1:16" x14ac:dyDescent="0.25">
      <c r="E2" s="2" t="s">
        <v>10</v>
      </c>
      <c r="G2" s="2" t="s">
        <v>7</v>
      </c>
      <c r="H2" s="2" t="s">
        <v>11</v>
      </c>
      <c r="I2" t="s">
        <v>12</v>
      </c>
      <c r="J2" t="s">
        <v>16</v>
      </c>
      <c r="K2" t="s">
        <v>13</v>
      </c>
      <c r="O2" t="s">
        <v>9</v>
      </c>
      <c r="P2" t="s">
        <v>8</v>
      </c>
    </row>
    <row r="3" spans="1:16" x14ac:dyDescent="0.25">
      <c r="A3" t="s">
        <v>2</v>
      </c>
      <c r="B3" t="s">
        <v>3</v>
      </c>
      <c r="C3" t="s">
        <v>4</v>
      </c>
      <c r="D3" t="s">
        <v>5</v>
      </c>
      <c r="E3" s="2" t="s">
        <v>14</v>
      </c>
      <c r="F3" t="s">
        <v>6</v>
      </c>
      <c r="G3" s="2" t="s">
        <v>1</v>
      </c>
      <c r="H3" s="2" t="s">
        <v>15</v>
      </c>
      <c r="I3" t="s">
        <v>17</v>
      </c>
      <c r="J3" t="s">
        <v>17</v>
      </c>
      <c r="N3" t="s">
        <v>2</v>
      </c>
      <c r="O3">
        <v>-4.9283000000000001</v>
      </c>
      <c r="P3">
        <v>-0.32285999999999998</v>
      </c>
    </row>
    <row r="4" spans="1:16" x14ac:dyDescent="0.25">
      <c r="A4">
        <f>IF(ISNUMBER($G4),(IF($G4&gt;0,$O$3,$P$3)),"")</f>
        <v>-4.9283000000000001</v>
      </c>
      <c r="B4">
        <f>IF(ISNUMBER($G4),(IF($G4&gt;0,$O$4,$P$4)),"")</f>
        <v>-2937.4</v>
      </c>
      <c r="C4">
        <f>IF(ISNUMBER($G4),(IF($G4&gt;0,$O$5,$P$5)),"")</f>
        <v>23.5518</v>
      </c>
      <c r="D4">
        <f>IF(ISNUMBER($G4),(IF($G4&gt;0,$O$6,$P$6)),"")</f>
        <v>273</v>
      </c>
      <c r="E4" s="2">
        <v>-4</v>
      </c>
      <c r="F4">
        <f>IF(ISNUMBER($G4),(IF($G4&gt;0,$O$7,$P$7)),"")</f>
        <v>0.21668000000000001</v>
      </c>
      <c r="G4" s="2">
        <v>20</v>
      </c>
      <c r="H4" s="2">
        <v>12</v>
      </c>
      <c r="I4" s="1">
        <f>((1/($F4*($G4+$D4))*(10^($C4+$B4/(E4+$D4)))*(E4+$D4)^$A4))*1000</f>
        <v>71.591718754113657</v>
      </c>
      <c r="J4" s="1">
        <f>((1/($F4*($G4+$D4))*(10^($C4+$B4/($H4+$D4)))*($H4+$D4)^$A4))*1000</f>
        <v>220.91996334018467</v>
      </c>
      <c r="K4" s="1">
        <f>(J4-I4)/J4*100</f>
        <v>67.593821005721964</v>
      </c>
      <c r="N4" t="s">
        <v>3</v>
      </c>
      <c r="O4">
        <v>-2937.4</v>
      </c>
      <c r="P4">
        <v>-2705.21</v>
      </c>
    </row>
    <row r="5" spans="1:16" x14ac:dyDescent="0.25">
      <c r="N5" t="s">
        <v>4</v>
      </c>
      <c r="O5">
        <v>23.5518</v>
      </c>
      <c r="P5">
        <v>11.4816</v>
      </c>
    </row>
    <row r="6" spans="1:16" x14ac:dyDescent="0.25">
      <c r="N6" t="s">
        <v>5</v>
      </c>
      <c r="O6">
        <v>273</v>
      </c>
      <c r="P6">
        <v>273</v>
      </c>
    </row>
    <row r="7" spans="1:16" x14ac:dyDescent="0.25">
      <c r="N7" t="s">
        <v>6</v>
      </c>
      <c r="O7">
        <v>0.21668000000000001</v>
      </c>
      <c r="P7">
        <v>0.21668000000000001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Stacey</dc:creator>
  <cp:lastModifiedBy>Brian Stacey</cp:lastModifiedBy>
  <dcterms:created xsi:type="dcterms:W3CDTF">2016-07-07T10:00:58Z</dcterms:created>
  <dcterms:modified xsi:type="dcterms:W3CDTF">2016-07-07T10:37:52Z</dcterms:modified>
</cp:coreProperties>
</file>