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lper\Desktop\Monoamine transporters\Monoamine transporters data\Genetic Analysis\PolyPhen2\natural QTY &amp; rQTY\"/>
    </mc:Choice>
  </mc:AlternateContent>
  <xr:revisionPtr revIDLastSave="0" documentId="13_ncr:1_{2A3CBAB0-C32B-4004-B5A1-AA35B2CFC1E7}" xr6:coauthVersionLast="47" xr6:coauthVersionMax="47" xr10:uidLastSave="{00000000-0000-0000-0000-000000000000}"/>
  <bookViews>
    <workbookView xWindow="-100" yWindow="-100" windowWidth="21467" windowHeight="11443" activeTab="1" xr2:uid="{00000000-000D-0000-FFFF-FFFF00000000}"/>
  </bookViews>
  <sheets>
    <sheet name="natural QTY" sheetId="1" r:id="rId1"/>
    <sheet name="natural reverse QT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3" l="1"/>
  <c r="P6" i="3"/>
  <c r="O6" i="3"/>
  <c r="Q5" i="3"/>
  <c r="P5" i="3"/>
  <c r="O5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2" i="3"/>
  <c r="U2" i="3" s="1"/>
  <c r="Q6" i="1"/>
  <c r="Q5" i="1"/>
  <c r="P5" i="1"/>
  <c r="P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2" i="1"/>
  <c r="O6" i="1"/>
  <c r="O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2" i="1"/>
  <c r="O3" i="3"/>
  <c r="P3" i="3"/>
  <c r="Q3" i="3"/>
  <c r="Q4" i="3"/>
  <c r="P4" i="3"/>
  <c r="O4" i="3"/>
  <c r="Q4" i="1"/>
  <c r="P4" i="1"/>
  <c r="O4" i="1"/>
  <c r="Q3" i="1"/>
  <c r="Q2" i="1"/>
  <c r="P3" i="1"/>
  <c r="P2" i="1"/>
  <c r="O3" i="1"/>
  <c r="P2" i="3"/>
  <c r="O2" i="1"/>
  <c r="Q2" i="3"/>
  <c r="O2" i="3"/>
</calcChain>
</file>

<file path=xl/sharedStrings.xml><?xml version="1.0" encoding="utf-8"?>
<sst xmlns="http://schemas.openxmlformats.org/spreadsheetml/2006/main" count="13584" uniqueCount="94">
  <si>
    <t xml:space="preserve">#o_acc               </t>
  </si>
  <si>
    <t xml:space="preserve"> o_pos</t>
  </si>
  <si>
    <t>o_aa1</t>
  </si>
  <si>
    <t>o_aa2</t>
  </si>
  <si>
    <t xml:space="preserve">rsid      </t>
  </si>
  <si>
    <t xml:space="preserve">acc       </t>
  </si>
  <si>
    <t xml:space="preserve">   pos</t>
  </si>
  <si>
    <t>aa1</t>
  </si>
  <si>
    <t>aa2</t>
  </si>
  <si>
    <t xml:space="preserve">        prediction</t>
  </si>
  <si>
    <t xml:space="preserve"> pph2_prob</t>
  </si>
  <si>
    <t xml:space="preserve">  pph2_FPR</t>
  </si>
  <si>
    <t xml:space="preserve">  pph2_TPR</t>
  </si>
  <si>
    <t xml:space="preserve">P23975              </t>
  </si>
  <si>
    <t xml:space="preserve">    L</t>
  </si>
  <si>
    <t xml:space="preserve">    Q</t>
  </si>
  <si>
    <t xml:space="preserve">         ?</t>
  </si>
  <si>
    <t xml:space="preserve">P23975    </t>
  </si>
  <si>
    <t xml:space="preserve">  L</t>
  </si>
  <si>
    <t xml:space="preserve">  Q</t>
  </si>
  <si>
    <t xml:space="preserve"> probably damaging</t>
  </si>
  <si>
    <t xml:space="preserve">    G</t>
  </si>
  <si>
    <t xml:space="preserve">  G</t>
  </si>
  <si>
    <t xml:space="preserve">    A</t>
  </si>
  <si>
    <t xml:space="preserve">  A</t>
  </si>
  <si>
    <t xml:space="preserve">    T</t>
  </si>
  <si>
    <t xml:space="preserve">  T</t>
  </si>
  <si>
    <t xml:space="preserve">    M</t>
  </si>
  <si>
    <t xml:space="preserve">  M</t>
  </si>
  <si>
    <t xml:space="preserve">    I</t>
  </si>
  <si>
    <t xml:space="preserve">  I</t>
  </si>
  <si>
    <t xml:space="preserve">    W</t>
  </si>
  <si>
    <t xml:space="preserve">  W</t>
  </si>
  <si>
    <t xml:space="preserve">    Y</t>
  </si>
  <si>
    <t xml:space="preserve">  Y</t>
  </si>
  <si>
    <t xml:space="preserve">    K</t>
  </si>
  <si>
    <t xml:space="preserve">  K</t>
  </si>
  <si>
    <t xml:space="preserve">    E</t>
  </si>
  <si>
    <t xml:space="preserve">  E</t>
  </si>
  <si>
    <t xml:space="preserve">    S</t>
  </si>
  <si>
    <t xml:space="preserve">  S</t>
  </si>
  <si>
    <t xml:space="preserve">    P</t>
  </si>
  <si>
    <t xml:space="preserve">  P</t>
  </si>
  <si>
    <t xml:space="preserve">    V</t>
  </si>
  <si>
    <t xml:space="preserve">  V</t>
  </si>
  <si>
    <t xml:space="preserve">    C</t>
  </si>
  <si>
    <t xml:space="preserve">  C</t>
  </si>
  <si>
    <t xml:space="preserve">    F</t>
  </si>
  <si>
    <t xml:space="preserve">  F</t>
  </si>
  <si>
    <t xml:space="preserve">    H</t>
  </si>
  <si>
    <t xml:space="preserve">  H</t>
  </si>
  <si>
    <t xml:space="preserve">    R</t>
  </si>
  <si>
    <t xml:space="preserve">  R</t>
  </si>
  <si>
    <t xml:space="preserve">    N</t>
  </si>
  <si>
    <t xml:space="preserve">  N</t>
  </si>
  <si>
    <t xml:space="preserve">    D</t>
  </si>
  <si>
    <t xml:space="preserve">  D</t>
  </si>
  <si>
    <t xml:space="preserve"> possibly damaging</t>
  </si>
  <si>
    <t xml:space="preserve">            benign</t>
  </si>
  <si>
    <t xml:space="preserve">rs3743788 </t>
  </si>
  <si>
    <t xml:space="preserve">Q01959              </t>
  </si>
  <si>
    <t xml:space="preserve">Q01959    </t>
  </si>
  <si>
    <t xml:space="preserve">P31645              </t>
  </si>
  <si>
    <t xml:space="preserve">P31645    </t>
  </si>
  <si>
    <t xml:space="preserve">P54219              </t>
  </si>
  <si>
    <t xml:space="preserve">P54219    </t>
  </si>
  <si>
    <t xml:space="preserve">rs1390938 </t>
  </si>
  <si>
    <t>rs17222120</t>
  </si>
  <si>
    <t xml:space="preserve">Q05940              </t>
  </si>
  <si>
    <t xml:space="preserve">Q05940    </t>
  </si>
  <si>
    <t xml:space="preserve">Q16572              </t>
  </si>
  <si>
    <t xml:space="preserve">Q16572    </t>
  </si>
  <si>
    <t xml:space="preserve">Q6NT16              </t>
  </si>
  <si>
    <t xml:space="preserve">Q6NT16    </t>
  </si>
  <si>
    <t>## Sources:</t>
  </si>
  <si>
    <t>##   Predictions: PolyPhen-2 v2.2.3r406</t>
  </si>
  <si>
    <t>##   Sequences:   UniProtKB/UniRef100 Release 2011_12 (14-Dec-2011)</t>
  </si>
  <si>
    <t>##   Structures:  PDB/DSSP Snapshot 25-May-2021 (178229 Structures)</t>
  </si>
  <si>
    <t>##   Genes:       UCSC MultiZ46Way GRCh37/hg19 (08-Oct-2009)</t>
  </si>
  <si>
    <t xml:space="preserve">rs1805065 </t>
  </si>
  <si>
    <t>Average</t>
  </si>
  <si>
    <t>ST</t>
  </si>
  <si>
    <t>Median</t>
  </si>
  <si>
    <t>QTY</t>
  </si>
  <si>
    <t>polar except QTY</t>
  </si>
  <si>
    <t xml:space="preserve"> (all)</t>
  </si>
  <si>
    <t>reverseQTY</t>
  </si>
  <si>
    <t>nonpolar except rQTY</t>
  </si>
  <si>
    <t>Q1</t>
  </si>
  <si>
    <t>Q3</t>
  </si>
  <si>
    <t>QTY scores</t>
  </si>
  <si>
    <t>polar scores</t>
  </si>
  <si>
    <t>nonpolar scores</t>
  </si>
  <si>
    <t>rQTY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</si>
</sst>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99"/>
  <sheetViews>
    <sheetView topLeftCell="H1" workbookViewId="0">
      <selection activeCell="R6" sqref="O5:R6"/>
    </sheetView>
  </sheetViews>
  <sheetFormatPr defaultRowHeight="14.4" x14ac:dyDescent="0.3"/>
  <cols>
    <col min="10" max="10" width="18.5" customWidth="1"/>
    <col min="14" max="14" width="8.59765625" customWidth="1"/>
    <col min="15" max="15" width="29.796875" customWidth="1"/>
    <col min="16" max="16" width="16.796875" customWidth="1"/>
    <col min="17" max="17" width="12.6992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 t="s">
        <v>83</v>
      </c>
      <c r="P1" s="1" t="s">
        <v>84</v>
      </c>
      <c r="Q1" s="1" t="s">
        <v>85</v>
      </c>
      <c r="T1" s="1" t="s">
        <v>90</v>
      </c>
      <c r="U1" s="1" t="s">
        <v>91</v>
      </c>
    </row>
    <row r="2" spans="1:21" x14ac:dyDescent="0.3">
      <c r="A2" t="s">
        <v>13</v>
      </c>
      <c r="B2">
        <v>284</v>
      </c>
      <c r="C2" t="s">
        <v>14</v>
      </c>
      <c r="D2" t="s">
        <v>15</v>
      </c>
      <c r="E2" t="s">
        <v>16</v>
      </c>
      <c r="F2" t="s">
        <v>17</v>
      </c>
      <c r="G2">
        <v>284</v>
      </c>
      <c r="H2" t="s">
        <v>18</v>
      </c>
      <c r="I2" t="s">
        <v>19</v>
      </c>
      <c r="J2" t="s">
        <v>20</v>
      </c>
      <c r="K2">
        <v>1</v>
      </c>
      <c r="L2">
        <v>2.5999999999999998E-4</v>
      </c>
      <c r="M2">
        <v>1.8000000000000001E-4</v>
      </c>
      <c r="O2" s="2">
        <f>AVERAGE(K2,K21,K40,K59,K78,K97,K116,K135,K154,K173,K192,K211,K230,K249,K268,K287,K306,K325,K344,K363,K382,K401,K420,K439,K458,K477,K496,K515,K534,K553,K572,K591,K610,K629,K648,K667,K686,K705,K724,K743,K762,K781,K800,K819,K838,K857,K876,K895,K914,K933,K952,K971,K990,K1009,K1028,K1047,K1066,K1085,K1104,K1123,K1142,K1161,K1180,K1199,K1218,K1237,K1256,K1275,K1294,K1313,K1332,K1351,K1370,K1389,K1408,K1427,K1446,K1465,K1484,K1503,K1522,K1541,K1560,K1579,K1598,K1617,K1636,K1655,K1674,K1693,K1712,K1731,K1750,K1769,K1788,K1807,K1826)</f>
        <v>0.53734042553191497</v>
      </c>
      <c r="P2" s="2">
        <f>AVERAGE(K17:K20,K5,K9:K12,K28:K31,K35:K39,K47:K50,K54:K58,K66:K69,K73:K77,K85:K88,K92:K96,K104:K107,K111:K115,K123:K126,K130:K135,K142:K145,K149:K153,K161:K164,K168:K172,K180:K183,K187:K191,K195,K200:K202,K207:K210,K199,K218:K221,K225:K229,K237:K240,K244:K249,K256:K259,K263:K267,K275:K278,K282:K286,K294:K297,K301:K305,K313:K316,K320:K324,K332:K335,K339:K343,K351:K354,K358:K362,K366,K371:K373,K370,K378:K381,K389:K392,K396:K400,K408:K411,K415:K419,K427:K430,K434:K438,K446:K449,K453:K457,K465:K468,K472:K476,K484:K487,K491:K495,K503:K506,K510:K514,K518,K522:K525,K530:K533,K541:K544,K548:K552,K560:K563,K567:K571,K579:K582,K586:K590,K598:K601,K605:K609,K617:K620,K624:K628,K636:K639,K643:K647,K655:K658,K662:K666,K674:K677,K681:K685,K693:K696,K700:K704,K712:K715,K719:K723,K727,K731:K734,K739:K742,K746,K750:K753,K758:K761,K769:K771,K772,K777:K780,K788:K791,K796:K799,K795,K807:K810,K815:K818,K822,K826:K829,K834:K837,K841,K845:K848,K853:K856,K864:K867,K872:K875,K883:K886,K891:K894,K890)</f>
        <v>0.72323933649289196</v>
      </c>
      <c r="Q2" s="2">
        <f>AVERAGE(K2:K1844)</f>
        <v>0.66788129899216087</v>
      </c>
      <c r="R2" t="s">
        <v>80</v>
      </c>
      <c r="T2">
        <f>IF(H2="  L",IF(I2="  Q",K2,""),(IF(H2="  I",IF(I2="  T",K2,""),(IF(H2="  F",IF(I2="  Y",K2,""),"")))))</f>
        <v>1</v>
      </c>
      <c r="U2" t="str">
        <f>IF(T2="",K2,"")</f>
        <v/>
      </c>
    </row>
    <row r="3" spans="1:21" x14ac:dyDescent="0.3">
      <c r="A3" t="s">
        <v>13</v>
      </c>
      <c r="B3">
        <v>284</v>
      </c>
      <c r="C3" t="s">
        <v>14</v>
      </c>
      <c r="D3" t="s">
        <v>21</v>
      </c>
      <c r="E3" t="s">
        <v>16</v>
      </c>
      <c r="F3" t="s">
        <v>17</v>
      </c>
      <c r="G3">
        <v>284</v>
      </c>
      <c r="H3" t="s">
        <v>18</v>
      </c>
      <c r="I3" t="s">
        <v>22</v>
      </c>
      <c r="J3" t="s">
        <v>20</v>
      </c>
      <c r="K3">
        <v>1</v>
      </c>
      <c r="L3">
        <v>2.5999999999999998E-4</v>
      </c>
      <c r="M3">
        <v>1.8000000000000001E-4</v>
      </c>
      <c r="O3" s="2">
        <f>_xlfn.STDEV.S(K2,K21,K40,K59,K78,K97,K116,K135,K154,K173,K192,K211,K230,K249,K268,K287,K306,K325,K344,K363,K382,K401,K420,K439,K458,K477,K496,K515,K534,K553,K572,K591,K610,K629,K648,K667,K686,K705,K724,K743,K762,K781,K800,K819,K838,K857,K876,K895,K914,K933,K952,K971,K990,K1009,K1028,K1047,K1066,K1085,K1104,K1123,K1142,K1161,K1180,K1199,K1218,K1237,K1256,K1275,K1294,K1313,K1332,K1351,K1370,K1389,K1408,K1427,K1446,K1465,K1484,K1503,K1522,K1541,K1560,K1579,K1598,K1617,K1636,K1655,K1674,K1693,K1712,K1731,K1750,K1769,K1788,K1807,K1826)</f>
        <v>0.45734499757678615</v>
      </c>
      <c r="P3" s="2">
        <f>_xlfn.STDEV.S(K17:K20,K5,K9:K12,K28:K31,K35:K39,K47:K50,K54:K58,K66:K69,K73:K77,K85:K88,K92:K96,K104:K107,K111:K115,K123:K126,K130:K135,K142:K145,K149:K153,K161:K164,K168:K172,K180:K183,K187:K191,K195,K200:K202,K207:K210,K199,K218:K221,K225:K229,K237:K240,K244:K249,K256:K259,K263:K267,K275:K278,K282:K286,K294:K297,K301:K305,K313:K316,K320:K324,K332:K335,K339:K343,K351:K354,K358:K362,K366,K371:K373,K370,K378:K381,K389:K392,K396:K400,K408:K411,K415:K419,K427:K430,K434:K438,K446:K449,K453:K457,K465:K468,K472:K476,K484:K487,K491:K495,K503:K506,K510:K514,K518,K522:K525,K530:K533,K541:K544,K548:K552,K560:K563,K567:K571,K579:K582,K586:K590,K598:K601,K605:K609,K617:K620,K624:K628,K636:K639,K643:K647,K655:K658,K662:K666,K674:K677,K681:K685,K693:K696,K700:K704,K712:K715,K719:K723,K727,K731:K734,K739:K742,K746,K750:K753,K758:K761,K769:K771,K772,K777:K780,K788:K791,K796:K799,K795,K807:K810,K815:K818,K822,K826:K829,K834:K837,K841,K845:K848,K853:K856,K864:K867,K872:K875,K883:K886,K891:K894,K890)</f>
        <v>0.37054448871413759</v>
      </c>
      <c r="Q3" s="2">
        <f>_xlfn.STDEV.S(K2:K1844)</f>
        <v>0.40998889766452973</v>
      </c>
      <c r="R3" t="s">
        <v>81</v>
      </c>
      <c r="T3" t="str">
        <f t="shared" ref="T3:T66" si="0">IF(H3="  L",IF(I3="  Q",K3,""),(IF(H3="  I",IF(I3="  T",K3,""),(IF(H3="  F",IF(I3="  Y",K3,""),"")))))</f>
        <v/>
      </c>
      <c r="U3">
        <f t="shared" ref="U3:U66" si="1">IF(T3="",K3,"")</f>
        <v>1</v>
      </c>
    </row>
    <row r="4" spans="1:21" x14ac:dyDescent="0.3">
      <c r="A4" t="s">
        <v>13</v>
      </c>
      <c r="B4">
        <v>284</v>
      </c>
      <c r="C4" t="s">
        <v>14</v>
      </c>
      <c r="D4" t="s">
        <v>23</v>
      </c>
      <c r="E4" t="s">
        <v>16</v>
      </c>
      <c r="F4" t="s">
        <v>17</v>
      </c>
      <c r="G4">
        <v>284</v>
      </c>
      <c r="H4" t="s">
        <v>18</v>
      </c>
      <c r="I4" t="s">
        <v>24</v>
      </c>
      <c r="J4" t="s">
        <v>20</v>
      </c>
      <c r="K4">
        <v>1</v>
      </c>
      <c r="L4">
        <v>2.5999999999999998E-4</v>
      </c>
      <c r="M4">
        <v>1.8000000000000001E-4</v>
      </c>
      <c r="O4" s="2">
        <f>MEDIAN(K2,K21,K40,K59,K78,K97,K116,K135,K154,K173,K192,K211,K230,K249,K268,K287,K306,K325,K344,K363,K382,K401,K420,K439,K458,K477,K496,K515,K534,K553,K572,K591,K610,K629,K648,K667,K686,K705,K724,K743,K762,K781,K800,K819,K838,K857,K876,K895,K914,K933,K952,K971,K990,K1009,K1028,K1047,K1066,K1085,K1104,K1123,K1142,K1161,K1180,K1199,K1218,K1237,K1256,K1275,K1294,K1313,K1332,K1351,K1370,K1389,K1408,K1427,K1446,K1465,K1484,K1503,K1522,K1541,K1560,K1579,K1598,K1617,K1636,K1655,K1674,K1693,K1712,K1731,K1750,K1769,K1788,K1807,K1826)</f>
        <v>0.63500000000000001</v>
      </c>
      <c r="P4" s="2">
        <f>MEDIAN(K17:K20,K5,K9:K12,K28:K31,K35:K39,K47:K50,K54:K58,K66:K69,K73:K77,K85:K88,K92:K96,K104:K107,K111:K115,K123:K126,K130:K135,K142:K145,K149:K153,K161:K164,K168:K172,K180:K183,K187:K191,K195,K200:K202,K207:K210,K199,K218:K221,K225:K229,K237:K240,K244:K249,K256:K259,K263:K267,K275:K278,K282:K286,K294:K297,K301:K305,K313:K316,K320:K324,K332:K335,K339:K343,K351:K354,K358:K362,K366,K371:K373,K370,K378:K381,K389:K392,K396:K400,K408:K411,K415:K419,K427:K430,K434:K438,K446:K449,K453:K457,K465:K468,K472:K476,K484:K487,K491:K495,K503:K506,K510:K514,K518,K522:K525,K530:K533,K541:K544,K548:K552,K560:K563,K567:K571,K579:K582,K586:K590,K598:K601,K605:K609,K617:K620,K624:K628,K636:K639,K643:K647,K655:K658,K662:K666,K674:K677,K681:K685,K693:K696,K700:K704,K712:K715,K719:K723,K727,K731:K734,K739:K742,K746,K750:K753,K758:K761,K769:K771,K772,K777:K780,K788:K791,K796:K799,K795,K807:K810,K815:K818,K822,K826:K829,K834:K837,K841,K845:K848,K853:K856,K864:K867,K872:K875,K883:K886,K891:K894,K890)</f>
        <v>0.96249999999999991</v>
      </c>
      <c r="Q4" s="2">
        <f>MEDIAN(K2:K1844)</f>
        <v>0.94699999999999995</v>
      </c>
      <c r="R4" t="s">
        <v>82</v>
      </c>
      <c r="T4" t="str">
        <f t="shared" si="0"/>
        <v/>
      </c>
      <c r="U4">
        <f t="shared" si="1"/>
        <v>1</v>
      </c>
    </row>
    <row r="5" spans="1:21" x14ac:dyDescent="0.3">
      <c r="A5" t="s">
        <v>13</v>
      </c>
      <c r="B5">
        <v>284</v>
      </c>
      <c r="C5" t="s">
        <v>14</v>
      </c>
      <c r="D5" t="s">
        <v>25</v>
      </c>
      <c r="E5" t="s">
        <v>16</v>
      </c>
      <c r="F5" t="s">
        <v>17</v>
      </c>
      <c r="G5">
        <v>284</v>
      </c>
      <c r="H5" t="s">
        <v>18</v>
      </c>
      <c r="I5" t="s">
        <v>26</v>
      </c>
      <c r="J5" t="s">
        <v>20</v>
      </c>
      <c r="K5">
        <v>1</v>
      </c>
      <c r="L5">
        <v>2.5999999999999998E-4</v>
      </c>
      <c r="M5">
        <v>1.8000000000000001E-4</v>
      </c>
      <c r="O5">
        <f>_xlfn.QUARTILE.INC(T2:T900,1)</f>
        <v>0.01</v>
      </c>
      <c r="P5">
        <f>_xlfn.QUARTILE.INC(U2:U900,1)</f>
        <v>0.22550000000000001</v>
      </c>
      <c r="Q5">
        <f>_xlfn.QUARTILE.INC(K2:K900,1)</f>
        <v>0.20399999999999999</v>
      </c>
      <c r="R5" t="s">
        <v>88</v>
      </c>
      <c r="T5" t="str">
        <f t="shared" si="0"/>
        <v/>
      </c>
      <c r="U5">
        <f t="shared" si="1"/>
        <v>1</v>
      </c>
    </row>
    <row r="6" spans="1:21" x14ac:dyDescent="0.3">
      <c r="A6" t="s">
        <v>13</v>
      </c>
      <c r="B6">
        <v>284</v>
      </c>
      <c r="C6" t="s">
        <v>14</v>
      </c>
      <c r="D6" t="s">
        <v>27</v>
      </c>
      <c r="E6" t="s">
        <v>16</v>
      </c>
      <c r="F6" t="s">
        <v>17</v>
      </c>
      <c r="G6">
        <v>284</v>
      </c>
      <c r="H6" t="s">
        <v>18</v>
      </c>
      <c r="I6" t="s">
        <v>28</v>
      </c>
      <c r="J6" t="s">
        <v>20</v>
      </c>
      <c r="K6">
        <v>1</v>
      </c>
      <c r="L6">
        <v>2.5999999999999998E-4</v>
      </c>
      <c r="M6">
        <v>1.8000000000000001E-4</v>
      </c>
      <c r="O6">
        <f>_xlfn.QUARTILE.INC(T2:T901,3)</f>
        <v>0.999</v>
      </c>
      <c r="P6">
        <f>_xlfn.QUARTILE.INC(U2:U901,3)</f>
        <v>1</v>
      </c>
      <c r="Q6">
        <f>_xlfn.QUARTILE.INC(K2:K901,3)</f>
        <v>1</v>
      </c>
      <c r="R6" t="s">
        <v>89</v>
      </c>
      <c r="T6" t="str">
        <f t="shared" si="0"/>
        <v/>
      </c>
      <c r="U6">
        <f t="shared" si="1"/>
        <v>1</v>
      </c>
    </row>
    <row r="7" spans="1:21" x14ac:dyDescent="0.3">
      <c r="A7" t="s">
        <v>13</v>
      </c>
      <c r="B7">
        <v>284</v>
      </c>
      <c r="C7" t="s">
        <v>14</v>
      </c>
      <c r="D7" t="s">
        <v>29</v>
      </c>
      <c r="E7" t="s">
        <v>16</v>
      </c>
      <c r="F7" t="s">
        <v>17</v>
      </c>
      <c r="G7">
        <v>284</v>
      </c>
      <c r="H7" t="s">
        <v>18</v>
      </c>
      <c r="I7" t="s">
        <v>30</v>
      </c>
      <c r="J7" t="s">
        <v>20</v>
      </c>
      <c r="K7">
        <v>1</v>
      </c>
      <c r="L7">
        <v>2.5999999999999998E-4</v>
      </c>
      <c r="M7">
        <v>1.8000000000000001E-4</v>
      </c>
      <c r="T7" t="str">
        <f t="shared" si="0"/>
        <v/>
      </c>
      <c r="U7">
        <f t="shared" si="1"/>
        <v>1</v>
      </c>
    </row>
    <row r="8" spans="1:21" x14ac:dyDescent="0.3">
      <c r="A8" t="s">
        <v>13</v>
      </c>
      <c r="B8">
        <v>284</v>
      </c>
      <c r="C8" t="s">
        <v>14</v>
      </c>
      <c r="D8" t="s">
        <v>31</v>
      </c>
      <c r="E8" t="s">
        <v>16</v>
      </c>
      <c r="F8" t="s">
        <v>17</v>
      </c>
      <c r="G8">
        <v>284</v>
      </c>
      <c r="H8" t="s">
        <v>18</v>
      </c>
      <c r="I8" t="s">
        <v>32</v>
      </c>
      <c r="J8" t="s">
        <v>20</v>
      </c>
      <c r="K8">
        <v>1</v>
      </c>
      <c r="L8">
        <v>2.5999999999999998E-4</v>
      </c>
      <c r="M8">
        <v>1.8000000000000001E-4</v>
      </c>
      <c r="T8" t="str">
        <f t="shared" si="0"/>
        <v/>
      </c>
      <c r="U8">
        <f t="shared" si="1"/>
        <v>1</v>
      </c>
    </row>
    <row r="9" spans="1:21" x14ac:dyDescent="0.3">
      <c r="A9" t="s">
        <v>13</v>
      </c>
      <c r="B9">
        <v>284</v>
      </c>
      <c r="C9" t="s">
        <v>14</v>
      </c>
      <c r="D9" t="s">
        <v>33</v>
      </c>
      <c r="E9" t="s">
        <v>16</v>
      </c>
      <c r="F9" t="s">
        <v>17</v>
      </c>
      <c r="G9">
        <v>284</v>
      </c>
      <c r="H9" t="s">
        <v>18</v>
      </c>
      <c r="I9" t="s">
        <v>34</v>
      </c>
      <c r="J9" t="s">
        <v>20</v>
      </c>
      <c r="K9">
        <v>1</v>
      </c>
      <c r="L9">
        <v>2.5999999999999998E-4</v>
      </c>
      <c r="M9">
        <v>1.8000000000000001E-4</v>
      </c>
      <c r="T9" t="str">
        <f t="shared" si="0"/>
        <v/>
      </c>
      <c r="U9">
        <f t="shared" si="1"/>
        <v>1</v>
      </c>
    </row>
    <row r="10" spans="1:21" x14ac:dyDescent="0.3">
      <c r="A10" t="s">
        <v>13</v>
      </c>
      <c r="B10">
        <v>284</v>
      </c>
      <c r="C10" t="s">
        <v>14</v>
      </c>
      <c r="D10" t="s">
        <v>35</v>
      </c>
      <c r="E10" t="s">
        <v>16</v>
      </c>
      <c r="F10" t="s">
        <v>17</v>
      </c>
      <c r="G10">
        <v>284</v>
      </c>
      <c r="H10" t="s">
        <v>18</v>
      </c>
      <c r="I10" t="s">
        <v>36</v>
      </c>
      <c r="J10" t="s">
        <v>20</v>
      </c>
      <c r="K10">
        <v>0.998</v>
      </c>
      <c r="L10">
        <v>1.12E-2</v>
      </c>
      <c r="M10">
        <v>0.27300000000000002</v>
      </c>
      <c r="T10" t="str">
        <f t="shared" si="0"/>
        <v/>
      </c>
      <c r="U10">
        <f t="shared" si="1"/>
        <v>0.998</v>
      </c>
    </row>
    <row r="11" spans="1:21" x14ac:dyDescent="0.3">
      <c r="A11" t="s">
        <v>13</v>
      </c>
      <c r="B11">
        <v>284</v>
      </c>
      <c r="C11" t="s">
        <v>14</v>
      </c>
      <c r="D11" t="s">
        <v>37</v>
      </c>
      <c r="E11" t="s">
        <v>16</v>
      </c>
      <c r="F11" t="s">
        <v>17</v>
      </c>
      <c r="G11">
        <v>284</v>
      </c>
      <c r="H11" t="s">
        <v>18</v>
      </c>
      <c r="I11" t="s">
        <v>38</v>
      </c>
      <c r="J11" t="s">
        <v>20</v>
      </c>
      <c r="K11">
        <v>1</v>
      </c>
      <c r="L11">
        <v>2.5999999999999998E-4</v>
      </c>
      <c r="M11">
        <v>1.8000000000000001E-4</v>
      </c>
      <c r="T11" t="str">
        <f t="shared" si="0"/>
        <v/>
      </c>
      <c r="U11">
        <f t="shared" si="1"/>
        <v>1</v>
      </c>
    </row>
    <row r="12" spans="1:21" x14ac:dyDescent="0.3">
      <c r="A12" t="s">
        <v>13</v>
      </c>
      <c r="B12">
        <v>284</v>
      </c>
      <c r="C12" t="s">
        <v>14</v>
      </c>
      <c r="D12" t="s">
        <v>39</v>
      </c>
      <c r="E12" t="s">
        <v>16</v>
      </c>
      <c r="F12" t="s">
        <v>17</v>
      </c>
      <c r="G12">
        <v>284</v>
      </c>
      <c r="H12" t="s">
        <v>18</v>
      </c>
      <c r="I12" t="s">
        <v>40</v>
      </c>
      <c r="J12" t="s">
        <v>20</v>
      </c>
      <c r="K12">
        <v>1</v>
      </c>
      <c r="L12">
        <v>2.5999999999999998E-4</v>
      </c>
      <c r="M12">
        <v>1.8000000000000001E-4</v>
      </c>
      <c r="T12" t="str">
        <f t="shared" si="0"/>
        <v/>
      </c>
      <c r="U12">
        <f t="shared" si="1"/>
        <v>1</v>
      </c>
    </row>
    <row r="13" spans="1:21" x14ac:dyDescent="0.3">
      <c r="A13" t="s">
        <v>13</v>
      </c>
      <c r="B13">
        <v>284</v>
      </c>
      <c r="C13" t="s">
        <v>14</v>
      </c>
      <c r="D13" t="s">
        <v>41</v>
      </c>
      <c r="E13" t="s">
        <v>16</v>
      </c>
      <c r="F13" t="s">
        <v>17</v>
      </c>
      <c r="G13">
        <v>284</v>
      </c>
      <c r="H13" t="s">
        <v>18</v>
      </c>
      <c r="I13" t="s">
        <v>42</v>
      </c>
      <c r="J13" t="s">
        <v>20</v>
      </c>
      <c r="K13">
        <v>1</v>
      </c>
      <c r="L13">
        <v>2.5999999999999998E-4</v>
      </c>
      <c r="M13">
        <v>1.8000000000000001E-4</v>
      </c>
      <c r="T13" t="str">
        <f t="shared" si="0"/>
        <v/>
      </c>
      <c r="U13">
        <f t="shared" si="1"/>
        <v>1</v>
      </c>
    </row>
    <row r="14" spans="1:21" x14ac:dyDescent="0.3">
      <c r="A14" t="s">
        <v>13</v>
      </c>
      <c r="B14">
        <v>284</v>
      </c>
      <c r="C14" t="s">
        <v>14</v>
      </c>
      <c r="D14" t="s">
        <v>43</v>
      </c>
      <c r="E14" t="s">
        <v>16</v>
      </c>
      <c r="F14" t="s">
        <v>17</v>
      </c>
      <c r="G14">
        <v>284</v>
      </c>
      <c r="H14" t="s">
        <v>18</v>
      </c>
      <c r="I14" t="s">
        <v>44</v>
      </c>
      <c r="J14" t="s">
        <v>20</v>
      </c>
      <c r="K14">
        <v>0.999</v>
      </c>
      <c r="L14">
        <v>5.7400000000000003E-3</v>
      </c>
      <c r="M14">
        <v>0.13600000000000001</v>
      </c>
      <c r="T14" t="str">
        <f t="shared" si="0"/>
        <v/>
      </c>
      <c r="U14">
        <f t="shared" si="1"/>
        <v>0.999</v>
      </c>
    </row>
    <row r="15" spans="1:21" x14ac:dyDescent="0.3">
      <c r="A15" t="s">
        <v>13</v>
      </c>
      <c r="B15">
        <v>284</v>
      </c>
      <c r="C15" t="s">
        <v>14</v>
      </c>
      <c r="D15" t="s">
        <v>45</v>
      </c>
      <c r="E15" t="s">
        <v>16</v>
      </c>
      <c r="F15" t="s">
        <v>17</v>
      </c>
      <c r="G15">
        <v>284</v>
      </c>
      <c r="H15" t="s">
        <v>18</v>
      </c>
      <c r="I15" t="s">
        <v>46</v>
      </c>
      <c r="J15" t="s">
        <v>20</v>
      </c>
      <c r="K15">
        <v>1</v>
      </c>
      <c r="L15">
        <v>2.5999999999999998E-4</v>
      </c>
      <c r="M15">
        <v>1.8000000000000001E-4</v>
      </c>
      <c r="T15" t="str">
        <f t="shared" si="0"/>
        <v/>
      </c>
      <c r="U15">
        <f t="shared" si="1"/>
        <v>1</v>
      </c>
    </row>
    <row r="16" spans="1:21" x14ac:dyDescent="0.3">
      <c r="A16" t="s">
        <v>13</v>
      </c>
      <c r="B16">
        <v>284</v>
      </c>
      <c r="C16" t="s">
        <v>14</v>
      </c>
      <c r="D16" t="s">
        <v>47</v>
      </c>
      <c r="E16" t="s">
        <v>16</v>
      </c>
      <c r="F16" t="s">
        <v>17</v>
      </c>
      <c r="G16">
        <v>284</v>
      </c>
      <c r="H16" t="s">
        <v>18</v>
      </c>
      <c r="I16" t="s">
        <v>48</v>
      </c>
      <c r="J16" t="s">
        <v>20</v>
      </c>
      <c r="K16">
        <v>1</v>
      </c>
      <c r="L16">
        <v>2.5999999999999998E-4</v>
      </c>
      <c r="M16">
        <v>1.8000000000000001E-4</v>
      </c>
      <c r="T16" t="str">
        <f t="shared" si="0"/>
        <v/>
      </c>
      <c r="U16">
        <f t="shared" si="1"/>
        <v>1</v>
      </c>
    </row>
    <row r="17" spans="1:21" x14ac:dyDescent="0.3">
      <c r="A17" t="s">
        <v>13</v>
      </c>
      <c r="B17">
        <v>284</v>
      </c>
      <c r="C17" t="s">
        <v>14</v>
      </c>
      <c r="D17" t="s">
        <v>49</v>
      </c>
      <c r="E17" t="s">
        <v>16</v>
      </c>
      <c r="F17" t="s">
        <v>17</v>
      </c>
      <c r="G17">
        <v>284</v>
      </c>
      <c r="H17" t="s">
        <v>18</v>
      </c>
      <c r="I17" t="s">
        <v>50</v>
      </c>
      <c r="J17" t="s">
        <v>20</v>
      </c>
      <c r="K17">
        <v>1</v>
      </c>
      <c r="L17">
        <v>2.5999999999999998E-4</v>
      </c>
      <c r="M17">
        <v>1.8000000000000001E-4</v>
      </c>
      <c r="T17" t="str">
        <f t="shared" si="0"/>
        <v/>
      </c>
      <c r="U17">
        <f t="shared" si="1"/>
        <v>1</v>
      </c>
    </row>
    <row r="18" spans="1:21" x14ac:dyDescent="0.3">
      <c r="A18" t="s">
        <v>13</v>
      </c>
      <c r="B18">
        <v>284</v>
      </c>
      <c r="C18" t="s">
        <v>14</v>
      </c>
      <c r="D18" t="s">
        <v>51</v>
      </c>
      <c r="E18" t="s">
        <v>16</v>
      </c>
      <c r="F18" t="s">
        <v>17</v>
      </c>
      <c r="G18">
        <v>284</v>
      </c>
      <c r="H18" t="s">
        <v>18</v>
      </c>
      <c r="I18" t="s">
        <v>52</v>
      </c>
      <c r="J18" t="s">
        <v>20</v>
      </c>
      <c r="K18">
        <v>1</v>
      </c>
      <c r="L18">
        <v>2.5999999999999998E-4</v>
      </c>
      <c r="M18">
        <v>1.8000000000000001E-4</v>
      </c>
      <c r="T18" t="str">
        <f t="shared" si="0"/>
        <v/>
      </c>
      <c r="U18">
        <f t="shared" si="1"/>
        <v>1</v>
      </c>
    </row>
    <row r="19" spans="1:21" x14ac:dyDescent="0.3">
      <c r="A19" t="s">
        <v>13</v>
      </c>
      <c r="B19">
        <v>284</v>
      </c>
      <c r="C19" t="s">
        <v>14</v>
      </c>
      <c r="D19" t="s">
        <v>53</v>
      </c>
      <c r="E19" t="s">
        <v>16</v>
      </c>
      <c r="F19" t="s">
        <v>17</v>
      </c>
      <c r="G19">
        <v>284</v>
      </c>
      <c r="H19" t="s">
        <v>18</v>
      </c>
      <c r="I19" t="s">
        <v>54</v>
      </c>
      <c r="J19" t="s">
        <v>20</v>
      </c>
      <c r="K19">
        <v>1</v>
      </c>
      <c r="L19">
        <v>2.5999999999999998E-4</v>
      </c>
      <c r="M19">
        <v>1.8000000000000001E-4</v>
      </c>
      <c r="T19" t="str">
        <f t="shared" si="0"/>
        <v/>
      </c>
      <c r="U19">
        <f t="shared" si="1"/>
        <v>1</v>
      </c>
    </row>
    <row r="20" spans="1:21" x14ac:dyDescent="0.3">
      <c r="A20" t="s">
        <v>13</v>
      </c>
      <c r="B20">
        <v>284</v>
      </c>
      <c r="C20" t="s">
        <v>14</v>
      </c>
      <c r="D20" t="s">
        <v>55</v>
      </c>
      <c r="E20" t="s">
        <v>16</v>
      </c>
      <c r="F20" t="s">
        <v>17</v>
      </c>
      <c r="G20">
        <v>284</v>
      </c>
      <c r="H20" t="s">
        <v>18</v>
      </c>
      <c r="I20" t="s">
        <v>56</v>
      </c>
      <c r="J20" t="s">
        <v>20</v>
      </c>
      <c r="K20">
        <v>1</v>
      </c>
      <c r="L20">
        <v>2.5999999999999998E-4</v>
      </c>
      <c r="M20">
        <v>1.8000000000000001E-4</v>
      </c>
      <c r="T20" t="str">
        <f t="shared" si="0"/>
        <v/>
      </c>
      <c r="U20">
        <f t="shared" si="1"/>
        <v>1</v>
      </c>
    </row>
    <row r="21" spans="1:21" x14ac:dyDescent="0.3">
      <c r="A21" t="s">
        <v>13</v>
      </c>
      <c r="B21">
        <v>230</v>
      </c>
      <c r="C21" t="s">
        <v>29</v>
      </c>
      <c r="D21" t="s">
        <v>25</v>
      </c>
      <c r="E21" t="s">
        <v>16</v>
      </c>
      <c r="F21" t="s">
        <v>17</v>
      </c>
      <c r="G21">
        <v>230</v>
      </c>
      <c r="H21" t="s">
        <v>30</v>
      </c>
      <c r="I21" t="s">
        <v>26</v>
      </c>
      <c r="J21" t="s">
        <v>57</v>
      </c>
      <c r="K21">
        <v>0.46400000000000002</v>
      </c>
      <c r="L21">
        <v>9.9400000000000002E-2</v>
      </c>
      <c r="M21">
        <v>0.88800000000000001</v>
      </c>
      <c r="T21">
        <f t="shared" si="0"/>
        <v>0.46400000000000002</v>
      </c>
      <c r="U21" t="str">
        <f t="shared" si="1"/>
        <v/>
      </c>
    </row>
    <row r="22" spans="1:21" x14ac:dyDescent="0.3">
      <c r="A22" t="s">
        <v>13</v>
      </c>
      <c r="B22">
        <v>230</v>
      </c>
      <c r="C22" t="s">
        <v>29</v>
      </c>
      <c r="D22" t="s">
        <v>21</v>
      </c>
      <c r="E22" t="s">
        <v>16</v>
      </c>
      <c r="F22" t="s">
        <v>17</v>
      </c>
      <c r="G22">
        <v>230</v>
      </c>
      <c r="H22" t="s">
        <v>30</v>
      </c>
      <c r="I22" t="s">
        <v>22</v>
      </c>
      <c r="J22" t="s">
        <v>57</v>
      </c>
      <c r="K22">
        <v>0.69899999999999995</v>
      </c>
      <c r="L22">
        <v>8.2400000000000001E-2</v>
      </c>
      <c r="M22">
        <v>0.85899999999999999</v>
      </c>
      <c r="T22" t="str">
        <f t="shared" si="0"/>
        <v/>
      </c>
      <c r="U22">
        <f t="shared" si="1"/>
        <v>0.69899999999999995</v>
      </c>
    </row>
    <row r="23" spans="1:21" x14ac:dyDescent="0.3">
      <c r="A23" t="s">
        <v>13</v>
      </c>
      <c r="B23">
        <v>230</v>
      </c>
      <c r="C23" t="s">
        <v>29</v>
      </c>
      <c r="D23" t="s">
        <v>23</v>
      </c>
      <c r="E23" t="s">
        <v>16</v>
      </c>
      <c r="F23" t="s">
        <v>17</v>
      </c>
      <c r="G23">
        <v>230</v>
      </c>
      <c r="H23" t="s">
        <v>30</v>
      </c>
      <c r="I23" t="s">
        <v>24</v>
      </c>
      <c r="J23" t="s">
        <v>58</v>
      </c>
      <c r="K23">
        <v>0.192</v>
      </c>
      <c r="L23">
        <v>0.127</v>
      </c>
      <c r="M23">
        <v>0.91700000000000004</v>
      </c>
      <c r="T23" t="str">
        <f t="shared" si="0"/>
        <v/>
      </c>
      <c r="U23">
        <f t="shared" si="1"/>
        <v>0.192</v>
      </c>
    </row>
    <row r="24" spans="1:21" x14ac:dyDescent="0.3">
      <c r="A24" t="s">
        <v>13</v>
      </c>
      <c r="B24">
        <v>230</v>
      </c>
      <c r="C24" t="s">
        <v>29</v>
      </c>
      <c r="D24" t="s">
        <v>14</v>
      </c>
      <c r="E24" t="s">
        <v>16</v>
      </c>
      <c r="F24" t="s">
        <v>17</v>
      </c>
      <c r="G24">
        <v>230</v>
      </c>
      <c r="H24" t="s">
        <v>30</v>
      </c>
      <c r="I24" t="s">
        <v>18</v>
      </c>
      <c r="J24" t="s">
        <v>58</v>
      </c>
      <c r="K24">
        <v>0</v>
      </c>
      <c r="L24">
        <v>1</v>
      </c>
      <c r="M24">
        <v>1</v>
      </c>
      <c r="T24" t="str">
        <f t="shared" si="0"/>
        <v/>
      </c>
      <c r="U24">
        <f t="shared" si="1"/>
        <v>0</v>
      </c>
    </row>
    <row r="25" spans="1:21" x14ac:dyDescent="0.3">
      <c r="A25" t="s">
        <v>13</v>
      </c>
      <c r="B25">
        <v>230</v>
      </c>
      <c r="C25" t="s">
        <v>29</v>
      </c>
      <c r="D25" t="s">
        <v>27</v>
      </c>
      <c r="E25" t="s">
        <v>16</v>
      </c>
      <c r="F25" t="s">
        <v>17</v>
      </c>
      <c r="G25">
        <v>230</v>
      </c>
      <c r="H25" t="s">
        <v>30</v>
      </c>
      <c r="I25" t="s">
        <v>28</v>
      </c>
      <c r="J25" t="s">
        <v>58</v>
      </c>
      <c r="K25">
        <v>2.9000000000000001E-2</v>
      </c>
      <c r="L25">
        <v>0.183</v>
      </c>
      <c r="M25">
        <v>0.94799999999999995</v>
      </c>
      <c r="T25" t="str">
        <f t="shared" si="0"/>
        <v/>
      </c>
      <c r="U25">
        <f t="shared" si="1"/>
        <v>2.9000000000000001E-2</v>
      </c>
    </row>
    <row r="26" spans="1:21" x14ac:dyDescent="0.3">
      <c r="A26" t="s">
        <v>13</v>
      </c>
      <c r="B26">
        <v>230</v>
      </c>
      <c r="C26" t="s">
        <v>29</v>
      </c>
      <c r="D26" t="s">
        <v>47</v>
      </c>
      <c r="E26" t="s">
        <v>16</v>
      </c>
      <c r="F26" t="s">
        <v>17</v>
      </c>
      <c r="G26">
        <v>230</v>
      </c>
      <c r="H26" t="s">
        <v>30</v>
      </c>
      <c r="I26" t="s">
        <v>48</v>
      </c>
      <c r="J26" t="s">
        <v>58</v>
      </c>
      <c r="K26">
        <v>3.0000000000000001E-3</v>
      </c>
      <c r="L26">
        <v>0.55600000000000005</v>
      </c>
      <c r="M26">
        <v>0.98099999999999998</v>
      </c>
      <c r="T26" t="str">
        <f t="shared" si="0"/>
        <v/>
      </c>
      <c r="U26">
        <f t="shared" si="1"/>
        <v>3.0000000000000001E-3</v>
      </c>
    </row>
    <row r="27" spans="1:21" x14ac:dyDescent="0.3">
      <c r="A27" t="s">
        <v>13</v>
      </c>
      <c r="B27">
        <v>230</v>
      </c>
      <c r="C27" t="s">
        <v>29</v>
      </c>
      <c r="D27" t="s">
        <v>31</v>
      </c>
      <c r="E27" t="s">
        <v>16</v>
      </c>
      <c r="F27" t="s">
        <v>17</v>
      </c>
      <c r="G27">
        <v>230</v>
      </c>
      <c r="H27" t="s">
        <v>30</v>
      </c>
      <c r="I27" t="s">
        <v>32</v>
      </c>
      <c r="J27" t="s">
        <v>20</v>
      </c>
      <c r="K27">
        <v>0.98899999999999999</v>
      </c>
      <c r="L27">
        <v>3.4599999999999999E-2</v>
      </c>
      <c r="M27">
        <v>0.72299999999999998</v>
      </c>
      <c r="T27" t="str">
        <f t="shared" si="0"/>
        <v/>
      </c>
      <c r="U27">
        <f t="shared" si="1"/>
        <v>0.98899999999999999</v>
      </c>
    </row>
    <row r="28" spans="1:21" x14ac:dyDescent="0.3">
      <c r="A28" t="s">
        <v>13</v>
      </c>
      <c r="B28">
        <v>230</v>
      </c>
      <c r="C28" t="s">
        <v>29</v>
      </c>
      <c r="D28" t="s">
        <v>15</v>
      </c>
      <c r="E28" t="s">
        <v>16</v>
      </c>
      <c r="F28" t="s">
        <v>17</v>
      </c>
      <c r="G28">
        <v>230</v>
      </c>
      <c r="H28" t="s">
        <v>30</v>
      </c>
      <c r="I28" t="s">
        <v>19</v>
      </c>
      <c r="J28" t="s">
        <v>58</v>
      </c>
      <c r="K28">
        <v>9.4E-2</v>
      </c>
      <c r="L28">
        <v>0.14699999999999999</v>
      </c>
      <c r="M28">
        <v>0.93100000000000005</v>
      </c>
      <c r="T28" t="str">
        <f t="shared" si="0"/>
        <v/>
      </c>
      <c r="U28">
        <f t="shared" si="1"/>
        <v>9.4E-2</v>
      </c>
    </row>
    <row r="29" spans="1:21" x14ac:dyDescent="0.3">
      <c r="A29" t="s">
        <v>13</v>
      </c>
      <c r="B29">
        <v>230</v>
      </c>
      <c r="C29" t="s">
        <v>29</v>
      </c>
      <c r="D29" t="s">
        <v>35</v>
      </c>
      <c r="E29" t="s">
        <v>16</v>
      </c>
      <c r="F29" t="s">
        <v>17</v>
      </c>
      <c r="G29">
        <v>230</v>
      </c>
      <c r="H29" t="s">
        <v>30</v>
      </c>
      <c r="I29" t="s">
        <v>36</v>
      </c>
      <c r="J29" t="s">
        <v>58</v>
      </c>
      <c r="K29">
        <v>0.36499999999999999</v>
      </c>
      <c r="L29">
        <v>0.108</v>
      </c>
      <c r="M29">
        <v>0.89800000000000002</v>
      </c>
      <c r="T29" t="str">
        <f t="shared" si="0"/>
        <v/>
      </c>
      <c r="U29">
        <f t="shared" si="1"/>
        <v>0.36499999999999999</v>
      </c>
    </row>
    <row r="30" spans="1:21" x14ac:dyDescent="0.3">
      <c r="A30" t="s">
        <v>13</v>
      </c>
      <c r="B30">
        <v>230</v>
      </c>
      <c r="C30" t="s">
        <v>29</v>
      </c>
      <c r="D30" t="s">
        <v>37</v>
      </c>
      <c r="E30" t="s">
        <v>16</v>
      </c>
      <c r="F30" t="s">
        <v>17</v>
      </c>
      <c r="G30">
        <v>230</v>
      </c>
      <c r="H30" t="s">
        <v>30</v>
      </c>
      <c r="I30" t="s">
        <v>38</v>
      </c>
      <c r="J30" t="s">
        <v>58</v>
      </c>
      <c r="K30">
        <v>0.36499999999999999</v>
      </c>
      <c r="L30">
        <v>0.108</v>
      </c>
      <c r="M30">
        <v>0.89800000000000002</v>
      </c>
      <c r="T30" t="str">
        <f t="shared" si="0"/>
        <v/>
      </c>
      <c r="U30">
        <f t="shared" si="1"/>
        <v>0.36499999999999999</v>
      </c>
    </row>
    <row r="31" spans="1:21" x14ac:dyDescent="0.3">
      <c r="A31" t="s">
        <v>13</v>
      </c>
      <c r="B31">
        <v>230</v>
      </c>
      <c r="C31" t="s">
        <v>29</v>
      </c>
      <c r="D31" t="s">
        <v>39</v>
      </c>
      <c r="E31" t="s">
        <v>16</v>
      </c>
      <c r="F31" t="s">
        <v>17</v>
      </c>
      <c r="G31">
        <v>230</v>
      </c>
      <c r="H31" t="s">
        <v>30</v>
      </c>
      <c r="I31" t="s">
        <v>40</v>
      </c>
      <c r="J31" t="s">
        <v>57</v>
      </c>
      <c r="K31">
        <v>0.46400000000000002</v>
      </c>
      <c r="L31">
        <v>9.9400000000000002E-2</v>
      </c>
      <c r="M31">
        <v>0.88800000000000001</v>
      </c>
      <c r="T31" t="str">
        <f t="shared" si="0"/>
        <v/>
      </c>
      <c r="U31">
        <f t="shared" si="1"/>
        <v>0.46400000000000002</v>
      </c>
    </row>
    <row r="32" spans="1:21" x14ac:dyDescent="0.3">
      <c r="A32" t="s">
        <v>13</v>
      </c>
      <c r="B32">
        <v>230</v>
      </c>
      <c r="C32" t="s">
        <v>29</v>
      </c>
      <c r="D32" t="s">
        <v>41</v>
      </c>
      <c r="E32" t="s">
        <v>16</v>
      </c>
      <c r="F32" t="s">
        <v>17</v>
      </c>
      <c r="G32">
        <v>230</v>
      </c>
      <c r="H32" t="s">
        <v>30</v>
      </c>
      <c r="I32" t="s">
        <v>42</v>
      </c>
      <c r="J32" t="s">
        <v>20</v>
      </c>
      <c r="K32">
        <v>0.96099999999999997</v>
      </c>
      <c r="L32">
        <v>4.8000000000000001E-2</v>
      </c>
      <c r="M32">
        <v>0.78</v>
      </c>
      <c r="T32" t="str">
        <f t="shared" si="0"/>
        <v/>
      </c>
      <c r="U32">
        <f t="shared" si="1"/>
        <v>0.96099999999999997</v>
      </c>
    </row>
    <row r="33" spans="1:21" x14ac:dyDescent="0.3">
      <c r="A33" t="s">
        <v>13</v>
      </c>
      <c r="B33">
        <v>230</v>
      </c>
      <c r="C33" t="s">
        <v>29</v>
      </c>
      <c r="D33" t="s">
        <v>43</v>
      </c>
      <c r="E33" t="s">
        <v>16</v>
      </c>
      <c r="F33" t="s">
        <v>17</v>
      </c>
      <c r="G33">
        <v>230</v>
      </c>
      <c r="H33" t="s">
        <v>30</v>
      </c>
      <c r="I33" t="s">
        <v>44</v>
      </c>
      <c r="J33" t="s">
        <v>58</v>
      </c>
      <c r="K33">
        <v>1E-3</v>
      </c>
      <c r="L33">
        <v>0.85199999999999998</v>
      </c>
      <c r="M33">
        <v>0.99399999999999999</v>
      </c>
      <c r="T33" t="str">
        <f t="shared" si="0"/>
        <v/>
      </c>
      <c r="U33">
        <f t="shared" si="1"/>
        <v>1E-3</v>
      </c>
    </row>
    <row r="34" spans="1:21" x14ac:dyDescent="0.3">
      <c r="A34" t="s">
        <v>13</v>
      </c>
      <c r="B34">
        <v>230</v>
      </c>
      <c r="C34" t="s">
        <v>29</v>
      </c>
      <c r="D34" t="s">
        <v>45</v>
      </c>
      <c r="E34" t="s">
        <v>16</v>
      </c>
      <c r="F34" t="s">
        <v>17</v>
      </c>
      <c r="G34">
        <v>230</v>
      </c>
      <c r="H34" t="s">
        <v>30</v>
      </c>
      <c r="I34" t="s">
        <v>46</v>
      </c>
      <c r="J34" t="s">
        <v>20</v>
      </c>
      <c r="K34">
        <v>0.96099999999999997</v>
      </c>
      <c r="L34">
        <v>4.8000000000000001E-2</v>
      </c>
      <c r="M34">
        <v>0.78</v>
      </c>
      <c r="T34" t="str">
        <f t="shared" si="0"/>
        <v/>
      </c>
      <c r="U34">
        <f t="shared" si="1"/>
        <v>0.96099999999999997</v>
      </c>
    </row>
    <row r="35" spans="1:21" x14ac:dyDescent="0.3">
      <c r="A35" t="s">
        <v>13</v>
      </c>
      <c r="B35">
        <v>230</v>
      </c>
      <c r="C35" t="s">
        <v>29</v>
      </c>
      <c r="D35" t="s">
        <v>33</v>
      </c>
      <c r="E35" t="s">
        <v>16</v>
      </c>
      <c r="F35" t="s">
        <v>17</v>
      </c>
      <c r="G35">
        <v>230</v>
      </c>
      <c r="H35" t="s">
        <v>30</v>
      </c>
      <c r="I35" t="s">
        <v>34</v>
      </c>
      <c r="J35" t="s">
        <v>58</v>
      </c>
      <c r="K35">
        <v>0.36499999999999999</v>
      </c>
      <c r="L35">
        <v>0.108</v>
      </c>
      <c r="M35">
        <v>0.89800000000000002</v>
      </c>
      <c r="T35" t="str">
        <f t="shared" si="0"/>
        <v/>
      </c>
      <c r="U35">
        <f t="shared" si="1"/>
        <v>0.36499999999999999</v>
      </c>
    </row>
    <row r="36" spans="1:21" x14ac:dyDescent="0.3">
      <c r="A36" t="s">
        <v>13</v>
      </c>
      <c r="B36">
        <v>230</v>
      </c>
      <c r="C36" t="s">
        <v>29</v>
      </c>
      <c r="D36" t="s">
        <v>49</v>
      </c>
      <c r="E36" t="s">
        <v>16</v>
      </c>
      <c r="F36" t="s">
        <v>17</v>
      </c>
      <c r="G36">
        <v>230</v>
      </c>
      <c r="H36" t="s">
        <v>30</v>
      </c>
      <c r="I36" t="s">
        <v>50</v>
      </c>
      <c r="J36" t="s">
        <v>20</v>
      </c>
      <c r="K36">
        <v>0.96099999999999997</v>
      </c>
      <c r="L36">
        <v>4.8000000000000001E-2</v>
      </c>
      <c r="M36">
        <v>0.78</v>
      </c>
      <c r="T36" t="str">
        <f t="shared" si="0"/>
        <v/>
      </c>
      <c r="U36">
        <f t="shared" si="1"/>
        <v>0.96099999999999997</v>
      </c>
    </row>
    <row r="37" spans="1:21" x14ac:dyDescent="0.3">
      <c r="A37" t="s">
        <v>13</v>
      </c>
      <c r="B37">
        <v>230</v>
      </c>
      <c r="C37" t="s">
        <v>29</v>
      </c>
      <c r="D37" t="s">
        <v>51</v>
      </c>
      <c r="E37" t="s">
        <v>16</v>
      </c>
      <c r="F37" t="s">
        <v>17</v>
      </c>
      <c r="G37">
        <v>230</v>
      </c>
      <c r="H37" t="s">
        <v>30</v>
      </c>
      <c r="I37" t="s">
        <v>52</v>
      </c>
      <c r="J37" t="s">
        <v>57</v>
      </c>
      <c r="K37">
        <v>0.80100000000000005</v>
      </c>
      <c r="L37">
        <v>7.2400000000000006E-2</v>
      </c>
      <c r="M37">
        <v>0.84299999999999997</v>
      </c>
      <c r="T37" t="str">
        <f t="shared" si="0"/>
        <v/>
      </c>
      <c r="U37">
        <f t="shared" si="1"/>
        <v>0.80100000000000005</v>
      </c>
    </row>
    <row r="38" spans="1:21" x14ac:dyDescent="0.3">
      <c r="A38" t="s">
        <v>13</v>
      </c>
      <c r="B38">
        <v>230</v>
      </c>
      <c r="C38" t="s">
        <v>29</v>
      </c>
      <c r="D38" t="s">
        <v>53</v>
      </c>
      <c r="E38" t="s">
        <v>16</v>
      </c>
      <c r="F38" t="s">
        <v>17</v>
      </c>
      <c r="G38">
        <v>230</v>
      </c>
      <c r="H38" t="s">
        <v>30</v>
      </c>
      <c r="I38" t="s">
        <v>54</v>
      </c>
      <c r="J38" t="s">
        <v>57</v>
      </c>
      <c r="K38">
        <v>0.86</v>
      </c>
      <c r="L38">
        <v>6.6600000000000006E-2</v>
      </c>
      <c r="M38">
        <v>0.83099999999999996</v>
      </c>
      <c r="T38" t="str">
        <f t="shared" si="0"/>
        <v/>
      </c>
      <c r="U38">
        <f t="shared" si="1"/>
        <v>0.86</v>
      </c>
    </row>
    <row r="39" spans="1:21" x14ac:dyDescent="0.3">
      <c r="A39" t="s">
        <v>13</v>
      </c>
      <c r="B39">
        <v>230</v>
      </c>
      <c r="C39" t="s">
        <v>29</v>
      </c>
      <c r="D39" t="s">
        <v>55</v>
      </c>
      <c r="E39" t="s">
        <v>16</v>
      </c>
      <c r="F39" t="s">
        <v>17</v>
      </c>
      <c r="G39">
        <v>230</v>
      </c>
      <c r="H39" t="s">
        <v>30</v>
      </c>
      <c r="I39" t="s">
        <v>56</v>
      </c>
      <c r="J39" t="s">
        <v>57</v>
      </c>
      <c r="K39">
        <v>0.89100000000000001</v>
      </c>
      <c r="L39">
        <v>6.3700000000000007E-2</v>
      </c>
      <c r="M39">
        <v>0.82099999999999995</v>
      </c>
      <c r="T39" t="str">
        <f t="shared" si="0"/>
        <v/>
      </c>
      <c r="U39">
        <f t="shared" si="1"/>
        <v>0.89100000000000001</v>
      </c>
    </row>
    <row r="40" spans="1:21" x14ac:dyDescent="0.3">
      <c r="A40" t="s">
        <v>13</v>
      </c>
      <c r="B40">
        <v>428</v>
      </c>
      <c r="C40" t="s">
        <v>29</v>
      </c>
      <c r="D40" t="s">
        <v>25</v>
      </c>
      <c r="E40" t="s">
        <v>16</v>
      </c>
      <c r="F40" t="s">
        <v>17</v>
      </c>
      <c r="G40">
        <v>428</v>
      </c>
      <c r="H40" t="s">
        <v>30</v>
      </c>
      <c r="I40" t="s">
        <v>26</v>
      </c>
      <c r="J40" t="s">
        <v>20</v>
      </c>
      <c r="K40">
        <v>0.999</v>
      </c>
      <c r="L40">
        <v>5.7400000000000003E-3</v>
      </c>
      <c r="M40">
        <v>0.13600000000000001</v>
      </c>
      <c r="T40">
        <f t="shared" si="0"/>
        <v>0.999</v>
      </c>
      <c r="U40" t="str">
        <f t="shared" si="1"/>
        <v/>
      </c>
    </row>
    <row r="41" spans="1:21" x14ac:dyDescent="0.3">
      <c r="A41" t="s">
        <v>13</v>
      </c>
      <c r="B41">
        <v>428</v>
      </c>
      <c r="C41" t="s">
        <v>29</v>
      </c>
      <c r="D41" t="s">
        <v>21</v>
      </c>
      <c r="E41" t="s">
        <v>16</v>
      </c>
      <c r="F41" t="s">
        <v>17</v>
      </c>
      <c r="G41">
        <v>428</v>
      </c>
      <c r="H41" t="s">
        <v>30</v>
      </c>
      <c r="I41" t="s">
        <v>22</v>
      </c>
      <c r="J41" t="s">
        <v>20</v>
      </c>
      <c r="K41">
        <v>1</v>
      </c>
      <c r="L41">
        <v>2.5999999999999998E-4</v>
      </c>
      <c r="M41">
        <v>1.8000000000000001E-4</v>
      </c>
      <c r="T41" t="str">
        <f t="shared" si="0"/>
        <v/>
      </c>
      <c r="U41">
        <f t="shared" si="1"/>
        <v>1</v>
      </c>
    </row>
    <row r="42" spans="1:21" x14ac:dyDescent="0.3">
      <c r="A42" t="s">
        <v>13</v>
      </c>
      <c r="B42">
        <v>428</v>
      </c>
      <c r="C42" t="s">
        <v>29</v>
      </c>
      <c r="D42" t="s">
        <v>23</v>
      </c>
      <c r="E42" t="s">
        <v>16</v>
      </c>
      <c r="F42" t="s">
        <v>17</v>
      </c>
      <c r="G42">
        <v>428</v>
      </c>
      <c r="H42" t="s">
        <v>30</v>
      </c>
      <c r="I42" t="s">
        <v>24</v>
      </c>
      <c r="J42" t="s">
        <v>20</v>
      </c>
      <c r="K42">
        <v>0.998</v>
      </c>
      <c r="L42">
        <v>1.12E-2</v>
      </c>
      <c r="M42">
        <v>0.27300000000000002</v>
      </c>
      <c r="T42" t="str">
        <f t="shared" si="0"/>
        <v/>
      </c>
      <c r="U42">
        <f t="shared" si="1"/>
        <v>0.998</v>
      </c>
    </row>
    <row r="43" spans="1:21" x14ac:dyDescent="0.3">
      <c r="A43" t="s">
        <v>13</v>
      </c>
      <c r="B43">
        <v>428</v>
      </c>
      <c r="C43" t="s">
        <v>29</v>
      </c>
      <c r="D43" t="s">
        <v>14</v>
      </c>
      <c r="E43" t="s">
        <v>16</v>
      </c>
      <c r="F43" t="s">
        <v>17</v>
      </c>
      <c r="G43">
        <v>428</v>
      </c>
      <c r="H43" t="s">
        <v>30</v>
      </c>
      <c r="I43" t="s">
        <v>18</v>
      </c>
      <c r="J43" t="s">
        <v>58</v>
      </c>
      <c r="K43">
        <v>3.0000000000000001E-3</v>
      </c>
      <c r="L43">
        <v>0.55600000000000005</v>
      </c>
      <c r="M43">
        <v>0.98099999999999998</v>
      </c>
      <c r="T43" t="str">
        <f t="shared" si="0"/>
        <v/>
      </c>
      <c r="U43">
        <f t="shared" si="1"/>
        <v>3.0000000000000001E-3</v>
      </c>
    </row>
    <row r="44" spans="1:21" x14ac:dyDescent="0.3">
      <c r="A44" t="s">
        <v>13</v>
      </c>
      <c r="B44">
        <v>428</v>
      </c>
      <c r="C44" t="s">
        <v>29</v>
      </c>
      <c r="D44" t="s">
        <v>27</v>
      </c>
      <c r="E44" t="s">
        <v>16</v>
      </c>
      <c r="F44" t="s">
        <v>17</v>
      </c>
      <c r="G44">
        <v>428</v>
      </c>
      <c r="H44" t="s">
        <v>30</v>
      </c>
      <c r="I44" t="s">
        <v>28</v>
      </c>
      <c r="J44" t="s">
        <v>20</v>
      </c>
      <c r="K44">
        <v>0.99399999999999999</v>
      </c>
      <c r="L44">
        <v>2.8899999999999999E-2</v>
      </c>
      <c r="M44">
        <v>0.68899999999999995</v>
      </c>
      <c r="T44" t="str">
        <f t="shared" si="0"/>
        <v/>
      </c>
      <c r="U44">
        <f t="shared" si="1"/>
        <v>0.99399999999999999</v>
      </c>
    </row>
    <row r="45" spans="1:21" x14ac:dyDescent="0.3">
      <c r="A45" t="s">
        <v>13</v>
      </c>
      <c r="B45">
        <v>428</v>
      </c>
      <c r="C45" t="s">
        <v>29</v>
      </c>
      <c r="D45" t="s">
        <v>47</v>
      </c>
      <c r="E45" t="s">
        <v>16</v>
      </c>
      <c r="F45" t="s">
        <v>17</v>
      </c>
      <c r="G45">
        <v>428</v>
      </c>
      <c r="H45" t="s">
        <v>30</v>
      </c>
      <c r="I45" t="s">
        <v>48</v>
      </c>
      <c r="J45" t="s">
        <v>58</v>
      </c>
      <c r="K45">
        <v>0.04</v>
      </c>
      <c r="L45">
        <v>0.17299999999999999</v>
      </c>
      <c r="M45">
        <v>0.94399999999999995</v>
      </c>
      <c r="T45" t="str">
        <f t="shared" si="0"/>
        <v/>
      </c>
      <c r="U45">
        <f t="shared" si="1"/>
        <v>0.04</v>
      </c>
    </row>
    <row r="46" spans="1:21" x14ac:dyDescent="0.3">
      <c r="A46" t="s">
        <v>13</v>
      </c>
      <c r="B46">
        <v>428</v>
      </c>
      <c r="C46" t="s">
        <v>29</v>
      </c>
      <c r="D46" t="s">
        <v>31</v>
      </c>
      <c r="E46" t="s">
        <v>16</v>
      </c>
      <c r="F46" t="s">
        <v>17</v>
      </c>
      <c r="G46">
        <v>428</v>
      </c>
      <c r="H46" t="s">
        <v>30</v>
      </c>
      <c r="I46" t="s">
        <v>32</v>
      </c>
      <c r="J46" t="s">
        <v>20</v>
      </c>
      <c r="K46">
        <v>0.997</v>
      </c>
      <c r="L46">
        <v>1.67E-2</v>
      </c>
      <c r="M46">
        <v>0.40899999999999997</v>
      </c>
      <c r="T46" t="str">
        <f t="shared" si="0"/>
        <v/>
      </c>
      <c r="U46">
        <f t="shared" si="1"/>
        <v>0.997</v>
      </c>
    </row>
    <row r="47" spans="1:21" x14ac:dyDescent="0.3">
      <c r="A47" t="s">
        <v>13</v>
      </c>
      <c r="B47">
        <v>428</v>
      </c>
      <c r="C47" t="s">
        <v>29</v>
      </c>
      <c r="D47" t="s">
        <v>15</v>
      </c>
      <c r="E47" t="s">
        <v>16</v>
      </c>
      <c r="F47" t="s">
        <v>17</v>
      </c>
      <c r="G47">
        <v>428</v>
      </c>
      <c r="H47" t="s">
        <v>30</v>
      </c>
      <c r="I47" t="s">
        <v>19</v>
      </c>
      <c r="J47" t="s">
        <v>20</v>
      </c>
      <c r="K47">
        <v>1</v>
      </c>
      <c r="L47">
        <v>2.5999999999999998E-4</v>
      </c>
      <c r="M47">
        <v>1.8000000000000001E-4</v>
      </c>
      <c r="T47" t="str">
        <f t="shared" si="0"/>
        <v/>
      </c>
      <c r="U47">
        <f t="shared" si="1"/>
        <v>1</v>
      </c>
    </row>
    <row r="48" spans="1:21" x14ac:dyDescent="0.3">
      <c r="A48" t="s">
        <v>13</v>
      </c>
      <c r="B48">
        <v>428</v>
      </c>
      <c r="C48" t="s">
        <v>29</v>
      </c>
      <c r="D48" t="s">
        <v>35</v>
      </c>
      <c r="E48" t="s">
        <v>16</v>
      </c>
      <c r="F48" t="s">
        <v>17</v>
      </c>
      <c r="G48">
        <v>428</v>
      </c>
      <c r="H48" t="s">
        <v>30</v>
      </c>
      <c r="I48" t="s">
        <v>36</v>
      </c>
      <c r="J48" t="s">
        <v>57</v>
      </c>
      <c r="K48">
        <v>0.63600000000000001</v>
      </c>
      <c r="L48">
        <v>8.8999999999999996E-2</v>
      </c>
      <c r="M48">
        <v>0.86699999999999999</v>
      </c>
      <c r="T48" t="str">
        <f t="shared" si="0"/>
        <v/>
      </c>
      <c r="U48">
        <f t="shared" si="1"/>
        <v>0.63600000000000001</v>
      </c>
    </row>
    <row r="49" spans="1:21" x14ac:dyDescent="0.3">
      <c r="A49" t="s">
        <v>13</v>
      </c>
      <c r="B49">
        <v>428</v>
      </c>
      <c r="C49" t="s">
        <v>29</v>
      </c>
      <c r="D49" t="s">
        <v>37</v>
      </c>
      <c r="E49" t="s">
        <v>16</v>
      </c>
      <c r="F49" t="s">
        <v>17</v>
      </c>
      <c r="G49">
        <v>428</v>
      </c>
      <c r="H49" t="s">
        <v>30</v>
      </c>
      <c r="I49" t="s">
        <v>38</v>
      </c>
      <c r="J49" t="s">
        <v>20</v>
      </c>
      <c r="K49">
        <v>1</v>
      </c>
      <c r="L49">
        <v>2.5999999999999998E-4</v>
      </c>
      <c r="M49">
        <v>1.8000000000000001E-4</v>
      </c>
      <c r="T49" t="str">
        <f t="shared" si="0"/>
        <v/>
      </c>
      <c r="U49">
        <f t="shared" si="1"/>
        <v>1</v>
      </c>
    </row>
    <row r="50" spans="1:21" x14ac:dyDescent="0.3">
      <c r="A50" t="s">
        <v>13</v>
      </c>
      <c r="B50">
        <v>428</v>
      </c>
      <c r="C50" t="s">
        <v>29</v>
      </c>
      <c r="D50" t="s">
        <v>39</v>
      </c>
      <c r="E50" t="s">
        <v>16</v>
      </c>
      <c r="F50" t="s">
        <v>17</v>
      </c>
      <c r="G50">
        <v>428</v>
      </c>
      <c r="H50" t="s">
        <v>30</v>
      </c>
      <c r="I50" t="s">
        <v>40</v>
      </c>
      <c r="J50" t="s">
        <v>20</v>
      </c>
      <c r="K50">
        <v>0.999</v>
      </c>
      <c r="L50">
        <v>5.7400000000000003E-3</v>
      </c>
      <c r="M50">
        <v>0.13600000000000001</v>
      </c>
      <c r="T50" t="str">
        <f t="shared" si="0"/>
        <v/>
      </c>
      <c r="U50">
        <f t="shared" si="1"/>
        <v>0.999</v>
      </c>
    </row>
    <row r="51" spans="1:21" x14ac:dyDescent="0.3">
      <c r="A51" t="s">
        <v>13</v>
      </c>
      <c r="B51">
        <v>428</v>
      </c>
      <c r="C51" t="s">
        <v>29</v>
      </c>
      <c r="D51" t="s">
        <v>41</v>
      </c>
      <c r="E51" t="s">
        <v>16</v>
      </c>
      <c r="F51" t="s">
        <v>17</v>
      </c>
      <c r="G51">
        <v>428</v>
      </c>
      <c r="H51" t="s">
        <v>30</v>
      </c>
      <c r="I51" t="s">
        <v>42</v>
      </c>
      <c r="J51" t="s">
        <v>20</v>
      </c>
      <c r="K51">
        <v>1</v>
      </c>
      <c r="L51">
        <v>2.5999999999999998E-4</v>
      </c>
      <c r="M51">
        <v>1.8000000000000001E-4</v>
      </c>
      <c r="T51" t="str">
        <f t="shared" si="0"/>
        <v/>
      </c>
      <c r="U51">
        <f t="shared" si="1"/>
        <v>1</v>
      </c>
    </row>
    <row r="52" spans="1:21" x14ac:dyDescent="0.3">
      <c r="A52" t="s">
        <v>13</v>
      </c>
      <c r="B52">
        <v>428</v>
      </c>
      <c r="C52" t="s">
        <v>29</v>
      </c>
      <c r="D52" t="s">
        <v>43</v>
      </c>
      <c r="E52" t="s">
        <v>16</v>
      </c>
      <c r="F52" t="s">
        <v>17</v>
      </c>
      <c r="G52">
        <v>428</v>
      </c>
      <c r="H52" t="s">
        <v>30</v>
      </c>
      <c r="I52" t="s">
        <v>44</v>
      </c>
      <c r="J52" t="s">
        <v>58</v>
      </c>
      <c r="K52">
        <v>0.23899999999999999</v>
      </c>
      <c r="L52">
        <v>0.12</v>
      </c>
      <c r="M52">
        <v>0.91200000000000003</v>
      </c>
      <c r="T52" t="str">
        <f t="shared" si="0"/>
        <v/>
      </c>
      <c r="U52">
        <f t="shared" si="1"/>
        <v>0.23899999999999999</v>
      </c>
    </row>
    <row r="53" spans="1:21" x14ac:dyDescent="0.3">
      <c r="A53" t="s">
        <v>13</v>
      </c>
      <c r="B53">
        <v>428</v>
      </c>
      <c r="C53" t="s">
        <v>29</v>
      </c>
      <c r="D53" t="s">
        <v>45</v>
      </c>
      <c r="E53" t="s">
        <v>16</v>
      </c>
      <c r="F53" t="s">
        <v>17</v>
      </c>
      <c r="G53">
        <v>428</v>
      </c>
      <c r="H53" t="s">
        <v>30</v>
      </c>
      <c r="I53" t="s">
        <v>46</v>
      </c>
      <c r="J53" t="s">
        <v>20</v>
      </c>
      <c r="K53">
        <v>1</v>
      </c>
      <c r="L53">
        <v>2.5999999999999998E-4</v>
      </c>
      <c r="M53">
        <v>1.8000000000000001E-4</v>
      </c>
      <c r="T53" t="str">
        <f t="shared" si="0"/>
        <v/>
      </c>
      <c r="U53">
        <f t="shared" si="1"/>
        <v>1</v>
      </c>
    </row>
    <row r="54" spans="1:21" x14ac:dyDescent="0.3">
      <c r="A54" t="s">
        <v>13</v>
      </c>
      <c r="B54">
        <v>428</v>
      </c>
      <c r="C54" t="s">
        <v>29</v>
      </c>
      <c r="D54" t="s">
        <v>33</v>
      </c>
      <c r="E54" t="s">
        <v>16</v>
      </c>
      <c r="F54" t="s">
        <v>17</v>
      </c>
      <c r="G54">
        <v>428</v>
      </c>
      <c r="H54" t="s">
        <v>30</v>
      </c>
      <c r="I54" t="s">
        <v>34</v>
      </c>
      <c r="J54" t="s">
        <v>58</v>
      </c>
      <c r="K54">
        <v>6.0000000000000001E-3</v>
      </c>
      <c r="L54">
        <v>0.253</v>
      </c>
      <c r="M54">
        <v>0.96699999999999997</v>
      </c>
      <c r="T54" t="str">
        <f t="shared" si="0"/>
        <v/>
      </c>
      <c r="U54">
        <f t="shared" si="1"/>
        <v>6.0000000000000001E-3</v>
      </c>
    </row>
    <row r="55" spans="1:21" x14ac:dyDescent="0.3">
      <c r="A55" t="s">
        <v>13</v>
      </c>
      <c r="B55">
        <v>428</v>
      </c>
      <c r="C55" t="s">
        <v>29</v>
      </c>
      <c r="D55" t="s">
        <v>49</v>
      </c>
      <c r="E55" t="s">
        <v>16</v>
      </c>
      <c r="F55" t="s">
        <v>17</v>
      </c>
      <c r="G55">
        <v>428</v>
      </c>
      <c r="H55" t="s">
        <v>30</v>
      </c>
      <c r="I55" t="s">
        <v>50</v>
      </c>
      <c r="J55" t="s">
        <v>20</v>
      </c>
      <c r="K55">
        <v>1</v>
      </c>
      <c r="L55">
        <v>2.5999999999999998E-4</v>
      </c>
      <c r="M55">
        <v>1.8000000000000001E-4</v>
      </c>
      <c r="T55" t="str">
        <f t="shared" si="0"/>
        <v/>
      </c>
      <c r="U55">
        <f t="shared" si="1"/>
        <v>1</v>
      </c>
    </row>
    <row r="56" spans="1:21" x14ac:dyDescent="0.3">
      <c r="A56" t="s">
        <v>13</v>
      </c>
      <c r="B56">
        <v>428</v>
      </c>
      <c r="C56" t="s">
        <v>29</v>
      </c>
      <c r="D56" t="s">
        <v>51</v>
      </c>
      <c r="E56" t="s">
        <v>16</v>
      </c>
      <c r="F56" t="s">
        <v>17</v>
      </c>
      <c r="G56">
        <v>428</v>
      </c>
      <c r="H56" t="s">
        <v>30</v>
      </c>
      <c r="I56" t="s">
        <v>52</v>
      </c>
      <c r="J56" t="s">
        <v>20</v>
      </c>
      <c r="K56">
        <v>0.95899999999999996</v>
      </c>
      <c r="L56">
        <v>4.8800000000000003E-2</v>
      </c>
      <c r="M56">
        <v>0.78200000000000003</v>
      </c>
      <c r="T56" t="str">
        <f t="shared" si="0"/>
        <v/>
      </c>
      <c r="U56">
        <f t="shared" si="1"/>
        <v>0.95899999999999996</v>
      </c>
    </row>
    <row r="57" spans="1:21" x14ac:dyDescent="0.3">
      <c r="A57" t="s">
        <v>13</v>
      </c>
      <c r="B57">
        <v>428</v>
      </c>
      <c r="C57" t="s">
        <v>29</v>
      </c>
      <c r="D57" t="s">
        <v>53</v>
      </c>
      <c r="E57" t="s">
        <v>16</v>
      </c>
      <c r="F57" t="s">
        <v>17</v>
      </c>
      <c r="G57">
        <v>428</v>
      </c>
      <c r="H57" t="s">
        <v>30</v>
      </c>
      <c r="I57" t="s">
        <v>54</v>
      </c>
      <c r="J57" t="s">
        <v>20</v>
      </c>
      <c r="K57">
        <v>1</v>
      </c>
      <c r="L57">
        <v>2.5999999999999998E-4</v>
      </c>
      <c r="M57">
        <v>1.8000000000000001E-4</v>
      </c>
      <c r="T57" t="str">
        <f t="shared" si="0"/>
        <v/>
      </c>
      <c r="U57">
        <f t="shared" si="1"/>
        <v>1</v>
      </c>
    </row>
    <row r="58" spans="1:21" x14ac:dyDescent="0.3">
      <c r="A58" t="s">
        <v>13</v>
      </c>
      <c r="B58">
        <v>428</v>
      </c>
      <c r="C58" t="s">
        <v>29</v>
      </c>
      <c r="D58" t="s">
        <v>55</v>
      </c>
      <c r="E58" t="s">
        <v>16</v>
      </c>
      <c r="F58" t="s">
        <v>17</v>
      </c>
      <c r="G58">
        <v>428</v>
      </c>
      <c r="H58" t="s">
        <v>30</v>
      </c>
      <c r="I58" t="s">
        <v>56</v>
      </c>
      <c r="J58" t="s">
        <v>20</v>
      </c>
      <c r="K58">
        <v>1</v>
      </c>
      <c r="L58">
        <v>2.5999999999999998E-4</v>
      </c>
      <c r="M58">
        <v>1.8000000000000001E-4</v>
      </c>
      <c r="T58" t="str">
        <f t="shared" si="0"/>
        <v/>
      </c>
      <c r="U58">
        <f t="shared" si="1"/>
        <v>1</v>
      </c>
    </row>
    <row r="59" spans="1:21" x14ac:dyDescent="0.3">
      <c r="A59" t="s">
        <v>13</v>
      </c>
      <c r="B59">
        <v>537</v>
      </c>
      <c r="C59" t="s">
        <v>29</v>
      </c>
      <c r="D59" t="s">
        <v>25</v>
      </c>
      <c r="E59" t="s">
        <v>16</v>
      </c>
      <c r="F59" t="s">
        <v>17</v>
      </c>
      <c r="G59">
        <v>537</v>
      </c>
      <c r="H59" t="s">
        <v>30</v>
      </c>
      <c r="I59" t="s">
        <v>26</v>
      </c>
      <c r="J59" t="s">
        <v>58</v>
      </c>
      <c r="K59">
        <v>7.0000000000000001E-3</v>
      </c>
      <c r="L59">
        <v>0.246</v>
      </c>
      <c r="M59">
        <v>0.96499999999999997</v>
      </c>
      <c r="T59">
        <f t="shared" si="0"/>
        <v>7.0000000000000001E-3</v>
      </c>
      <c r="U59" t="str">
        <f t="shared" si="1"/>
        <v/>
      </c>
    </row>
    <row r="60" spans="1:21" x14ac:dyDescent="0.3">
      <c r="A60" t="s">
        <v>13</v>
      </c>
      <c r="B60">
        <v>537</v>
      </c>
      <c r="C60" t="s">
        <v>29</v>
      </c>
      <c r="D60" t="s">
        <v>21</v>
      </c>
      <c r="E60" t="s">
        <v>16</v>
      </c>
      <c r="F60" t="s">
        <v>17</v>
      </c>
      <c r="G60">
        <v>537</v>
      </c>
      <c r="H60" t="s">
        <v>30</v>
      </c>
      <c r="I60" t="s">
        <v>22</v>
      </c>
      <c r="J60" t="s">
        <v>58</v>
      </c>
      <c r="K60">
        <v>0.32900000000000001</v>
      </c>
      <c r="L60">
        <v>0.111</v>
      </c>
      <c r="M60">
        <v>0.90200000000000002</v>
      </c>
      <c r="T60" t="str">
        <f t="shared" si="0"/>
        <v/>
      </c>
      <c r="U60">
        <f t="shared" si="1"/>
        <v>0.32900000000000001</v>
      </c>
    </row>
    <row r="61" spans="1:21" x14ac:dyDescent="0.3">
      <c r="A61" t="s">
        <v>13</v>
      </c>
      <c r="B61">
        <v>537</v>
      </c>
      <c r="C61" t="s">
        <v>29</v>
      </c>
      <c r="D61" t="s">
        <v>23</v>
      </c>
      <c r="E61" t="s">
        <v>16</v>
      </c>
      <c r="F61" t="s">
        <v>17</v>
      </c>
      <c r="G61">
        <v>537</v>
      </c>
      <c r="H61" t="s">
        <v>30</v>
      </c>
      <c r="I61" t="s">
        <v>24</v>
      </c>
      <c r="J61" t="s">
        <v>58</v>
      </c>
      <c r="K61">
        <v>2E-3</v>
      </c>
      <c r="L61">
        <v>0.70399999999999996</v>
      </c>
      <c r="M61">
        <v>0.98699999999999999</v>
      </c>
      <c r="T61" t="str">
        <f t="shared" si="0"/>
        <v/>
      </c>
      <c r="U61">
        <f t="shared" si="1"/>
        <v>2E-3</v>
      </c>
    </row>
    <row r="62" spans="1:21" x14ac:dyDescent="0.3">
      <c r="A62" t="s">
        <v>13</v>
      </c>
      <c r="B62">
        <v>537</v>
      </c>
      <c r="C62" t="s">
        <v>29</v>
      </c>
      <c r="D62" t="s">
        <v>14</v>
      </c>
      <c r="E62" t="s">
        <v>16</v>
      </c>
      <c r="F62" t="s">
        <v>17</v>
      </c>
      <c r="G62">
        <v>537</v>
      </c>
      <c r="H62" t="s">
        <v>30</v>
      </c>
      <c r="I62" t="s">
        <v>18</v>
      </c>
      <c r="J62" t="s">
        <v>58</v>
      </c>
      <c r="K62">
        <v>0</v>
      </c>
      <c r="L62">
        <v>1</v>
      </c>
      <c r="M62">
        <v>1</v>
      </c>
      <c r="T62" t="str">
        <f t="shared" si="0"/>
        <v/>
      </c>
      <c r="U62">
        <f t="shared" si="1"/>
        <v>0</v>
      </c>
    </row>
    <row r="63" spans="1:21" x14ac:dyDescent="0.3">
      <c r="A63" t="s">
        <v>13</v>
      </c>
      <c r="B63">
        <v>537</v>
      </c>
      <c r="C63" t="s">
        <v>29</v>
      </c>
      <c r="D63" t="s">
        <v>27</v>
      </c>
      <c r="E63" t="s">
        <v>16</v>
      </c>
      <c r="F63" t="s">
        <v>17</v>
      </c>
      <c r="G63">
        <v>537</v>
      </c>
      <c r="H63" t="s">
        <v>30</v>
      </c>
      <c r="I63" t="s">
        <v>28</v>
      </c>
      <c r="J63" t="s">
        <v>58</v>
      </c>
      <c r="K63">
        <v>4.2000000000000003E-2</v>
      </c>
      <c r="L63">
        <v>0.17199999999999999</v>
      </c>
      <c r="M63">
        <v>0.94299999999999995</v>
      </c>
      <c r="T63" t="str">
        <f t="shared" si="0"/>
        <v/>
      </c>
      <c r="U63">
        <f t="shared" si="1"/>
        <v>4.2000000000000003E-2</v>
      </c>
    </row>
    <row r="64" spans="1:21" x14ac:dyDescent="0.3">
      <c r="A64" t="s">
        <v>13</v>
      </c>
      <c r="B64">
        <v>537</v>
      </c>
      <c r="C64" t="s">
        <v>29</v>
      </c>
      <c r="D64" t="s">
        <v>47</v>
      </c>
      <c r="E64" t="s">
        <v>16</v>
      </c>
      <c r="F64" t="s">
        <v>17</v>
      </c>
      <c r="G64">
        <v>537</v>
      </c>
      <c r="H64" t="s">
        <v>30</v>
      </c>
      <c r="I64" t="s">
        <v>48</v>
      </c>
      <c r="J64" t="s">
        <v>58</v>
      </c>
      <c r="K64">
        <v>2E-3</v>
      </c>
      <c r="L64">
        <v>0.70399999999999996</v>
      </c>
      <c r="M64">
        <v>0.98699999999999999</v>
      </c>
      <c r="T64" t="str">
        <f t="shared" si="0"/>
        <v/>
      </c>
      <c r="U64">
        <f t="shared" si="1"/>
        <v>2E-3</v>
      </c>
    </row>
    <row r="65" spans="1:21" x14ac:dyDescent="0.3">
      <c r="A65" t="s">
        <v>13</v>
      </c>
      <c r="B65">
        <v>537</v>
      </c>
      <c r="C65" t="s">
        <v>29</v>
      </c>
      <c r="D65" t="s">
        <v>31</v>
      </c>
      <c r="E65" t="s">
        <v>16</v>
      </c>
      <c r="F65" t="s">
        <v>17</v>
      </c>
      <c r="G65">
        <v>537</v>
      </c>
      <c r="H65" t="s">
        <v>30</v>
      </c>
      <c r="I65" t="s">
        <v>32</v>
      </c>
      <c r="J65" t="s">
        <v>20</v>
      </c>
      <c r="K65">
        <v>0.95799999999999996</v>
      </c>
      <c r="L65">
        <v>4.9200000000000001E-2</v>
      </c>
      <c r="M65">
        <v>0.78300000000000003</v>
      </c>
      <c r="T65" t="str">
        <f t="shared" si="0"/>
        <v/>
      </c>
      <c r="U65">
        <f t="shared" si="1"/>
        <v>0.95799999999999996</v>
      </c>
    </row>
    <row r="66" spans="1:21" x14ac:dyDescent="0.3">
      <c r="A66" t="s">
        <v>13</v>
      </c>
      <c r="B66">
        <v>537</v>
      </c>
      <c r="C66" t="s">
        <v>29</v>
      </c>
      <c r="D66" t="s">
        <v>15</v>
      </c>
      <c r="E66" t="s">
        <v>16</v>
      </c>
      <c r="F66" t="s">
        <v>17</v>
      </c>
      <c r="G66">
        <v>537</v>
      </c>
      <c r="H66" t="s">
        <v>30</v>
      </c>
      <c r="I66" t="s">
        <v>19</v>
      </c>
      <c r="J66" t="s">
        <v>57</v>
      </c>
      <c r="K66">
        <v>0.495</v>
      </c>
      <c r="L66">
        <v>9.7000000000000003E-2</v>
      </c>
      <c r="M66">
        <v>0.88400000000000001</v>
      </c>
      <c r="T66" t="str">
        <f t="shared" si="0"/>
        <v/>
      </c>
      <c r="U66">
        <f t="shared" si="1"/>
        <v>0.495</v>
      </c>
    </row>
    <row r="67" spans="1:21" x14ac:dyDescent="0.3">
      <c r="A67" t="s">
        <v>13</v>
      </c>
      <c r="B67">
        <v>537</v>
      </c>
      <c r="C67" t="s">
        <v>29</v>
      </c>
      <c r="D67" t="s">
        <v>35</v>
      </c>
      <c r="E67" t="s">
        <v>16</v>
      </c>
      <c r="F67" t="s">
        <v>17</v>
      </c>
      <c r="G67">
        <v>537</v>
      </c>
      <c r="H67" t="s">
        <v>30</v>
      </c>
      <c r="I67" t="s">
        <v>36</v>
      </c>
      <c r="J67" t="s">
        <v>58</v>
      </c>
      <c r="K67">
        <v>0.32900000000000001</v>
      </c>
      <c r="L67">
        <v>0.111</v>
      </c>
      <c r="M67">
        <v>0.90200000000000002</v>
      </c>
      <c r="T67" t="str">
        <f t="shared" ref="T67:T130" si="2">IF(H67="  L",IF(I67="  Q",K67,""),(IF(H67="  I",IF(I67="  T",K67,""),(IF(H67="  F",IF(I67="  Y",K67,""),"")))))</f>
        <v/>
      </c>
      <c r="U67">
        <f t="shared" ref="U67:U130" si="3">IF(T67="",K67,"")</f>
        <v>0.32900000000000001</v>
      </c>
    </row>
    <row r="68" spans="1:21" x14ac:dyDescent="0.3">
      <c r="A68" t="s">
        <v>13</v>
      </c>
      <c r="B68">
        <v>537</v>
      </c>
      <c r="C68" t="s">
        <v>29</v>
      </c>
      <c r="D68" t="s">
        <v>37</v>
      </c>
      <c r="E68" t="s">
        <v>16</v>
      </c>
      <c r="F68" t="s">
        <v>17</v>
      </c>
      <c r="G68">
        <v>537</v>
      </c>
      <c r="H68" t="s">
        <v>30</v>
      </c>
      <c r="I68" t="s">
        <v>38</v>
      </c>
      <c r="J68" t="s">
        <v>58</v>
      </c>
      <c r="K68">
        <v>0.32900000000000001</v>
      </c>
      <c r="L68">
        <v>0.111</v>
      </c>
      <c r="M68">
        <v>0.90200000000000002</v>
      </c>
      <c r="T68" t="str">
        <f t="shared" si="2"/>
        <v/>
      </c>
      <c r="U68">
        <f t="shared" si="3"/>
        <v>0.32900000000000001</v>
      </c>
    </row>
    <row r="69" spans="1:21" x14ac:dyDescent="0.3">
      <c r="A69" t="s">
        <v>13</v>
      </c>
      <c r="B69">
        <v>537</v>
      </c>
      <c r="C69" t="s">
        <v>29</v>
      </c>
      <c r="D69" t="s">
        <v>39</v>
      </c>
      <c r="E69" t="s">
        <v>16</v>
      </c>
      <c r="F69" t="s">
        <v>17</v>
      </c>
      <c r="G69">
        <v>537</v>
      </c>
      <c r="H69" t="s">
        <v>30</v>
      </c>
      <c r="I69" t="s">
        <v>40</v>
      </c>
      <c r="J69" t="s">
        <v>58</v>
      </c>
      <c r="K69">
        <v>9.6000000000000002E-2</v>
      </c>
      <c r="L69">
        <v>0.14699999999999999</v>
      </c>
      <c r="M69">
        <v>0.93</v>
      </c>
      <c r="T69" t="str">
        <f t="shared" si="2"/>
        <v/>
      </c>
      <c r="U69">
        <f t="shared" si="3"/>
        <v>9.6000000000000002E-2</v>
      </c>
    </row>
    <row r="70" spans="1:21" x14ac:dyDescent="0.3">
      <c r="A70" t="s">
        <v>13</v>
      </c>
      <c r="B70">
        <v>537</v>
      </c>
      <c r="C70" t="s">
        <v>29</v>
      </c>
      <c r="D70" t="s">
        <v>41</v>
      </c>
      <c r="E70" t="s">
        <v>16</v>
      </c>
      <c r="F70" t="s">
        <v>17</v>
      </c>
      <c r="G70">
        <v>537</v>
      </c>
      <c r="H70" t="s">
        <v>30</v>
      </c>
      <c r="I70" t="s">
        <v>42</v>
      </c>
      <c r="J70" t="s">
        <v>57</v>
      </c>
      <c r="K70">
        <v>0.66600000000000004</v>
      </c>
      <c r="L70">
        <v>8.5699999999999998E-2</v>
      </c>
      <c r="M70">
        <v>0.86399999999999999</v>
      </c>
      <c r="T70" t="str">
        <f t="shared" si="2"/>
        <v/>
      </c>
      <c r="U70">
        <f t="shared" si="3"/>
        <v>0.66600000000000004</v>
      </c>
    </row>
    <row r="71" spans="1:21" x14ac:dyDescent="0.3">
      <c r="A71" t="s">
        <v>13</v>
      </c>
      <c r="B71">
        <v>537</v>
      </c>
      <c r="C71" t="s">
        <v>29</v>
      </c>
      <c r="D71" t="s">
        <v>43</v>
      </c>
      <c r="E71" t="s">
        <v>16</v>
      </c>
      <c r="F71" t="s">
        <v>17</v>
      </c>
      <c r="G71">
        <v>537</v>
      </c>
      <c r="H71" t="s">
        <v>30</v>
      </c>
      <c r="I71" t="s">
        <v>44</v>
      </c>
      <c r="J71" t="s">
        <v>58</v>
      </c>
      <c r="K71">
        <v>0</v>
      </c>
      <c r="L71">
        <v>1</v>
      </c>
      <c r="M71">
        <v>1</v>
      </c>
      <c r="T71" t="str">
        <f t="shared" si="2"/>
        <v/>
      </c>
      <c r="U71">
        <f t="shared" si="3"/>
        <v>0</v>
      </c>
    </row>
    <row r="72" spans="1:21" x14ac:dyDescent="0.3">
      <c r="A72" t="s">
        <v>13</v>
      </c>
      <c r="B72">
        <v>537</v>
      </c>
      <c r="C72" t="s">
        <v>29</v>
      </c>
      <c r="D72" t="s">
        <v>45</v>
      </c>
      <c r="E72" t="s">
        <v>16</v>
      </c>
      <c r="F72" t="s">
        <v>17</v>
      </c>
      <c r="G72">
        <v>537</v>
      </c>
      <c r="H72" t="s">
        <v>30</v>
      </c>
      <c r="I72" t="s">
        <v>46</v>
      </c>
      <c r="J72" t="s">
        <v>57</v>
      </c>
      <c r="K72">
        <v>0.88200000000000001</v>
      </c>
      <c r="L72">
        <v>6.4399999999999999E-2</v>
      </c>
      <c r="M72">
        <v>0.82399999999999995</v>
      </c>
      <c r="T72" t="str">
        <f t="shared" si="2"/>
        <v/>
      </c>
      <c r="U72">
        <f t="shared" si="3"/>
        <v>0.88200000000000001</v>
      </c>
    </row>
    <row r="73" spans="1:21" x14ac:dyDescent="0.3">
      <c r="A73" t="s">
        <v>13</v>
      </c>
      <c r="B73">
        <v>537</v>
      </c>
      <c r="C73" t="s">
        <v>29</v>
      </c>
      <c r="D73" t="s">
        <v>33</v>
      </c>
      <c r="E73" t="s">
        <v>16</v>
      </c>
      <c r="F73" t="s">
        <v>17</v>
      </c>
      <c r="G73">
        <v>537</v>
      </c>
      <c r="H73" t="s">
        <v>30</v>
      </c>
      <c r="I73" t="s">
        <v>34</v>
      </c>
      <c r="J73" t="s">
        <v>58</v>
      </c>
      <c r="K73">
        <v>0.32900000000000001</v>
      </c>
      <c r="L73">
        <v>0.111</v>
      </c>
      <c r="M73">
        <v>0.90200000000000002</v>
      </c>
      <c r="T73" t="str">
        <f t="shared" si="2"/>
        <v/>
      </c>
      <c r="U73">
        <f t="shared" si="3"/>
        <v>0.32900000000000001</v>
      </c>
    </row>
    <row r="74" spans="1:21" x14ac:dyDescent="0.3">
      <c r="A74" t="s">
        <v>13</v>
      </c>
      <c r="B74">
        <v>537</v>
      </c>
      <c r="C74" t="s">
        <v>29</v>
      </c>
      <c r="D74" t="s">
        <v>49</v>
      </c>
      <c r="E74" t="s">
        <v>16</v>
      </c>
      <c r="F74" t="s">
        <v>17</v>
      </c>
      <c r="G74">
        <v>537</v>
      </c>
      <c r="H74" t="s">
        <v>30</v>
      </c>
      <c r="I74" t="s">
        <v>50</v>
      </c>
      <c r="J74" t="s">
        <v>57</v>
      </c>
      <c r="K74">
        <v>0.88200000000000001</v>
      </c>
      <c r="L74">
        <v>6.4399999999999999E-2</v>
      </c>
      <c r="M74">
        <v>0.82399999999999995</v>
      </c>
      <c r="T74" t="str">
        <f t="shared" si="2"/>
        <v/>
      </c>
      <c r="U74">
        <f t="shared" si="3"/>
        <v>0.88200000000000001</v>
      </c>
    </row>
    <row r="75" spans="1:21" x14ac:dyDescent="0.3">
      <c r="A75" t="s">
        <v>13</v>
      </c>
      <c r="B75">
        <v>537</v>
      </c>
      <c r="C75" t="s">
        <v>29</v>
      </c>
      <c r="D75" t="s">
        <v>51</v>
      </c>
      <c r="E75" t="s">
        <v>16</v>
      </c>
      <c r="F75" t="s">
        <v>17</v>
      </c>
      <c r="G75">
        <v>537</v>
      </c>
      <c r="H75" t="s">
        <v>30</v>
      </c>
      <c r="I75" t="s">
        <v>52</v>
      </c>
      <c r="J75" t="s">
        <v>58</v>
      </c>
      <c r="K75">
        <v>5.0000000000000001E-3</v>
      </c>
      <c r="L75">
        <v>0.26</v>
      </c>
      <c r="M75">
        <v>0.96799999999999997</v>
      </c>
      <c r="T75" t="str">
        <f t="shared" si="2"/>
        <v/>
      </c>
      <c r="U75">
        <f t="shared" si="3"/>
        <v>5.0000000000000001E-3</v>
      </c>
    </row>
    <row r="76" spans="1:21" x14ac:dyDescent="0.3">
      <c r="A76" t="s">
        <v>13</v>
      </c>
      <c r="B76">
        <v>537</v>
      </c>
      <c r="C76" t="s">
        <v>29</v>
      </c>
      <c r="D76" t="s">
        <v>53</v>
      </c>
      <c r="E76" t="s">
        <v>16</v>
      </c>
      <c r="F76" t="s">
        <v>17</v>
      </c>
      <c r="G76">
        <v>537</v>
      </c>
      <c r="H76" t="s">
        <v>30</v>
      </c>
      <c r="I76" t="s">
        <v>54</v>
      </c>
      <c r="J76" t="s">
        <v>58</v>
      </c>
      <c r="K76">
        <v>0.42499999999999999</v>
      </c>
      <c r="L76">
        <v>0.10299999999999999</v>
      </c>
      <c r="M76">
        <v>0.89200000000000002</v>
      </c>
      <c r="T76" t="str">
        <f t="shared" si="2"/>
        <v/>
      </c>
      <c r="U76">
        <f t="shared" si="3"/>
        <v>0.42499999999999999</v>
      </c>
    </row>
    <row r="77" spans="1:21" x14ac:dyDescent="0.3">
      <c r="A77" t="s">
        <v>13</v>
      </c>
      <c r="B77">
        <v>537</v>
      </c>
      <c r="C77" t="s">
        <v>29</v>
      </c>
      <c r="D77" t="s">
        <v>55</v>
      </c>
      <c r="E77" t="s">
        <v>16</v>
      </c>
      <c r="F77" t="s">
        <v>17</v>
      </c>
      <c r="G77">
        <v>537</v>
      </c>
      <c r="H77" t="s">
        <v>30</v>
      </c>
      <c r="I77" t="s">
        <v>56</v>
      </c>
      <c r="J77" t="s">
        <v>57</v>
      </c>
      <c r="K77">
        <v>0.495</v>
      </c>
      <c r="L77">
        <v>9.7000000000000003E-2</v>
      </c>
      <c r="M77">
        <v>0.88400000000000001</v>
      </c>
      <c r="T77" t="str">
        <f t="shared" si="2"/>
        <v/>
      </c>
      <c r="U77">
        <f t="shared" si="3"/>
        <v>0.495</v>
      </c>
    </row>
    <row r="78" spans="1:21" x14ac:dyDescent="0.3">
      <c r="A78" t="s">
        <v>13</v>
      </c>
      <c r="B78">
        <v>549</v>
      </c>
      <c r="C78" t="s">
        <v>29</v>
      </c>
      <c r="D78" t="s">
        <v>25</v>
      </c>
      <c r="E78" t="s">
        <v>59</v>
      </c>
      <c r="F78" t="s">
        <v>17</v>
      </c>
      <c r="G78">
        <v>549</v>
      </c>
      <c r="H78" t="s">
        <v>30</v>
      </c>
      <c r="I78" t="s">
        <v>26</v>
      </c>
      <c r="J78" t="s">
        <v>58</v>
      </c>
      <c r="K78">
        <v>0</v>
      </c>
      <c r="L78">
        <v>1</v>
      </c>
      <c r="M78">
        <v>1</v>
      </c>
      <c r="T78">
        <f t="shared" si="2"/>
        <v>0</v>
      </c>
      <c r="U78" t="str">
        <f t="shared" si="3"/>
        <v/>
      </c>
    </row>
    <row r="79" spans="1:21" x14ac:dyDescent="0.3">
      <c r="A79" t="s">
        <v>13</v>
      </c>
      <c r="B79">
        <v>549</v>
      </c>
      <c r="C79" t="s">
        <v>29</v>
      </c>
      <c r="D79" t="s">
        <v>21</v>
      </c>
      <c r="E79" t="s">
        <v>16</v>
      </c>
      <c r="F79" t="s">
        <v>17</v>
      </c>
      <c r="G79">
        <v>549</v>
      </c>
      <c r="H79" t="s">
        <v>30</v>
      </c>
      <c r="I79" t="s">
        <v>22</v>
      </c>
      <c r="J79" t="s">
        <v>58</v>
      </c>
      <c r="K79">
        <v>1.4999999999999999E-2</v>
      </c>
      <c r="L79">
        <v>0.20899999999999999</v>
      </c>
      <c r="M79">
        <v>0.95599999999999996</v>
      </c>
      <c r="T79" t="str">
        <f t="shared" si="2"/>
        <v/>
      </c>
      <c r="U79">
        <f t="shared" si="3"/>
        <v>1.4999999999999999E-2</v>
      </c>
    </row>
    <row r="80" spans="1:21" x14ac:dyDescent="0.3">
      <c r="A80" t="s">
        <v>13</v>
      </c>
      <c r="B80">
        <v>549</v>
      </c>
      <c r="C80" t="s">
        <v>29</v>
      </c>
      <c r="D80" t="s">
        <v>23</v>
      </c>
      <c r="E80" t="s">
        <v>16</v>
      </c>
      <c r="F80" t="s">
        <v>17</v>
      </c>
      <c r="G80">
        <v>549</v>
      </c>
      <c r="H80" t="s">
        <v>30</v>
      </c>
      <c r="I80" t="s">
        <v>24</v>
      </c>
      <c r="J80" t="s">
        <v>58</v>
      </c>
      <c r="K80">
        <v>7.0000000000000001E-3</v>
      </c>
      <c r="L80">
        <v>0.246</v>
      </c>
      <c r="M80">
        <v>0.96499999999999997</v>
      </c>
      <c r="T80" t="str">
        <f t="shared" si="2"/>
        <v/>
      </c>
      <c r="U80">
        <f t="shared" si="3"/>
        <v>7.0000000000000001E-3</v>
      </c>
    </row>
    <row r="81" spans="1:21" x14ac:dyDescent="0.3">
      <c r="A81" t="s">
        <v>13</v>
      </c>
      <c r="B81">
        <v>549</v>
      </c>
      <c r="C81" t="s">
        <v>29</v>
      </c>
      <c r="D81" t="s">
        <v>14</v>
      </c>
      <c r="E81" t="s">
        <v>16</v>
      </c>
      <c r="F81" t="s">
        <v>17</v>
      </c>
      <c r="G81">
        <v>549</v>
      </c>
      <c r="H81" t="s">
        <v>30</v>
      </c>
      <c r="I81" t="s">
        <v>18</v>
      </c>
      <c r="J81" t="s">
        <v>58</v>
      </c>
      <c r="K81">
        <v>5.0000000000000001E-3</v>
      </c>
      <c r="L81">
        <v>0.26</v>
      </c>
      <c r="M81">
        <v>0.96799999999999997</v>
      </c>
      <c r="T81" t="str">
        <f t="shared" si="2"/>
        <v/>
      </c>
      <c r="U81">
        <f t="shared" si="3"/>
        <v>5.0000000000000001E-3</v>
      </c>
    </row>
    <row r="82" spans="1:21" x14ac:dyDescent="0.3">
      <c r="A82" t="s">
        <v>13</v>
      </c>
      <c r="B82">
        <v>549</v>
      </c>
      <c r="C82" t="s">
        <v>29</v>
      </c>
      <c r="D82" t="s">
        <v>27</v>
      </c>
      <c r="E82" t="s">
        <v>16</v>
      </c>
      <c r="F82" t="s">
        <v>17</v>
      </c>
      <c r="G82">
        <v>549</v>
      </c>
      <c r="H82" t="s">
        <v>30</v>
      </c>
      <c r="I82" t="s">
        <v>28</v>
      </c>
      <c r="J82" t="s">
        <v>58</v>
      </c>
      <c r="K82">
        <v>2E-3</v>
      </c>
      <c r="L82">
        <v>0.70399999999999996</v>
      </c>
      <c r="M82">
        <v>0.98699999999999999</v>
      </c>
      <c r="T82" t="str">
        <f t="shared" si="2"/>
        <v/>
      </c>
      <c r="U82">
        <f t="shared" si="3"/>
        <v>2E-3</v>
      </c>
    </row>
    <row r="83" spans="1:21" x14ac:dyDescent="0.3">
      <c r="A83" t="s">
        <v>13</v>
      </c>
      <c r="B83">
        <v>549</v>
      </c>
      <c r="C83" t="s">
        <v>29</v>
      </c>
      <c r="D83" t="s">
        <v>47</v>
      </c>
      <c r="E83" t="s">
        <v>16</v>
      </c>
      <c r="F83" t="s">
        <v>17</v>
      </c>
      <c r="G83">
        <v>549</v>
      </c>
      <c r="H83" t="s">
        <v>30</v>
      </c>
      <c r="I83" t="s">
        <v>48</v>
      </c>
      <c r="J83" t="s">
        <v>58</v>
      </c>
      <c r="K83">
        <v>0</v>
      </c>
      <c r="L83">
        <v>1</v>
      </c>
      <c r="M83">
        <v>1</v>
      </c>
      <c r="T83" t="str">
        <f t="shared" si="2"/>
        <v/>
      </c>
      <c r="U83">
        <f t="shared" si="3"/>
        <v>0</v>
      </c>
    </row>
    <row r="84" spans="1:21" x14ac:dyDescent="0.3">
      <c r="A84" t="s">
        <v>13</v>
      </c>
      <c r="B84">
        <v>549</v>
      </c>
      <c r="C84" t="s">
        <v>29</v>
      </c>
      <c r="D84" t="s">
        <v>31</v>
      </c>
      <c r="E84" t="s">
        <v>16</v>
      </c>
      <c r="F84" t="s">
        <v>17</v>
      </c>
      <c r="G84">
        <v>549</v>
      </c>
      <c r="H84" t="s">
        <v>30</v>
      </c>
      <c r="I84" t="s">
        <v>32</v>
      </c>
      <c r="J84" t="s">
        <v>57</v>
      </c>
      <c r="K84">
        <v>0.66200000000000003</v>
      </c>
      <c r="L84">
        <v>8.6199999999999999E-2</v>
      </c>
      <c r="M84">
        <v>0.86399999999999999</v>
      </c>
      <c r="T84" t="str">
        <f t="shared" si="2"/>
        <v/>
      </c>
      <c r="U84">
        <f t="shared" si="3"/>
        <v>0.66200000000000003</v>
      </c>
    </row>
    <row r="85" spans="1:21" x14ac:dyDescent="0.3">
      <c r="A85" t="s">
        <v>13</v>
      </c>
      <c r="B85">
        <v>549</v>
      </c>
      <c r="C85" t="s">
        <v>29</v>
      </c>
      <c r="D85" t="s">
        <v>15</v>
      </c>
      <c r="E85" t="s">
        <v>16</v>
      </c>
      <c r="F85" t="s">
        <v>17</v>
      </c>
      <c r="G85">
        <v>549</v>
      </c>
      <c r="H85" t="s">
        <v>30</v>
      </c>
      <c r="I85" t="s">
        <v>19</v>
      </c>
      <c r="J85" t="s">
        <v>58</v>
      </c>
      <c r="K85">
        <v>0.34100000000000003</v>
      </c>
      <c r="L85">
        <v>0.11</v>
      </c>
      <c r="M85">
        <v>0.9</v>
      </c>
      <c r="T85" t="str">
        <f t="shared" si="2"/>
        <v/>
      </c>
      <c r="U85">
        <f t="shared" si="3"/>
        <v>0.34100000000000003</v>
      </c>
    </row>
    <row r="86" spans="1:21" x14ac:dyDescent="0.3">
      <c r="A86" t="s">
        <v>13</v>
      </c>
      <c r="B86">
        <v>549</v>
      </c>
      <c r="C86" t="s">
        <v>29</v>
      </c>
      <c r="D86" t="s">
        <v>35</v>
      </c>
      <c r="E86" t="s">
        <v>16</v>
      </c>
      <c r="F86" t="s">
        <v>17</v>
      </c>
      <c r="G86">
        <v>549</v>
      </c>
      <c r="H86" t="s">
        <v>30</v>
      </c>
      <c r="I86" t="s">
        <v>36</v>
      </c>
      <c r="J86" t="s">
        <v>58</v>
      </c>
      <c r="K86">
        <v>3.5000000000000003E-2</v>
      </c>
      <c r="L86">
        <v>0.17699999999999999</v>
      </c>
      <c r="M86">
        <v>0.94499999999999995</v>
      </c>
      <c r="T86" t="str">
        <f t="shared" si="2"/>
        <v/>
      </c>
      <c r="U86">
        <f t="shared" si="3"/>
        <v>3.5000000000000003E-2</v>
      </c>
    </row>
    <row r="87" spans="1:21" x14ac:dyDescent="0.3">
      <c r="A87" t="s">
        <v>13</v>
      </c>
      <c r="B87">
        <v>549</v>
      </c>
      <c r="C87" t="s">
        <v>29</v>
      </c>
      <c r="D87" t="s">
        <v>37</v>
      </c>
      <c r="E87" t="s">
        <v>16</v>
      </c>
      <c r="F87" t="s">
        <v>17</v>
      </c>
      <c r="G87">
        <v>549</v>
      </c>
      <c r="H87" t="s">
        <v>30</v>
      </c>
      <c r="I87" t="s">
        <v>38</v>
      </c>
      <c r="J87" t="s">
        <v>58</v>
      </c>
      <c r="K87">
        <v>6.8000000000000005E-2</v>
      </c>
      <c r="L87">
        <v>0.158</v>
      </c>
      <c r="M87">
        <v>0.93600000000000005</v>
      </c>
      <c r="T87" t="str">
        <f t="shared" si="2"/>
        <v/>
      </c>
      <c r="U87">
        <f t="shared" si="3"/>
        <v>6.8000000000000005E-2</v>
      </c>
    </row>
    <row r="88" spans="1:21" x14ac:dyDescent="0.3">
      <c r="A88" t="s">
        <v>13</v>
      </c>
      <c r="B88">
        <v>549</v>
      </c>
      <c r="C88" t="s">
        <v>29</v>
      </c>
      <c r="D88" t="s">
        <v>39</v>
      </c>
      <c r="E88" t="s">
        <v>16</v>
      </c>
      <c r="F88" t="s">
        <v>17</v>
      </c>
      <c r="G88">
        <v>549</v>
      </c>
      <c r="H88" t="s">
        <v>30</v>
      </c>
      <c r="I88" t="s">
        <v>40</v>
      </c>
      <c r="J88" t="s">
        <v>58</v>
      </c>
      <c r="K88">
        <v>1E-3</v>
      </c>
      <c r="L88">
        <v>0.85199999999999998</v>
      </c>
      <c r="M88">
        <v>0.99399999999999999</v>
      </c>
      <c r="T88" t="str">
        <f t="shared" si="2"/>
        <v/>
      </c>
      <c r="U88">
        <f t="shared" si="3"/>
        <v>1E-3</v>
      </c>
    </row>
    <row r="89" spans="1:21" x14ac:dyDescent="0.3">
      <c r="A89" t="s">
        <v>13</v>
      </c>
      <c r="B89">
        <v>549</v>
      </c>
      <c r="C89" t="s">
        <v>29</v>
      </c>
      <c r="D89" t="s">
        <v>41</v>
      </c>
      <c r="E89" t="s">
        <v>16</v>
      </c>
      <c r="F89" t="s">
        <v>17</v>
      </c>
      <c r="G89">
        <v>549</v>
      </c>
      <c r="H89" t="s">
        <v>30</v>
      </c>
      <c r="I89" t="s">
        <v>42</v>
      </c>
      <c r="J89" t="s">
        <v>58</v>
      </c>
      <c r="K89">
        <v>0.129</v>
      </c>
      <c r="L89">
        <v>0.13900000000000001</v>
      </c>
      <c r="M89">
        <v>0.92500000000000004</v>
      </c>
      <c r="T89" t="str">
        <f t="shared" si="2"/>
        <v/>
      </c>
      <c r="U89">
        <f t="shared" si="3"/>
        <v>0.129</v>
      </c>
    </row>
    <row r="90" spans="1:21" x14ac:dyDescent="0.3">
      <c r="A90" t="s">
        <v>13</v>
      </c>
      <c r="B90">
        <v>549</v>
      </c>
      <c r="C90" t="s">
        <v>29</v>
      </c>
      <c r="D90" t="s">
        <v>43</v>
      </c>
      <c r="E90" t="s">
        <v>16</v>
      </c>
      <c r="F90" t="s">
        <v>17</v>
      </c>
      <c r="G90">
        <v>549</v>
      </c>
      <c r="H90" t="s">
        <v>30</v>
      </c>
      <c r="I90" t="s">
        <v>44</v>
      </c>
      <c r="J90" t="s">
        <v>58</v>
      </c>
      <c r="K90">
        <v>0</v>
      </c>
      <c r="L90">
        <v>1</v>
      </c>
      <c r="M90">
        <v>1</v>
      </c>
      <c r="T90" t="str">
        <f t="shared" si="2"/>
        <v/>
      </c>
      <c r="U90">
        <f t="shared" si="3"/>
        <v>0</v>
      </c>
    </row>
    <row r="91" spans="1:21" x14ac:dyDescent="0.3">
      <c r="A91" t="s">
        <v>13</v>
      </c>
      <c r="B91">
        <v>549</v>
      </c>
      <c r="C91" t="s">
        <v>29</v>
      </c>
      <c r="D91" t="s">
        <v>45</v>
      </c>
      <c r="E91" t="s">
        <v>16</v>
      </c>
      <c r="F91" t="s">
        <v>17</v>
      </c>
      <c r="G91">
        <v>549</v>
      </c>
      <c r="H91" t="s">
        <v>30</v>
      </c>
      <c r="I91" t="s">
        <v>46</v>
      </c>
      <c r="J91" t="s">
        <v>58</v>
      </c>
      <c r="K91">
        <v>0.34100000000000003</v>
      </c>
      <c r="L91">
        <v>0.11</v>
      </c>
      <c r="M91">
        <v>0.9</v>
      </c>
      <c r="T91" t="str">
        <f t="shared" si="2"/>
        <v/>
      </c>
      <c r="U91">
        <f t="shared" si="3"/>
        <v>0.34100000000000003</v>
      </c>
    </row>
    <row r="92" spans="1:21" x14ac:dyDescent="0.3">
      <c r="A92" t="s">
        <v>13</v>
      </c>
      <c r="B92">
        <v>549</v>
      </c>
      <c r="C92" t="s">
        <v>29</v>
      </c>
      <c r="D92" t="s">
        <v>33</v>
      </c>
      <c r="E92" t="s">
        <v>16</v>
      </c>
      <c r="F92" t="s">
        <v>17</v>
      </c>
      <c r="G92">
        <v>549</v>
      </c>
      <c r="H92" t="s">
        <v>30</v>
      </c>
      <c r="I92" t="s">
        <v>34</v>
      </c>
      <c r="J92" t="s">
        <v>58</v>
      </c>
      <c r="K92">
        <v>0</v>
      </c>
      <c r="L92">
        <v>1</v>
      </c>
      <c r="M92">
        <v>1</v>
      </c>
      <c r="T92" t="str">
        <f t="shared" si="2"/>
        <v/>
      </c>
      <c r="U92">
        <f t="shared" si="3"/>
        <v>0</v>
      </c>
    </row>
    <row r="93" spans="1:21" x14ac:dyDescent="0.3">
      <c r="A93" t="s">
        <v>13</v>
      </c>
      <c r="B93">
        <v>549</v>
      </c>
      <c r="C93" t="s">
        <v>29</v>
      </c>
      <c r="D93" t="s">
        <v>49</v>
      </c>
      <c r="E93" t="s">
        <v>16</v>
      </c>
      <c r="F93" t="s">
        <v>17</v>
      </c>
      <c r="G93">
        <v>549</v>
      </c>
      <c r="H93" t="s">
        <v>30</v>
      </c>
      <c r="I93" t="s">
        <v>50</v>
      </c>
      <c r="J93" t="s">
        <v>58</v>
      </c>
      <c r="K93">
        <v>0.20399999999999999</v>
      </c>
      <c r="L93">
        <v>0.124</v>
      </c>
      <c r="M93">
        <v>0.91500000000000004</v>
      </c>
      <c r="T93" t="str">
        <f t="shared" si="2"/>
        <v/>
      </c>
      <c r="U93">
        <f t="shared" si="3"/>
        <v>0.20399999999999999</v>
      </c>
    </row>
    <row r="94" spans="1:21" x14ac:dyDescent="0.3">
      <c r="A94" t="s">
        <v>13</v>
      </c>
      <c r="B94">
        <v>549</v>
      </c>
      <c r="C94" t="s">
        <v>29</v>
      </c>
      <c r="D94" t="s">
        <v>51</v>
      </c>
      <c r="E94" t="s">
        <v>16</v>
      </c>
      <c r="F94" t="s">
        <v>17</v>
      </c>
      <c r="G94">
        <v>549</v>
      </c>
      <c r="H94" t="s">
        <v>30</v>
      </c>
      <c r="I94" t="s">
        <v>52</v>
      </c>
      <c r="J94" t="s">
        <v>58</v>
      </c>
      <c r="K94">
        <v>1E-3</v>
      </c>
      <c r="L94">
        <v>0.85199999999999998</v>
      </c>
      <c r="M94">
        <v>0.99399999999999999</v>
      </c>
      <c r="T94" t="str">
        <f t="shared" si="2"/>
        <v/>
      </c>
      <c r="U94">
        <f t="shared" si="3"/>
        <v>1E-3</v>
      </c>
    </row>
    <row r="95" spans="1:21" x14ac:dyDescent="0.3">
      <c r="A95" t="s">
        <v>13</v>
      </c>
      <c r="B95">
        <v>549</v>
      </c>
      <c r="C95" t="s">
        <v>29</v>
      </c>
      <c r="D95" t="s">
        <v>53</v>
      </c>
      <c r="E95" t="s">
        <v>16</v>
      </c>
      <c r="F95" t="s">
        <v>17</v>
      </c>
      <c r="G95">
        <v>549</v>
      </c>
      <c r="H95" t="s">
        <v>30</v>
      </c>
      <c r="I95" t="s">
        <v>54</v>
      </c>
      <c r="J95" t="s">
        <v>58</v>
      </c>
      <c r="K95">
        <v>0</v>
      </c>
      <c r="L95">
        <v>1</v>
      </c>
      <c r="M95">
        <v>1</v>
      </c>
      <c r="T95" t="str">
        <f t="shared" si="2"/>
        <v/>
      </c>
      <c r="U95">
        <f t="shared" si="3"/>
        <v>0</v>
      </c>
    </row>
    <row r="96" spans="1:21" x14ac:dyDescent="0.3">
      <c r="A96" t="s">
        <v>13</v>
      </c>
      <c r="B96">
        <v>549</v>
      </c>
      <c r="C96" t="s">
        <v>29</v>
      </c>
      <c r="D96" t="s">
        <v>55</v>
      </c>
      <c r="E96" t="s">
        <v>16</v>
      </c>
      <c r="F96" t="s">
        <v>17</v>
      </c>
      <c r="G96">
        <v>549</v>
      </c>
      <c r="H96" t="s">
        <v>30</v>
      </c>
      <c r="I96" t="s">
        <v>56</v>
      </c>
      <c r="J96" t="s">
        <v>58</v>
      </c>
      <c r="K96">
        <v>3.5000000000000003E-2</v>
      </c>
      <c r="L96">
        <v>0.17699999999999999</v>
      </c>
      <c r="M96">
        <v>0.94499999999999995</v>
      </c>
      <c r="T96" t="str">
        <f t="shared" si="2"/>
        <v/>
      </c>
      <c r="U96">
        <f t="shared" si="3"/>
        <v>3.5000000000000003E-2</v>
      </c>
    </row>
    <row r="97" spans="1:21" x14ac:dyDescent="0.3">
      <c r="A97" t="s">
        <v>13</v>
      </c>
      <c r="B97">
        <v>609</v>
      </c>
      <c r="C97" t="s">
        <v>47</v>
      </c>
      <c r="D97" t="s">
        <v>33</v>
      </c>
      <c r="E97" t="s">
        <v>16</v>
      </c>
      <c r="F97" t="s">
        <v>17</v>
      </c>
      <c r="G97">
        <v>609</v>
      </c>
      <c r="H97" t="s">
        <v>48</v>
      </c>
      <c r="I97" t="s">
        <v>34</v>
      </c>
      <c r="J97" t="s">
        <v>20</v>
      </c>
      <c r="K97">
        <v>1</v>
      </c>
      <c r="L97">
        <v>2.5999999999999998E-4</v>
      </c>
      <c r="M97">
        <v>1.8000000000000001E-4</v>
      </c>
      <c r="T97">
        <f t="shared" si="2"/>
        <v>1</v>
      </c>
      <c r="U97" t="str">
        <f t="shared" si="3"/>
        <v/>
      </c>
    </row>
    <row r="98" spans="1:21" x14ac:dyDescent="0.3">
      <c r="A98" t="s">
        <v>13</v>
      </c>
      <c r="B98">
        <v>609</v>
      </c>
      <c r="C98" t="s">
        <v>47</v>
      </c>
      <c r="D98" t="s">
        <v>21</v>
      </c>
      <c r="E98" t="s">
        <v>16</v>
      </c>
      <c r="F98" t="s">
        <v>17</v>
      </c>
      <c r="G98">
        <v>609</v>
      </c>
      <c r="H98" t="s">
        <v>48</v>
      </c>
      <c r="I98" t="s">
        <v>22</v>
      </c>
      <c r="J98" t="s">
        <v>20</v>
      </c>
      <c r="K98">
        <v>1</v>
      </c>
      <c r="L98">
        <v>2.5999999999999998E-4</v>
      </c>
      <c r="M98">
        <v>1.8000000000000001E-4</v>
      </c>
      <c r="T98" t="str">
        <f t="shared" si="2"/>
        <v/>
      </c>
      <c r="U98">
        <f t="shared" si="3"/>
        <v>1</v>
      </c>
    </row>
    <row r="99" spans="1:21" x14ac:dyDescent="0.3">
      <c r="A99" t="s">
        <v>13</v>
      </c>
      <c r="B99">
        <v>609</v>
      </c>
      <c r="C99" t="s">
        <v>47</v>
      </c>
      <c r="D99" t="s">
        <v>23</v>
      </c>
      <c r="E99" t="s">
        <v>16</v>
      </c>
      <c r="F99" t="s">
        <v>17</v>
      </c>
      <c r="G99">
        <v>609</v>
      </c>
      <c r="H99" t="s">
        <v>48</v>
      </c>
      <c r="I99" t="s">
        <v>24</v>
      </c>
      <c r="J99" t="s">
        <v>20</v>
      </c>
      <c r="K99">
        <v>0.999</v>
      </c>
      <c r="L99">
        <v>5.7400000000000003E-3</v>
      </c>
      <c r="M99">
        <v>0.13600000000000001</v>
      </c>
      <c r="T99" t="str">
        <f t="shared" si="2"/>
        <v/>
      </c>
      <c r="U99">
        <f t="shared" si="3"/>
        <v>0.999</v>
      </c>
    </row>
    <row r="100" spans="1:21" x14ac:dyDescent="0.3">
      <c r="A100" t="s">
        <v>13</v>
      </c>
      <c r="B100">
        <v>609</v>
      </c>
      <c r="C100" t="s">
        <v>47</v>
      </c>
      <c r="D100" t="s">
        <v>14</v>
      </c>
      <c r="E100" t="s">
        <v>16</v>
      </c>
      <c r="F100" t="s">
        <v>17</v>
      </c>
      <c r="G100">
        <v>609</v>
      </c>
      <c r="H100" t="s">
        <v>48</v>
      </c>
      <c r="I100" t="s">
        <v>18</v>
      </c>
      <c r="J100" t="s">
        <v>57</v>
      </c>
      <c r="K100">
        <v>0.79800000000000004</v>
      </c>
      <c r="L100">
        <v>7.2700000000000001E-2</v>
      </c>
      <c r="M100">
        <v>0.84399999999999997</v>
      </c>
      <c r="T100" t="str">
        <f t="shared" si="2"/>
        <v/>
      </c>
      <c r="U100">
        <f t="shared" si="3"/>
        <v>0.79800000000000004</v>
      </c>
    </row>
    <row r="101" spans="1:21" x14ac:dyDescent="0.3">
      <c r="A101" t="s">
        <v>13</v>
      </c>
      <c r="B101">
        <v>609</v>
      </c>
      <c r="C101" t="s">
        <v>47</v>
      </c>
      <c r="D101" t="s">
        <v>27</v>
      </c>
      <c r="E101" t="s">
        <v>16</v>
      </c>
      <c r="F101" t="s">
        <v>17</v>
      </c>
      <c r="G101">
        <v>609</v>
      </c>
      <c r="H101" t="s">
        <v>48</v>
      </c>
      <c r="I101" t="s">
        <v>28</v>
      </c>
      <c r="J101" t="s">
        <v>20</v>
      </c>
      <c r="K101">
        <v>1</v>
      </c>
      <c r="L101">
        <v>2.5999999999999998E-4</v>
      </c>
      <c r="M101">
        <v>1.8000000000000001E-4</v>
      </c>
      <c r="T101" t="str">
        <f t="shared" si="2"/>
        <v/>
      </c>
      <c r="U101">
        <f t="shared" si="3"/>
        <v>1</v>
      </c>
    </row>
    <row r="102" spans="1:21" x14ac:dyDescent="0.3">
      <c r="A102" t="s">
        <v>13</v>
      </c>
      <c r="B102">
        <v>609</v>
      </c>
      <c r="C102" t="s">
        <v>47</v>
      </c>
      <c r="D102" t="s">
        <v>29</v>
      </c>
      <c r="E102" t="s">
        <v>16</v>
      </c>
      <c r="F102" t="s">
        <v>17</v>
      </c>
      <c r="G102">
        <v>609</v>
      </c>
      <c r="H102" t="s">
        <v>48</v>
      </c>
      <c r="I102" t="s">
        <v>30</v>
      </c>
      <c r="J102" t="s">
        <v>20</v>
      </c>
      <c r="K102">
        <v>0.998</v>
      </c>
      <c r="L102">
        <v>1.12E-2</v>
      </c>
      <c r="M102">
        <v>0.27300000000000002</v>
      </c>
      <c r="T102" t="str">
        <f t="shared" si="2"/>
        <v/>
      </c>
      <c r="U102">
        <f t="shared" si="3"/>
        <v>0.998</v>
      </c>
    </row>
    <row r="103" spans="1:21" x14ac:dyDescent="0.3">
      <c r="A103" t="s">
        <v>13</v>
      </c>
      <c r="B103">
        <v>609</v>
      </c>
      <c r="C103" t="s">
        <v>47</v>
      </c>
      <c r="D103" t="s">
        <v>31</v>
      </c>
      <c r="E103" t="s">
        <v>16</v>
      </c>
      <c r="F103" t="s">
        <v>17</v>
      </c>
      <c r="G103">
        <v>609</v>
      </c>
      <c r="H103" t="s">
        <v>48</v>
      </c>
      <c r="I103" t="s">
        <v>32</v>
      </c>
      <c r="J103" t="s">
        <v>20</v>
      </c>
      <c r="K103">
        <v>1</v>
      </c>
      <c r="L103">
        <v>2.5999999999999998E-4</v>
      </c>
      <c r="M103">
        <v>1.8000000000000001E-4</v>
      </c>
      <c r="T103" t="str">
        <f t="shared" si="2"/>
        <v/>
      </c>
      <c r="U103">
        <f t="shared" si="3"/>
        <v>1</v>
      </c>
    </row>
    <row r="104" spans="1:21" x14ac:dyDescent="0.3">
      <c r="A104" t="s">
        <v>13</v>
      </c>
      <c r="B104">
        <v>609</v>
      </c>
      <c r="C104" t="s">
        <v>47</v>
      </c>
      <c r="D104" t="s">
        <v>15</v>
      </c>
      <c r="E104" t="s">
        <v>16</v>
      </c>
      <c r="F104" t="s">
        <v>17</v>
      </c>
      <c r="G104">
        <v>609</v>
      </c>
      <c r="H104" t="s">
        <v>48</v>
      </c>
      <c r="I104" t="s">
        <v>19</v>
      </c>
      <c r="J104" t="s">
        <v>20</v>
      </c>
      <c r="K104">
        <v>1</v>
      </c>
      <c r="L104">
        <v>2.5999999999999998E-4</v>
      </c>
      <c r="M104">
        <v>1.8000000000000001E-4</v>
      </c>
      <c r="T104" t="str">
        <f t="shared" si="2"/>
        <v/>
      </c>
      <c r="U104">
        <f t="shared" si="3"/>
        <v>1</v>
      </c>
    </row>
    <row r="105" spans="1:21" x14ac:dyDescent="0.3">
      <c r="A105" t="s">
        <v>13</v>
      </c>
      <c r="B105">
        <v>609</v>
      </c>
      <c r="C105" t="s">
        <v>47</v>
      </c>
      <c r="D105" t="s">
        <v>35</v>
      </c>
      <c r="E105" t="s">
        <v>16</v>
      </c>
      <c r="F105" t="s">
        <v>17</v>
      </c>
      <c r="G105">
        <v>609</v>
      </c>
      <c r="H105" t="s">
        <v>48</v>
      </c>
      <c r="I105" t="s">
        <v>36</v>
      </c>
      <c r="J105" t="s">
        <v>20</v>
      </c>
      <c r="K105">
        <v>1</v>
      </c>
      <c r="L105">
        <v>2.5999999999999998E-4</v>
      </c>
      <c r="M105">
        <v>1.8000000000000001E-4</v>
      </c>
      <c r="T105" t="str">
        <f t="shared" si="2"/>
        <v/>
      </c>
      <c r="U105">
        <f t="shared" si="3"/>
        <v>1</v>
      </c>
    </row>
    <row r="106" spans="1:21" x14ac:dyDescent="0.3">
      <c r="A106" t="s">
        <v>13</v>
      </c>
      <c r="B106">
        <v>609</v>
      </c>
      <c r="C106" t="s">
        <v>47</v>
      </c>
      <c r="D106" t="s">
        <v>37</v>
      </c>
      <c r="E106" t="s">
        <v>16</v>
      </c>
      <c r="F106" t="s">
        <v>17</v>
      </c>
      <c r="G106">
        <v>609</v>
      </c>
      <c r="H106" t="s">
        <v>48</v>
      </c>
      <c r="I106" t="s">
        <v>38</v>
      </c>
      <c r="J106" t="s">
        <v>20</v>
      </c>
      <c r="K106">
        <v>1</v>
      </c>
      <c r="L106">
        <v>2.5999999999999998E-4</v>
      </c>
      <c r="M106">
        <v>1.8000000000000001E-4</v>
      </c>
      <c r="T106" t="str">
        <f t="shared" si="2"/>
        <v/>
      </c>
      <c r="U106">
        <f t="shared" si="3"/>
        <v>1</v>
      </c>
    </row>
    <row r="107" spans="1:21" x14ac:dyDescent="0.3">
      <c r="A107" t="s">
        <v>13</v>
      </c>
      <c r="B107">
        <v>609</v>
      </c>
      <c r="C107" t="s">
        <v>47</v>
      </c>
      <c r="D107" t="s">
        <v>39</v>
      </c>
      <c r="E107" t="s">
        <v>16</v>
      </c>
      <c r="F107" t="s">
        <v>17</v>
      </c>
      <c r="G107">
        <v>609</v>
      </c>
      <c r="H107" t="s">
        <v>48</v>
      </c>
      <c r="I107" t="s">
        <v>40</v>
      </c>
      <c r="J107" t="s">
        <v>20</v>
      </c>
      <c r="K107">
        <v>1</v>
      </c>
      <c r="L107">
        <v>2.5999999999999998E-4</v>
      </c>
      <c r="M107">
        <v>1.8000000000000001E-4</v>
      </c>
      <c r="T107" t="str">
        <f t="shared" si="2"/>
        <v/>
      </c>
      <c r="U107">
        <f t="shared" si="3"/>
        <v>1</v>
      </c>
    </row>
    <row r="108" spans="1:21" x14ac:dyDescent="0.3">
      <c r="A108" t="s">
        <v>13</v>
      </c>
      <c r="B108">
        <v>609</v>
      </c>
      <c r="C108" t="s">
        <v>47</v>
      </c>
      <c r="D108" t="s">
        <v>41</v>
      </c>
      <c r="E108" t="s">
        <v>16</v>
      </c>
      <c r="F108" t="s">
        <v>17</v>
      </c>
      <c r="G108">
        <v>609</v>
      </c>
      <c r="H108" t="s">
        <v>48</v>
      </c>
      <c r="I108" t="s">
        <v>42</v>
      </c>
      <c r="J108" t="s">
        <v>20</v>
      </c>
      <c r="K108">
        <v>1</v>
      </c>
      <c r="L108">
        <v>2.5999999999999998E-4</v>
      </c>
      <c r="M108">
        <v>1.8000000000000001E-4</v>
      </c>
      <c r="T108" t="str">
        <f t="shared" si="2"/>
        <v/>
      </c>
      <c r="U108">
        <f t="shared" si="3"/>
        <v>1</v>
      </c>
    </row>
    <row r="109" spans="1:21" x14ac:dyDescent="0.3">
      <c r="A109" t="s">
        <v>13</v>
      </c>
      <c r="B109">
        <v>609</v>
      </c>
      <c r="C109" t="s">
        <v>47</v>
      </c>
      <c r="D109" t="s">
        <v>43</v>
      </c>
      <c r="E109" t="s">
        <v>16</v>
      </c>
      <c r="F109" t="s">
        <v>17</v>
      </c>
      <c r="G109">
        <v>609</v>
      </c>
      <c r="H109" t="s">
        <v>48</v>
      </c>
      <c r="I109" t="s">
        <v>44</v>
      </c>
      <c r="J109" t="s">
        <v>20</v>
      </c>
      <c r="K109">
        <v>0.998</v>
      </c>
      <c r="L109">
        <v>1.12E-2</v>
      </c>
      <c r="M109">
        <v>0.27300000000000002</v>
      </c>
      <c r="T109" t="str">
        <f t="shared" si="2"/>
        <v/>
      </c>
      <c r="U109">
        <f t="shared" si="3"/>
        <v>0.998</v>
      </c>
    </row>
    <row r="110" spans="1:21" x14ac:dyDescent="0.3">
      <c r="A110" t="s">
        <v>13</v>
      </c>
      <c r="B110">
        <v>609</v>
      </c>
      <c r="C110" t="s">
        <v>47</v>
      </c>
      <c r="D110" t="s">
        <v>45</v>
      </c>
      <c r="E110" t="s">
        <v>16</v>
      </c>
      <c r="F110" t="s">
        <v>17</v>
      </c>
      <c r="G110">
        <v>609</v>
      </c>
      <c r="H110" t="s">
        <v>48</v>
      </c>
      <c r="I110" t="s">
        <v>46</v>
      </c>
      <c r="J110" t="s">
        <v>20</v>
      </c>
      <c r="K110">
        <v>1</v>
      </c>
      <c r="L110">
        <v>2.5999999999999998E-4</v>
      </c>
      <c r="M110">
        <v>1.8000000000000001E-4</v>
      </c>
      <c r="T110" t="str">
        <f t="shared" si="2"/>
        <v/>
      </c>
      <c r="U110">
        <f t="shared" si="3"/>
        <v>1</v>
      </c>
    </row>
    <row r="111" spans="1:21" x14ac:dyDescent="0.3">
      <c r="A111" t="s">
        <v>13</v>
      </c>
      <c r="B111">
        <v>609</v>
      </c>
      <c r="C111" t="s">
        <v>47</v>
      </c>
      <c r="D111" t="s">
        <v>25</v>
      </c>
      <c r="E111" t="s">
        <v>16</v>
      </c>
      <c r="F111" t="s">
        <v>17</v>
      </c>
      <c r="G111">
        <v>609</v>
      </c>
      <c r="H111" t="s">
        <v>48</v>
      </c>
      <c r="I111" t="s">
        <v>26</v>
      </c>
      <c r="J111" t="s">
        <v>20</v>
      </c>
      <c r="K111">
        <v>1</v>
      </c>
      <c r="L111">
        <v>2.5999999999999998E-4</v>
      </c>
      <c r="M111">
        <v>1.8000000000000001E-4</v>
      </c>
      <c r="T111" t="str">
        <f t="shared" si="2"/>
        <v/>
      </c>
      <c r="U111">
        <f t="shared" si="3"/>
        <v>1</v>
      </c>
    </row>
    <row r="112" spans="1:21" x14ac:dyDescent="0.3">
      <c r="A112" t="s">
        <v>13</v>
      </c>
      <c r="B112">
        <v>609</v>
      </c>
      <c r="C112" t="s">
        <v>47</v>
      </c>
      <c r="D112" t="s">
        <v>49</v>
      </c>
      <c r="E112" t="s">
        <v>16</v>
      </c>
      <c r="F112" t="s">
        <v>17</v>
      </c>
      <c r="G112">
        <v>609</v>
      </c>
      <c r="H112" t="s">
        <v>48</v>
      </c>
      <c r="I112" t="s">
        <v>50</v>
      </c>
      <c r="J112" t="s">
        <v>20</v>
      </c>
      <c r="K112">
        <v>1</v>
      </c>
      <c r="L112">
        <v>2.5999999999999998E-4</v>
      </c>
      <c r="M112">
        <v>1.8000000000000001E-4</v>
      </c>
      <c r="T112" t="str">
        <f t="shared" si="2"/>
        <v/>
      </c>
      <c r="U112">
        <f t="shared" si="3"/>
        <v>1</v>
      </c>
    </row>
    <row r="113" spans="1:21" x14ac:dyDescent="0.3">
      <c r="A113" t="s">
        <v>13</v>
      </c>
      <c r="B113">
        <v>609</v>
      </c>
      <c r="C113" t="s">
        <v>47</v>
      </c>
      <c r="D113" t="s">
        <v>51</v>
      </c>
      <c r="E113" t="s">
        <v>16</v>
      </c>
      <c r="F113" t="s">
        <v>17</v>
      </c>
      <c r="G113">
        <v>609</v>
      </c>
      <c r="H113" t="s">
        <v>48</v>
      </c>
      <c r="I113" t="s">
        <v>52</v>
      </c>
      <c r="J113" t="s">
        <v>20</v>
      </c>
      <c r="K113">
        <v>1</v>
      </c>
      <c r="L113">
        <v>2.5999999999999998E-4</v>
      </c>
      <c r="M113">
        <v>1.8000000000000001E-4</v>
      </c>
      <c r="T113" t="str">
        <f t="shared" si="2"/>
        <v/>
      </c>
      <c r="U113">
        <f t="shared" si="3"/>
        <v>1</v>
      </c>
    </row>
    <row r="114" spans="1:21" x14ac:dyDescent="0.3">
      <c r="A114" t="s">
        <v>13</v>
      </c>
      <c r="B114">
        <v>609</v>
      </c>
      <c r="C114" t="s">
        <v>47</v>
      </c>
      <c r="D114" t="s">
        <v>53</v>
      </c>
      <c r="E114" t="s">
        <v>16</v>
      </c>
      <c r="F114" t="s">
        <v>17</v>
      </c>
      <c r="G114">
        <v>609</v>
      </c>
      <c r="H114" t="s">
        <v>48</v>
      </c>
      <c r="I114" t="s">
        <v>54</v>
      </c>
      <c r="J114" t="s">
        <v>20</v>
      </c>
      <c r="K114">
        <v>1</v>
      </c>
      <c r="L114">
        <v>2.5999999999999998E-4</v>
      </c>
      <c r="M114">
        <v>1.8000000000000001E-4</v>
      </c>
      <c r="T114" t="str">
        <f t="shared" si="2"/>
        <v/>
      </c>
      <c r="U114">
        <f t="shared" si="3"/>
        <v>1</v>
      </c>
    </row>
    <row r="115" spans="1:21" x14ac:dyDescent="0.3">
      <c r="A115" t="s">
        <v>13</v>
      </c>
      <c r="B115">
        <v>609</v>
      </c>
      <c r="C115" t="s">
        <v>47</v>
      </c>
      <c r="D115" t="s">
        <v>55</v>
      </c>
      <c r="E115" t="s">
        <v>16</v>
      </c>
      <c r="F115" t="s">
        <v>17</v>
      </c>
      <c r="G115">
        <v>609</v>
      </c>
      <c r="H115" t="s">
        <v>48</v>
      </c>
      <c r="I115" t="s">
        <v>56</v>
      </c>
      <c r="J115" t="s">
        <v>20</v>
      </c>
      <c r="K115">
        <v>1</v>
      </c>
      <c r="L115">
        <v>2.5999999999999998E-4</v>
      </c>
      <c r="M115">
        <v>1.8000000000000001E-4</v>
      </c>
      <c r="T115" t="str">
        <f t="shared" si="2"/>
        <v/>
      </c>
      <c r="U115">
        <f t="shared" si="3"/>
        <v>1</v>
      </c>
    </row>
    <row r="116" spans="1:21" x14ac:dyDescent="0.3">
      <c r="A116" t="s">
        <v>60</v>
      </c>
      <c r="B116">
        <v>291</v>
      </c>
      <c r="C116" t="s">
        <v>29</v>
      </c>
      <c r="D116" t="s">
        <v>25</v>
      </c>
      <c r="E116" t="s">
        <v>16</v>
      </c>
      <c r="F116" t="s">
        <v>61</v>
      </c>
      <c r="G116">
        <v>291</v>
      </c>
      <c r="H116" t="s">
        <v>30</v>
      </c>
      <c r="I116" t="s">
        <v>26</v>
      </c>
      <c r="J116" t="s">
        <v>58</v>
      </c>
      <c r="K116">
        <v>2E-3</v>
      </c>
      <c r="L116">
        <v>0.70399999999999996</v>
      </c>
      <c r="M116">
        <v>0.98699999999999999</v>
      </c>
      <c r="T116">
        <f t="shared" si="2"/>
        <v>2E-3</v>
      </c>
      <c r="U116" t="str">
        <f t="shared" si="3"/>
        <v/>
      </c>
    </row>
    <row r="117" spans="1:21" x14ac:dyDescent="0.3">
      <c r="A117" t="s">
        <v>60</v>
      </c>
      <c r="B117">
        <v>291</v>
      </c>
      <c r="C117" t="s">
        <v>29</v>
      </c>
      <c r="D117" t="s">
        <v>21</v>
      </c>
      <c r="E117" t="s">
        <v>16</v>
      </c>
      <c r="F117" t="s">
        <v>61</v>
      </c>
      <c r="G117">
        <v>291</v>
      </c>
      <c r="H117" t="s">
        <v>30</v>
      </c>
      <c r="I117" t="s">
        <v>22</v>
      </c>
      <c r="J117" t="s">
        <v>58</v>
      </c>
      <c r="K117">
        <v>0</v>
      </c>
      <c r="L117">
        <v>1</v>
      </c>
      <c r="M117">
        <v>1</v>
      </c>
      <c r="T117" t="str">
        <f t="shared" si="2"/>
        <v/>
      </c>
      <c r="U117">
        <f t="shared" si="3"/>
        <v>0</v>
      </c>
    </row>
    <row r="118" spans="1:21" x14ac:dyDescent="0.3">
      <c r="A118" t="s">
        <v>60</v>
      </c>
      <c r="B118">
        <v>291</v>
      </c>
      <c r="C118" t="s">
        <v>29</v>
      </c>
      <c r="D118" t="s">
        <v>23</v>
      </c>
      <c r="E118" t="s">
        <v>16</v>
      </c>
      <c r="F118" t="s">
        <v>61</v>
      </c>
      <c r="G118">
        <v>291</v>
      </c>
      <c r="H118" t="s">
        <v>30</v>
      </c>
      <c r="I118" t="s">
        <v>24</v>
      </c>
      <c r="J118" t="s">
        <v>58</v>
      </c>
      <c r="K118">
        <v>0</v>
      </c>
      <c r="L118">
        <v>1</v>
      </c>
      <c r="M118">
        <v>1</v>
      </c>
      <c r="T118" t="str">
        <f t="shared" si="2"/>
        <v/>
      </c>
      <c r="U118">
        <f t="shared" si="3"/>
        <v>0</v>
      </c>
    </row>
    <row r="119" spans="1:21" x14ac:dyDescent="0.3">
      <c r="A119" t="s">
        <v>60</v>
      </c>
      <c r="B119">
        <v>291</v>
      </c>
      <c r="C119" t="s">
        <v>29</v>
      </c>
      <c r="D119" t="s">
        <v>14</v>
      </c>
      <c r="E119" t="s">
        <v>16</v>
      </c>
      <c r="F119" t="s">
        <v>61</v>
      </c>
      <c r="G119">
        <v>291</v>
      </c>
      <c r="H119" t="s">
        <v>30</v>
      </c>
      <c r="I119" t="s">
        <v>18</v>
      </c>
      <c r="J119" t="s">
        <v>58</v>
      </c>
      <c r="K119">
        <v>0</v>
      </c>
      <c r="L119">
        <v>1</v>
      </c>
      <c r="M119">
        <v>1</v>
      </c>
      <c r="T119" t="str">
        <f t="shared" si="2"/>
        <v/>
      </c>
      <c r="U119">
        <f t="shared" si="3"/>
        <v>0</v>
      </c>
    </row>
    <row r="120" spans="1:21" x14ac:dyDescent="0.3">
      <c r="A120" t="s">
        <v>60</v>
      </c>
      <c r="B120">
        <v>291</v>
      </c>
      <c r="C120" t="s">
        <v>29</v>
      </c>
      <c r="D120" t="s">
        <v>27</v>
      </c>
      <c r="E120" t="s">
        <v>16</v>
      </c>
      <c r="F120" t="s">
        <v>61</v>
      </c>
      <c r="G120">
        <v>291</v>
      </c>
      <c r="H120" t="s">
        <v>30</v>
      </c>
      <c r="I120" t="s">
        <v>28</v>
      </c>
      <c r="J120" t="s">
        <v>58</v>
      </c>
      <c r="K120">
        <v>0</v>
      </c>
      <c r="L120">
        <v>1</v>
      </c>
      <c r="M120">
        <v>1</v>
      </c>
      <c r="T120" t="str">
        <f t="shared" si="2"/>
        <v/>
      </c>
      <c r="U120">
        <f t="shared" si="3"/>
        <v>0</v>
      </c>
    </row>
    <row r="121" spans="1:21" x14ac:dyDescent="0.3">
      <c r="A121" t="s">
        <v>60</v>
      </c>
      <c r="B121">
        <v>291</v>
      </c>
      <c r="C121" t="s">
        <v>29</v>
      </c>
      <c r="D121" t="s">
        <v>47</v>
      </c>
      <c r="E121" t="s">
        <v>16</v>
      </c>
      <c r="F121" t="s">
        <v>61</v>
      </c>
      <c r="G121">
        <v>291</v>
      </c>
      <c r="H121" t="s">
        <v>30</v>
      </c>
      <c r="I121" t="s">
        <v>48</v>
      </c>
      <c r="J121" t="s">
        <v>58</v>
      </c>
      <c r="K121">
        <v>0</v>
      </c>
      <c r="L121">
        <v>1</v>
      </c>
      <c r="M121">
        <v>1</v>
      </c>
      <c r="T121" t="str">
        <f t="shared" si="2"/>
        <v/>
      </c>
      <c r="U121">
        <f t="shared" si="3"/>
        <v>0</v>
      </c>
    </row>
    <row r="122" spans="1:21" x14ac:dyDescent="0.3">
      <c r="A122" t="s">
        <v>60</v>
      </c>
      <c r="B122">
        <v>291</v>
      </c>
      <c r="C122" t="s">
        <v>29</v>
      </c>
      <c r="D122" t="s">
        <v>31</v>
      </c>
      <c r="E122" t="s">
        <v>16</v>
      </c>
      <c r="F122" t="s">
        <v>61</v>
      </c>
      <c r="G122">
        <v>291</v>
      </c>
      <c r="H122" t="s">
        <v>30</v>
      </c>
      <c r="I122" t="s">
        <v>32</v>
      </c>
      <c r="J122" t="s">
        <v>58</v>
      </c>
      <c r="K122">
        <v>0.34100000000000003</v>
      </c>
      <c r="L122">
        <v>0.11</v>
      </c>
      <c r="M122">
        <v>0.9</v>
      </c>
      <c r="T122" t="str">
        <f t="shared" si="2"/>
        <v/>
      </c>
      <c r="U122">
        <f t="shared" si="3"/>
        <v>0.34100000000000003</v>
      </c>
    </row>
    <row r="123" spans="1:21" x14ac:dyDescent="0.3">
      <c r="A123" t="s">
        <v>60</v>
      </c>
      <c r="B123">
        <v>291</v>
      </c>
      <c r="C123" t="s">
        <v>29</v>
      </c>
      <c r="D123" t="s">
        <v>15</v>
      </c>
      <c r="E123" t="s">
        <v>16</v>
      </c>
      <c r="F123" t="s">
        <v>61</v>
      </c>
      <c r="G123">
        <v>291</v>
      </c>
      <c r="H123" t="s">
        <v>30</v>
      </c>
      <c r="I123" t="s">
        <v>19</v>
      </c>
      <c r="J123" t="s">
        <v>58</v>
      </c>
      <c r="K123">
        <v>6.8000000000000005E-2</v>
      </c>
      <c r="L123">
        <v>0.158</v>
      </c>
      <c r="M123">
        <v>0.93600000000000005</v>
      </c>
      <c r="T123" t="str">
        <f t="shared" si="2"/>
        <v/>
      </c>
      <c r="U123">
        <f t="shared" si="3"/>
        <v>6.8000000000000005E-2</v>
      </c>
    </row>
    <row r="124" spans="1:21" x14ac:dyDescent="0.3">
      <c r="A124" t="s">
        <v>60</v>
      </c>
      <c r="B124">
        <v>291</v>
      </c>
      <c r="C124" t="s">
        <v>29</v>
      </c>
      <c r="D124" t="s">
        <v>35</v>
      </c>
      <c r="E124" t="s">
        <v>16</v>
      </c>
      <c r="F124" t="s">
        <v>61</v>
      </c>
      <c r="G124">
        <v>291</v>
      </c>
      <c r="H124" t="s">
        <v>30</v>
      </c>
      <c r="I124" t="s">
        <v>36</v>
      </c>
      <c r="J124" t="s">
        <v>58</v>
      </c>
      <c r="K124">
        <v>1.0999999999999999E-2</v>
      </c>
      <c r="L124">
        <v>0.222</v>
      </c>
      <c r="M124">
        <v>0.95899999999999996</v>
      </c>
      <c r="T124" t="str">
        <f t="shared" si="2"/>
        <v/>
      </c>
      <c r="U124">
        <f t="shared" si="3"/>
        <v>1.0999999999999999E-2</v>
      </c>
    </row>
    <row r="125" spans="1:21" x14ac:dyDescent="0.3">
      <c r="A125" t="s">
        <v>60</v>
      </c>
      <c r="B125">
        <v>291</v>
      </c>
      <c r="C125" t="s">
        <v>29</v>
      </c>
      <c r="D125" t="s">
        <v>37</v>
      </c>
      <c r="E125" t="s">
        <v>16</v>
      </c>
      <c r="F125" t="s">
        <v>61</v>
      </c>
      <c r="G125">
        <v>291</v>
      </c>
      <c r="H125" t="s">
        <v>30</v>
      </c>
      <c r="I125" t="s">
        <v>38</v>
      </c>
      <c r="J125" t="s">
        <v>58</v>
      </c>
      <c r="K125">
        <v>2.9000000000000001E-2</v>
      </c>
      <c r="L125">
        <v>0.183</v>
      </c>
      <c r="M125">
        <v>0.94799999999999995</v>
      </c>
      <c r="T125" t="str">
        <f t="shared" si="2"/>
        <v/>
      </c>
      <c r="U125">
        <f t="shared" si="3"/>
        <v>2.9000000000000001E-2</v>
      </c>
    </row>
    <row r="126" spans="1:21" x14ac:dyDescent="0.3">
      <c r="A126" t="s">
        <v>60</v>
      </c>
      <c r="B126">
        <v>291</v>
      </c>
      <c r="C126" t="s">
        <v>29</v>
      </c>
      <c r="D126" t="s">
        <v>39</v>
      </c>
      <c r="E126" t="s">
        <v>16</v>
      </c>
      <c r="F126" t="s">
        <v>61</v>
      </c>
      <c r="G126">
        <v>291</v>
      </c>
      <c r="H126" t="s">
        <v>30</v>
      </c>
      <c r="I126" t="s">
        <v>40</v>
      </c>
      <c r="J126" t="s">
        <v>58</v>
      </c>
      <c r="K126">
        <v>0</v>
      </c>
      <c r="L126">
        <v>1</v>
      </c>
      <c r="M126">
        <v>1</v>
      </c>
      <c r="T126" t="str">
        <f t="shared" si="2"/>
        <v/>
      </c>
      <c r="U126">
        <f t="shared" si="3"/>
        <v>0</v>
      </c>
    </row>
    <row r="127" spans="1:21" x14ac:dyDescent="0.3">
      <c r="A127" t="s">
        <v>60</v>
      </c>
      <c r="B127">
        <v>291</v>
      </c>
      <c r="C127" t="s">
        <v>29</v>
      </c>
      <c r="D127" t="s">
        <v>41</v>
      </c>
      <c r="E127" t="s">
        <v>16</v>
      </c>
      <c r="F127" t="s">
        <v>61</v>
      </c>
      <c r="G127">
        <v>291</v>
      </c>
      <c r="H127" t="s">
        <v>30</v>
      </c>
      <c r="I127" t="s">
        <v>42</v>
      </c>
      <c r="J127" t="s">
        <v>58</v>
      </c>
      <c r="K127">
        <v>0</v>
      </c>
      <c r="L127">
        <v>1</v>
      </c>
      <c r="M127">
        <v>1</v>
      </c>
      <c r="T127" t="str">
        <f t="shared" si="2"/>
        <v/>
      </c>
      <c r="U127">
        <f t="shared" si="3"/>
        <v>0</v>
      </c>
    </row>
    <row r="128" spans="1:21" x14ac:dyDescent="0.3">
      <c r="A128" t="s">
        <v>60</v>
      </c>
      <c r="B128">
        <v>291</v>
      </c>
      <c r="C128" t="s">
        <v>29</v>
      </c>
      <c r="D128" t="s">
        <v>43</v>
      </c>
      <c r="E128" t="s">
        <v>16</v>
      </c>
      <c r="F128" t="s">
        <v>61</v>
      </c>
      <c r="G128">
        <v>291</v>
      </c>
      <c r="H128" t="s">
        <v>30</v>
      </c>
      <c r="I128" t="s">
        <v>44</v>
      </c>
      <c r="J128" t="s">
        <v>58</v>
      </c>
      <c r="K128">
        <v>0</v>
      </c>
      <c r="L128">
        <v>1</v>
      </c>
      <c r="M128">
        <v>1</v>
      </c>
      <c r="T128" t="str">
        <f t="shared" si="2"/>
        <v/>
      </c>
      <c r="U128">
        <f t="shared" si="3"/>
        <v>0</v>
      </c>
    </row>
    <row r="129" spans="1:21" x14ac:dyDescent="0.3">
      <c r="A129" t="s">
        <v>60</v>
      </c>
      <c r="B129">
        <v>291</v>
      </c>
      <c r="C129" t="s">
        <v>29</v>
      </c>
      <c r="D129" t="s">
        <v>45</v>
      </c>
      <c r="E129" t="s">
        <v>16</v>
      </c>
      <c r="F129" t="s">
        <v>61</v>
      </c>
      <c r="G129">
        <v>291</v>
      </c>
      <c r="H129" t="s">
        <v>30</v>
      </c>
      <c r="I129" t="s">
        <v>46</v>
      </c>
      <c r="J129" t="s">
        <v>58</v>
      </c>
      <c r="K129">
        <v>0.34100000000000003</v>
      </c>
      <c r="L129">
        <v>0.11</v>
      </c>
      <c r="M129">
        <v>0.9</v>
      </c>
      <c r="T129" t="str">
        <f t="shared" si="2"/>
        <v/>
      </c>
      <c r="U129">
        <f t="shared" si="3"/>
        <v>0.34100000000000003</v>
      </c>
    </row>
    <row r="130" spans="1:21" x14ac:dyDescent="0.3">
      <c r="A130" t="s">
        <v>60</v>
      </c>
      <c r="B130">
        <v>291</v>
      </c>
      <c r="C130" t="s">
        <v>29</v>
      </c>
      <c r="D130" t="s">
        <v>33</v>
      </c>
      <c r="E130" t="s">
        <v>16</v>
      </c>
      <c r="F130" t="s">
        <v>61</v>
      </c>
      <c r="G130">
        <v>291</v>
      </c>
      <c r="H130" t="s">
        <v>30</v>
      </c>
      <c r="I130" t="s">
        <v>34</v>
      </c>
      <c r="J130" t="s">
        <v>58</v>
      </c>
      <c r="K130">
        <v>0</v>
      </c>
      <c r="L130">
        <v>1</v>
      </c>
      <c r="M130">
        <v>1</v>
      </c>
      <c r="T130" t="str">
        <f t="shared" si="2"/>
        <v/>
      </c>
      <c r="U130">
        <f t="shared" si="3"/>
        <v>0</v>
      </c>
    </row>
    <row r="131" spans="1:21" x14ac:dyDescent="0.3">
      <c r="A131" t="s">
        <v>60</v>
      </c>
      <c r="B131">
        <v>291</v>
      </c>
      <c r="C131" t="s">
        <v>29</v>
      </c>
      <c r="D131" t="s">
        <v>49</v>
      </c>
      <c r="E131" t="s">
        <v>16</v>
      </c>
      <c r="F131" t="s">
        <v>61</v>
      </c>
      <c r="G131">
        <v>291</v>
      </c>
      <c r="H131" t="s">
        <v>30</v>
      </c>
      <c r="I131" t="s">
        <v>50</v>
      </c>
      <c r="J131" t="s">
        <v>58</v>
      </c>
      <c r="K131">
        <v>0.20399999999999999</v>
      </c>
      <c r="L131">
        <v>0.124</v>
      </c>
      <c r="M131">
        <v>0.91500000000000004</v>
      </c>
      <c r="T131" t="str">
        <f t="shared" ref="T131:T194" si="4">IF(H131="  L",IF(I131="  Q",K131,""),(IF(H131="  I",IF(I131="  T",K131,""),(IF(H131="  F",IF(I131="  Y",K131,""),"")))))</f>
        <v/>
      </c>
      <c r="U131">
        <f t="shared" ref="U131:U194" si="5">IF(T131="",K131,"")</f>
        <v>0.20399999999999999</v>
      </c>
    </row>
    <row r="132" spans="1:21" x14ac:dyDescent="0.3">
      <c r="A132" t="s">
        <v>60</v>
      </c>
      <c r="B132">
        <v>291</v>
      </c>
      <c r="C132" t="s">
        <v>29</v>
      </c>
      <c r="D132" t="s">
        <v>51</v>
      </c>
      <c r="E132" t="s">
        <v>16</v>
      </c>
      <c r="F132" t="s">
        <v>61</v>
      </c>
      <c r="G132">
        <v>291</v>
      </c>
      <c r="H132" t="s">
        <v>30</v>
      </c>
      <c r="I132" t="s">
        <v>52</v>
      </c>
      <c r="J132" t="s">
        <v>58</v>
      </c>
      <c r="K132">
        <v>0</v>
      </c>
      <c r="L132">
        <v>1</v>
      </c>
      <c r="M132">
        <v>1</v>
      </c>
      <c r="T132" t="str">
        <f t="shared" si="4"/>
        <v/>
      </c>
      <c r="U132">
        <f t="shared" si="5"/>
        <v>0</v>
      </c>
    </row>
    <row r="133" spans="1:21" x14ac:dyDescent="0.3">
      <c r="A133" t="s">
        <v>60</v>
      </c>
      <c r="B133">
        <v>291</v>
      </c>
      <c r="C133" t="s">
        <v>29</v>
      </c>
      <c r="D133" t="s">
        <v>53</v>
      </c>
      <c r="E133" t="s">
        <v>16</v>
      </c>
      <c r="F133" t="s">
        <v>61</v>
      </c>
      <c r="G133">
        <v>291</v>
      </c>
      <c r="H133" t="s">
        <v>30</v>
      </c>
      <c r="I133" t="s">
        <v>54</v>
      </c>
      <c r="J133" t="s">
        <v>58</v>
      </c>
      <c r="K133">
        <v>6.8000000000000005E-2</v>
      </c>
      <c r="L133">
        <v>0.158</v>
      </c>
      <c r="M133">
        <v>0.93600000000000005</v>
      </c>
      <c r="T133" t="str">
        <f t="shared" si="4"/>
        <v/>
      </c>
      <c r="U133">
        <f t="shared" si="5"/>
        <v>6.8000000000000005E-2</v>
      </c>
    </row>
    <row r="134" spans="1:21" x14ac:dyDescent="0.3">
      <c r="A134" t="s">
        <v>60</v>
      </c>
      <c r="B134">
        <v>291</v>
      </c>
      <c r="C134" t="s">
        <v>29</v>
      </c>
      <c r="D134" t="s">
        <v>55</v>
      </c>
      <c r="E134" t="s">
        <v>16</v>
      </c>
      <c r="F134" t="s">
        <v>61</v>
      </c>
      <c r="G134">
        <v>291</v>
      </c>
      <c r="H134" t="s">
        <v>30</v>
      </c>
      <c r="I134" t="s">
        <v>56</v>
      </c>
      <c r="J134" t="s">
        <v>58</v>
      </c>
      <c r="K134">
        <v>6.8000000000000005E-2</v>
      </c>
      <c r="L134">
        <v>0.158</v>
      </c>
      <c r="M134">
        <v>0.93600000000000005</v>
      </c>
      <c r="T134" t="str">
        <f t="shared" si="4"/>
        <v/>
      </c>
      <c r="U134">
        <f t="shared" si="5"/>
        <v>6.8000000000000005E-2</v>
      </c>
    </row>
    <row r="135" spans="1:21" x14ac:dyDescent="0.3">
      <c r="A135" t="s">
        <v>60</v>
      </c>
      <c r="B135">
        <v>490</v>
      </c>
      <c r="C135" t="s">
        <v>29</v>
      </c>
      <c r="D135" t="s">
        <v>25</v>
      </c>
      <c r="E135" t="s">
        <v>16</v>
      </c>
      <c r="F135" t="s">
        <v>61</v>
      </c>
      <c r="G135">
        <v>490</v>
      </c>
      <c r="H135" t="s">
        <v>30</v>
      </c>
      <c r="I135" t="s">
        <v>26</v>
      </c>
      <c r="J135" t="s">
        <v>57</v>
      </c>
      <c r="K135">
        <v>0.46400000000000002</v>
      </c>
      <c r="L135">
        <v>9.9400000000000002E-2</v>
      </c>
      <c r="M135">
        <v>0.88800000000000001</v>
      </c>
      <c r="T135">
        <f t="shared" si="4"/>
        <v>0.46400000000000002</v>
      </c>
      <c r="U135" t="str">
        <f t="shared" si="5"/>
        <v/>
      </c>
    </row>
    <row r="136" spans="1:21" x14ac:dyDescent="0.3">
      <c r="A136" t="s">
        <v>60</v>
      </c>
      <c r="B136">
        <v>490</v>
      </c>
      <c r="C136" t="s">
        <v>29</v>
      </c>
      <c r="D136" t="s">
        <v>21</v>
      </c>
      <c r="E136" t="s">
        <v>16</v>
      </c>
      <c r="F136" t="s">
        <v>61</v>
      </c>
      <c r="G136">
        <v>490</v>
      </c>
      <c r="H136" t="s">
        <v>30</v>
      </c>
      <c r="I136" t="s">
        <v>22</v>
      </c>
      <c r="J136" t="s">
        <v>57</v>
      </c>
      <c r="K136">
        <v>0.53400000000000003</v>
      </c>
      <c r="L136">
        <v>9.5200000000000007E-2</v>
      </c>
      <c r="M136">
        <v>0.88100000000000001</v>
      </c>
      <c r="T136" t="str">
        <f t="shared" si="4"/>
        <v/>
      </c>
      <c r="U136">
        <f t="shared" si="5"/>
        <v>0.53400000000000003</v>
      </c>
    </row>
    <row r="137" spans="1:21" x14ac:dyDescent="0.3">
      <c r="A137" t="s">
        <v>60</v>
      </c>
      <c r="B137">
        <v>490</v>
      </c>
      <c r="C137" t="s">
        <v>29</v>
      </c>
      <c r="D137" t="s">
        <v>23</v>
      </c>
      <c r="E137" t="s">
        <v>16</v>
      </c>
      <c r="F137" t="s">
        <v>61</v>
      </c>
      <c r="G137">
        <v>490</v>
      </c>
      <c r="H137" t="s">
        <v>30</v>
      </c>
      <c r="I137" t="s">
        <v>24</v>
      </c>
      <c r="J137" t="s">
        <v>58</v>
      </c>
      <c r="K137">
        <v>0.192</v>
      </c>
      <c r="L137">
        <v>0.127</v>
      </c>
      <c r="M137">
        <v>0.91700000000000004</v>
      </c>
      <c r="T137" t="str">
        <f t="shared" si="4"/>
        <v/>
      </c>
      <c r="U137">
        <f t="shared" si="5"/>
        <v>0.192</v>
      </c>
    </row>
    <row r="138" spans="1:21" x14ac:dyDescent="0.3">
      <c r="A138" t="s">
        <v>60</v>
      </c>
      <c r="B138">
        <v>490</v>
      </c>
      <c r="C138" t="s">
        <v>29</v>
      </c>
      <c r="D138" t="s">
        <v>14</v>
      </c>
      <c r="E138" t="s">
        <v>16</v>
      </c>
      <c r="F138" t="s">
        <v>61</v>
      </c>
      <c r="G138">
        <v>490</v>
      </c>
      <c r="H138" t="s">
        <v>30</v>
      </c>
      <c r="I138" t="s">
        <v>18</v>
      </c>
      <c r="J138" t="s">
        <v>58</v>
      </c>
      <c r="K138">
        <v>3.0000000000000001E-3</v>
      </c>
      <c r="L138">
        <v>0.55600000000000005</v>
      </c>
      <c r="M138">
        <v>0.98099999999999998</v>
      </c>
      <c r="T138" t="str">
        <f t="shared" si="4"/>
        <v/>
      </c>
      <c r="U138">
        <f t="shared" si="5"/>
        <v>3.0000000000000001E-3</v>
      </c>
    </row>
    <row r="139" spans="1:21" x14ac:dyDescent="0.3">
      <c r="A139" t="s">
        <v>60</v>
      </c>
      <c r="B139">
        <v>490</v>
      </c>
      <c r="C139" t="s">
        <v>29</v>
      </c>
      <c r="D139" t="s">
        <v>27</v>
      </c>
      <c r="E139" t="s">
        <v>16</v>
      </c>
      <c r="F139" t="s">
        <v>61</v>
      </c>
      <c r="G139">
        <v>490</v>
      </c>
      <c r="H139" t="s">
        <v>30</v>
      </c>
      <c r="I139" t="s">
        <v>28</v>
      </c>
      <c r="J139" t="s">
        <v>58</v>
      </c>
      <c r="K139">
        <v>2.9000000000000001E-2</v>
      </c>
      <c r="L139">
        <v>0.183</v>
      </c>
      <c r="M139">
        <v>0.94799999999999995</v>
      </c>
      <c r="T139" t="str">
        <f t="shared" si="4"/>
        <v/>
      </c>
      <c r="U139">
        <f t="shared" si="5"/>
        <v>2.9000000000000001E-2</v>
      </c>
    </row>
    <row r="140" spans="1:21" x14ac:dyDescent="0.3">
      <c r="A140" t="s">
        <v>60</v>
      </c>
      <c r="B140">
        <v>490</v>
      </c>
      <c r="C140" t="s">
        <v>29</v>
      </c>
      <c r="D140" t="s">
        <v>47</v>
      </c>
      <c r="E140" t="s">
        <v>16</v>
      </c>
      <c r="F140" t="s">
        <v>61</v>
      </c>
      <c r="G140">
        <v>490</v>
      </c>
      <c r="H140" t="s">
        <v>30</v>
      </c>
      <c r="I140" t="s">
        <v>48</v>
      </c>
      <c r="J140" t="s">
        <v>58</v>
      </c>
      <c r="K140">
        <v>1E-3</v>
      </c>
      <c r="L140">
        <v>0.85199999999999998</v>
      </c>
      <c r="M140">
        <v>0.99399999999999999</v>
      </c>
      <c r="T140" t="str">
        <f t="shared" si="4"/>
        <v/>
      </c>
      <c r="U140">
        <f t="shared" si="5"/>
        <v>1E-3</v>
      </c>
    </row>
    <row r="141" spans="1:21" x14ac:dyDescent="0.3">
      <c r="A141" t="s">
        <v>60</v>
      </c>
      <c r="B141">
        <v>490</v>
      </c>
      <c r="C141" t="s">
        <v>29</v>
      </c>
      <c r="D141" t="s">
        <v>31</v>
      </c>
      <c r="E141" t="s">
        <v>16</v>
      </c>
      <c r="F141" t="s">
        <v>61</v>
      </c>
      <c r="G141">
        <v>490</v>
      </c>
      <c r="H141" t="s">
        <v>30</v>
      </c>
      <c r="I141" t="s">
        <v>32</v>
      </c>
      <c r="J141" t="s">
        <v>20</v>
      </c>
      <c r="K141">
        <v>0.98899999999999999</v>
      </c>
      <c r="L141">
        <v>3.4599999999999999E-2</v>
      </c>
      <c r="M141">
        <v>0.72299999999999998</v>
      </c>
      <c r="T141" t="str">
        <f t="shared" si="4"/>
        <v/>
      </c>
      <c r="U141">
        <f t="shared" si="5"/>
        <v>0.98899999999999999</v>
      </c>
    </row>
    <row r="142" spans="1:21" x14ac:dyDescent="0.3">
      <c r="A142" t="s">
        <v>60</v>
      </c>
      <c r="B142">
        <v>490</v>
      </c>
      <c r="C142" t="s">
        <v>29</v>
      </c>
      <c r="D142" t="s">
        <v>15</v>
      </c>
      <c r="E142" t="s">
        <v>16</v>
      </c>
      <c r="F142" t="s">
        <v>61</v>
      </c>
      <c r="G142">
        <v>490</v>
      </c>
      <c r="H142" t="s">
        <v>30</v>
      </c>
      <c r="I142" t="s">
        <v>19</v>
      </c>
      <c r="J142" t="s">
        <v>57</v>
      </c>
      <c r="K142">
        <v>0.89100000000000001</v>
      </c>
      <c r="L142">
        <v>6.3700000000000007E-2</v>
      </c>
      <c r="M142">
        <v>0.82099999999999995</v>
      </c>
      <c r="T142" t="str">
        <f t="shared" si="4"/>
        <v/>
      </c>
      <c r="U142">
        <f t="shared" si="5"/>
        <v>0.89100000000000001</v>
      </c>
    </row>
    <row r="143" spans="1:21" x14ac:dyDescent="0.3">
      <c r="A143" t="s">
        <v>60</v>
      </c>
      <c r="B143">
        <v>490</v>
      </c>
      <c r="C143" t="s">
        <v>29</v>
      </c>
      <c r="D143" t="s">
        <v>35</v>
      </c>
      <c r="E143" t="s">
        <v>16</v>
      </c>
      <c r="F143" t="s">
        <v>61</v>
      </c>
      <c r="G143">
        <v>490</v>
      </c>
      <c r="H143" t="s">
        <v>30</v>
      </c>
      <c r="I143" t="s">
        <v>36</v>
      </c>
      <c r="J143" t="s">
        <v>57</v>
      </c>
      <c r="K143">
        <v>0.53400000000000003</v>
      </c>
      <c r="L143">
        <v>9.5200000000000007E-2</v>
      </c>
      <c r="M143">
        <v>0.88100000000000001</v>
      </c>
      <c r="T143" t="str">
        <f t="shared" si="4"/>
        <v/>
      </c>
      <c r="U143">
        <f t="shared" si="5"/>
        <v>0.53400000000000003</v>
      </c>
    </row>
    <row r="144" spans="1:21" x14ac:dyDescent="0.3">
      <c r="A144" t="s">
        <v>60</v>
      </c>
      <c r="B144">
        <v>490</v>
      </c>
      <c r="C144" t="s">
        <v>29</v>
      </c>
      <c r="D144" t="s">
        <v>37</v>
      </c>
      <c r="E144" t="s">
        <v>16</v>
      </c>
      <c r="F144" t="s">
        <v>61</v>
      </c>
      <c r="G144">
        <v>490</v>
      </c>
      <c r="H144" t="s">
        <v>30</v>
      </c>
      <c r="I144" t="s">
        <v>38</v>
      </c>
      <c r="J144" t="s">
        <v>57</v>
      </c>
      <c r="K144">
        <v>0.89100000000000001</v>
      </c>
      <c r="L144">
        <v>6.3700000000000007E-2</v>
      </c>
      <c r="M144">
        <v>0.82099999999999995</v>
      </c>
      <c r="T144" t="str">
        <f t="shared" si="4"/>
        <v/>
      </c>
      <c r="U144">
        <f t="shared" si="5"/>
        <v>0.89100000000000001</v>
      </c>
    </row>
    <row r="145" spans="1:21" x14ac:dyDescent="0.3">
      <c r="A145" t="s">
        <v>60</v>
      </c>
      <c r="B145">
        <v>490</v>
      </c>
      <c r="C145" t="s">
        <v>29</v>
      </c>
      <c r="D145" t="s">
        <v>39</v>
      </c>
      <c r="E145" t="s">
        <v>16</v>
      </c>
      <c r="F145" t="s">
        <v>61</v>
      </c>
      <c r="G145">
        <v>490</v>
      </c>
      <c r="H145" t="s">
        <v>30</v>
      </c>
      <c r="I145" t="s">
        <v>40</v>
      </c>
      <c r="J145" t="s">
        <v>58</v>
      </c>
      <c r="K145">
        <v>7.1999999999999995E-2</v>
      </c>
      <c r="L145">
        <v>0.156</v>
      </c>
      <c r="M145">
        <v>0.93500000000000005</v>
      </c>
      <c r="T145" t="str">
        <f t="shared" si="4"/>
        <v/>
      </c>
      <c r="U145">
        <f t="shared" si="5"/>
        <v>7.1999999999999995E-2</v>
      </c>
    </row>
    <row r="146" spans="1:21" x14ac:dyDescent="0.3">
      <c r="A146" t="s">
        <v>60</v>
      </c>
      <c r="B146">
        <v>490</v>
      </c>
      <c r="C146" t="s">
        <v>29</v>
      </c>
      <c r="D146" t="s">
        <v>41</v>
      </c>
      <c r="E146" t="s">
        <v>16</v>
      </c>
      <c r="F146" t="s">
        <v>61</v>
      </c>
      <c r="G146">
        <v>490</v>
      </c>
      <c r="H146" t="s">
        <v>30</v>
      </c>
      <c r="I146" t="s">
        <v>42</v>
      </c>
      <c r="J146" t="s">
        <v>20</v>
      </c>
      <c r="K146">
        <v>0.96099999999999997</v>
      </c>
      <c r="L146">
        <v>4.8000000000000001E-2</v>
      </c>
      <c r="M146">
        <v>0.78</v>
      </c>
      <c r="T146" t="str">
        <f t="shared" si="4"/>
        <v/>
      </c>
      <c r="U146">
        <f t="shared" si="5"/>
        <v>0.96099999999999997</v>
      </c>
    </row>
    <row r="147" spans="1:21" x14ac:dyDescent="0.3">
      <c r="A147" t="s">
        <v>60</v>
      </c>
      <c r="B147">
        <v>490</v>
      </c>
      <c r="C147" t="s">
        <v>29</v>
      </c>
      <c r="D147" t="s">
        <v>43</v>
      </c>
      <c r="E147" t="s">
        <v>16</v>
      </c>
      <c r="F147" t="s">
        <v>61</v>
      </c>
      <c r="G147">
        <v>490</v>
      </c>
      <c r="H147" t="s">
        <v>30</v>
      </c>
      <c r="I147" t="s">
        <v>44</v>
      </c>
      <c r="J147" t="s">
        <v>58</v>
      </c>
      <c r="K147">
        <v>1.0999999999999999E-2</v>
      </c>
      <c r="L147">
        <v>0.222</v>
      </c>
      <c r="M147">
        <v>0.95899999999999996</v>
      </c>
      <c r="T147" t="str">
        <f t="shared" si="4"/>
        <v/>
      </c>
      <c r="U147">
        <f t="shared" si="5"/>
        <v>1.0999999999999999E-2</v>
      </c>
    </row>
    <row r="148" spans="1:21" x14ac:dyDescent="0.3">
      <c r="A148" t="s">
        <v>60</v>
      </c>
      <c r="B148">
        <v>490</v>
      </c>
      <c r="C148" t="s">
        <v>29</v>
      </c>
      <c r="D148" t="s">
        <v>45</v>
      </c>
      <c r="E148" t="s">
        <v>16</v>
      </c>
      <c r="F148" t="s">
        <v>61</v>
      </c>
      <c r="G148">
        <v>490</v>
      </c>
      <c r="H148" t="s">
        <v>30</v>
      </c>
      <c r="I148" t="s">
        <v>46</v>
      </c>
      <c r="J148" t="s">
        <v>20</v>
      </c>
      <c r="K148">
        <v>0.98899999999999999</v>
      </c>
      <c r="L148">
        <v>3.4599999999999999E-2</v>
      </c>
      <c r="M148">
        <v>0.72299999999999998</v>
      </c>
      <c r="T148" t="str">
        <f t="shared" si="4"/>
        <v/>
      </c>
      <c r="U148">
        <f t="shared" si="5"/>
        <v>0.98899999999999999</v>
      </c>
    </row>
    <row r="149" spans="1:21" x14ac:dyDescent="0.3">
      <c r="A149" t="s">
        <v>60</v>
      </c>
      <c r="B149">
        <v>490</v>
      </c>
      <c r="C149" t="s">
        <v>29</v>
      </c>
      <c r="D149" t="s">
        <v>33</v>
      </c>
      <c r="E149" t="s">
        <v>16</v>
      </c>
      <c r="F149" t="s">
        <v>61</v>
      </c>
      <c r="G149">
        <v>490</v>
      </c>
      <c r="H149" t="s">
        <v>30</v>
      </c>
      <c r="I149" t="s">
        <v>34</v>
      </c>
      <c r="J149" t="s">
        <v>57</v>
      </c>
      <c r="K149">
        <v>0.66800000000000004</v>
      </c>
      <c r="L149">
        <v>8.5400000000000004E-2</v>
      </c>
      <c r="M149">
        <v>0.86299999999999999</v>
      </c>
      <c r="T149" t="str">
        <f t="shared" si="4"/>
        <v/>
      </c>
      <c r="U149">
        <f t="shared" si="5"/>
        <v>0.66800000000000004</v>
      </c>
    </row>
    <row r="150" spans="1:21" x14ac:dyDescent="0.3">
      <c r="A150" t="s">
        <v>60</v>
      </c>
      <c r="B150">
        <v>490</v>
      </c>
      <c r="C150" t="s">
        <v>29</v>
      </c>
      <c r="D150" t="s">
        <v>49</v>
      </c>
      <c r="E150" t="s">
        <v>16</v>
      </c>
      <c r="F150" t="s">
        <v>61</v>
      </c>
      <c r="G150">
        <v>490</v>
      </c>
      <c r="H150" t="s">
        <v>30</v>
      </c>
      <c r="I150" t="s">
        <v>50</v>
      </c>
      <c r="J150" t="s">
        <v>20</v>
      </c>
      <c r="K150">
        <v>0.96899999999999997</v>
      </c>
      <c r="L150">
        <v>4.4999999999999998E-2</v>
      </c>
      <c r="M150">
        <v>0.77</v>
      </c>
      <c r="T150" t="str">
        <f t="shared" si="4"/>
        <v/>
      </c>
      <c r="U150">
        <f t="shared" si="5"/>
        <v>0.96899999999999997</v>
      </c>
    </row>
    <row r="151" spans="1:21" x14ac:dyDescent="0.3">
      <c r="A151" t="s">
        <v>60</v>
      </c>
      <c r="B151">
        <v>490</v>
      </c>
      <c r="C151" t="s">
        <v>29</v>
      </c>
      <c r="D151" t="s">
        <v>51</v>
      </c>
      <c r="E151" t="s">
        <v>16</v>
      </c>
      <c r="F151" t="s">
        <v>61</v>
      </c>
      <c r="G151">
        <v>490</v>
      </c>
      <c r="H151" t="s">
        <v>30</v>
      </c>
      <c r="I151" t="s">
        <v>52</v>
      </c>
      <c r="J151" t="s">
        <v>57</v>
      </c>
      <c r="K151">
        <v>0.80100000000000005</v>
      </c>
      <c r="L151">
        <v>7.2400000000000006E-2</v>
      </c>
      <c r="M151">
        <v>0.84299999999999997</v>
      </c>
      <c r="T151" t="str">
        <f t="shared" si="4"/>
        <v/>
      </c>
      <c r="U151">
        <f t="shared" si="5"/>
        <v>0.80100000000000005</v>
      </c>
    </row>
    <row r="152" spans="1:21" x14ac:dyDescent="0.3">
      <c r="A152" t="s">
        <v>60</v>
      </c>
      <c r="B152">
        <v>490</v>
      </c>
      <c r="C152" t="s">
        <v>29</v>
      </c>
      <c r="D152" t="s">
        <v>53</v>
      </c>
      <c r="E152" t="s">
        <v>16</v>
      </c>
      <c r="F152" t="s">
        <v>61</v>
      </c>
      <c r="G152">
        <v>490</v>
      </c>
      <c r="H152" t="s">
        <v>30</v>
      </c>
      <c r="I152" t="s">
        <v>54</v>
      </c>
      <c r="J152" t="s">
        <v>58</v>
      </c>
      <c r="K152">
        <v>2.5999999999999999E-2</v>
      </c>
      <c r="L152">
        <v>0.188</v>
      </c>
      <c r="M152">
        <v>0.94899999999999995</v>
      </c>
      <c r="T152" t="str">
        <f t="shared" si="4"/>
        <v/>
      </c>
      <c r="U152">
        <f t="shared" si="5"/>
        <v>2.5999999999999999E-2</v>
      </c>
    </row>
    <row r="153" spans="1:21" x14ac:dyDescent="0.3">
      <c r="A153" t="s">
        <v>60</v>
      </c>
      <c r="B153">
        <v>490</v>
      </c>
      <c r="C153" t="s">
        <v>29</v>
      </c>
      <c r="D153" t="s">
        <v>55</v>
      </c>
      <c r="E153" t="s">
        <v>16</v>
      </c>
      <c r="F153" t="s">
        <v>61</v>
      </c>
      <c r="G153">
        <v>490</v>
      </c>
      <c r="H153" t="s">
        <v>30</v>
      </c>
      <c r="I153" t="s">
        <v>56</v>
      </c>
      <c r="J153" t="s">
        <v>57</v>
      </c>
      <c r="K153">
        <v>0.80100000000000005</v>
      </c>
      <c r="L153">
        <v>7.2400000000000006E-2</v>
      </c>
      <c r="M153">
        <v>0.84299999999999997</v>
      </c>
      <c r="T153" t="str">
        <f t="shared" si="4"/>
        <v/>
      </c>
      <c r="U153">
        <f t="shared" si="5"/>
        <v>0.80100000000000005</v>
      </c>
    </row>
    <row r="154" spans="1:21" x14ac:dyDescent="0.3">
      <c r="A154" t="s">
        <v>60</v>
      </c>
      <c r="B154">
        <v>540</v>
      </c>
      <c r="C154" t="s">
        <v>29</v>
      </c>
      <c r="D154" t="s">
        <v>25</v>
      </c>
      <c r="E154" t="s">
        <v>16</v>
      </c>
      <c r="F154" t="s">
        <v>61</v>
      </c>
      <c r="G154">
        <v>540</v>
      </c>
      <c r="H154" t="s">
        <v>30</v>
      </c>
      <c r="I154" t="s">
        <v>26</v>
      </c>
      <c r="J154" t="s">
        <v>58</v>
      </c>
      <c r="K154">
        <v>0.01</v>
      </c>
      <c r="L154">
        <v>0.22600000000000001</v>
      </c>
      <c r="M154">
        <v>0.96</v>
      </c>
      <c r="T154">
        <f t="shared" si="4"/>
        <v>0.01</v>
      </c>
      <c r="U154" t="str">
        <f t="shared" si="5"/>
        <v/>
      </c>
    </row>
    <row r="155" spans="1:21" x14ac:dyDescent="0.3">
      <c r="A155" t="s">
        <v>60</v>
      </c>
      <c r="B155">
        <v>540</v>
      </c>
      <c r="C155" t="s">
        <v>29</v>
      </c>
      <c r="D155" t="s">
        <v>21</v>
      </c>
      <c r="E155" t="s">
        <v>16</v>
      </c>
      <c r="F155" t="s">
        <v>61</v>
      </c>
      <c r="G155">
        <v>540</v>
      </c>
      <c r="H155" t="s">
        <v>30</v>
      </c>
      <c r="I155" t="s">
        <v>22</v>
      </c>
      <c r="J155" t="s">
        <v>58</v>
      </c>
      <c r="K155">
        <v>0.184</v>
      </c>
      <c r="L155">
        <v>0.128</v>
      </c>
      <c r="M155">
        <v>0.91800000000000004</v>
      </c>
      <c r="T155" t="str">
        <f t="shared" si="4"/>
        <v/>
      </c>
      <c r="U155">
        <f t="shared" si="5"/>
        <v>0.184</v>
      </c>
    </row>
    <row r="156" spans="1:21" x14ac:dyDescent="0.3">
      <c r="A156" t="s">
        <v>60</v>
      </c>
      <c r="B156">
        <v>540</v>
      </c>
      <c r="C156" t="s">
        <v>29</v>
      </c>
      <c r="D156" t="s">
        <v>23</v>
      </c>
      <c r="E156" t="s">
        <v>16</v>
      </c>
      <c r="F156" t="s">
        <v>61</v>
      </c>
      <c r="G156">
        <v>540</v>
      </c>
      <c r="H156" t="s">
        <v>30</v>
      </c>
      <c r="I156" t="s">
        <v>24</v>
      </c>
      <c r="J156" t="s">
        <v>58</v>
      </c>
      <c r="K156">
        <v>3.0000000000000001E-3</v>
      </c>
      <c r="L156">
        <v>0.55600000000000005</v>
      </c>
      <c r="M156">
        <v>0.98099999999999998</v>
      </c>
      <c r="T156" t="str">
        <f t="shared" si="4"/>
        <v/>
      </c>
      <c r="U156">
        <f t="shared" si="5"/>
        <v>3.0000000000000001E-3</v>
      </c>
    </row>
    <row r="157" spans="1:21" x14ac:dyDescent="0.3">
      <c r="A157" t="s">
        <v>60</v>
      </c>
      <c r="B157">
        <v>540</v>
      </c>
      <c r="C157" t="s">
        <v>29</v>
      </c>
      <c r="D157" t="s">
        <v>14</v>
      </c>
      <c r="E157" t="s">
        <v>16</v>
      </c>
      <c r="F157" t="s">
        <v>61</v>
      </c>
      <c r="G157">
        <v>540</v>
      </c>
      <c r="H157" t="s">
        <v>30</v>
      </c>
      <c r="I157" t="s">
        <v>18</v>
      </c>
      <c r="J157" t="s">
        <v>58</v>
      </c>
      <c r="K157">
        <v>0</v>
      </c>
      <c r="L157">
        <v>1</v>
      </c>
      <c r="M157">
        <v>1</v>
      </c>
      <c r="T157" t="str">
        <f t="shared" si="4"/>
        <v/>
      </c>
      <c r="U157">
        <f t="shared" si="5"/>
        <v>0</v>
      </c>
    </row>
    <row r="158" spans="1:21" x14ac:dyDescent="0.3">
      <c r="A158" t="s">
        <v>60</v>
      </c>
      <c r="B158">
        <v>540</v>
      </c>
      <c r="C158" t="s">
        <v>29</v>
      </c>
      <c r="D158" t="s">
        <v>27</v>
      </c>
      <c r="E158" t="s">
        <v>16</v>
      </c>
      <c r="F158" t="s">
        <v>61</v>
      </c>
      <c r="G158">
        <v>540</v>
      </c>
      <c r="H158" t="s">
        <v>30</v>
      </c>
      <c r="I158" t="s">
        <v>28</v>
      </c>
      <c r="J158" t="s">
        <v>58</v>
      </c>
      <c r="K158">
        <v>6.6000000000000003E-2</v>
      </c>
      <c r="L158">
        <v>0.158</v>
      </c>
      <c r="M158">
        <v>0.93600000000000005</v>
      </c>
      <c r="T158" t="str">
        <f t="shared" si="4"/>
        <v/>
      </c>
      <c r="U158">
        <f t="shared" si="5"/>
        <v>6.6000000000000003E-2</v>
      </c>
    </row>
    <row r="159" spans="1:21" x14ac:dyDescent="0.3">
      <c r="A159" t="s">
        <v>60</v>
      </c>
      <c r="B159">
        <v>540</v>
      </c>
      <c r="C159" t="s">
        <v>29</v>
      </c>
      <c r="D159" t="s">
        <v>47</v>
      </c>
      <c r="E159" t="s">
        <v>16</v>
      </c>
      <c r="F159" t="s">
        <v>61</v>
      </c>
      <c r="G159">
        <v>540</v>
      </c>
      <c r="H159" t="s">
        <v>30</v>
      </c>
      <c r="I159" t="s">
        <v>48</v>
      </c>
      <c r="J159" t="s">
        <v>58</v>
      </c>
      <c r="K159">
        <v>2E-3</v>
      </c>
      <c r="L159">
        <v>0.70399999999999996</v>
      </c>
      <c r="M159">
        <v>0.98699999999999999</v>
      </c>
      <c r="T159" t="str">
        <f t="shared" si="4"/>
        <v/>
      </c>
      <c r="U159">
        <f t="shared" si="5"/>
        <v>2E-3</v>
      </c>
    </row>
    <row r="160" spans="1:21" x14ac:dyDescent="0.3">
      <c r="A160" t="s">
        <v>60</v>
      </c>
      <c r="B160">
        <v>540</v>
      </c>
      <c r="C160" t="s">
        <v>29</v>
      </c>
      <c r="D160" t="s">
        <v>31</v>
      </c>
      <c r="E160" t="s">
        <v>16</v>
      </c>
      <c r="F160" t="s">
        <v>61</v>
      </c>
      <c r="G160">
        <v>540</v>
      </c>
      <c r="H160" t="s">
        <v>30</v>
      </c>
      <c r="I160" t="s">
        <v>32</v>
      </c>
      <c r="J160" t="s">
        <v>20</v>
      </c>
      <c r="K160">
        <v>0.97399999999999998</v>
      </c>
      <c r="L160">
        <v>4.3799999999999999E-2</v>
      </c>
      <c r="M160">
        <v>0.76300000000000001</v>
      </c>
      <c r="T160" t="str">
        <f t="shared" si="4"/>
        <v/>
      </c>
      <c r="U160">
        <f t="shared" si="5"/>
        <v>0.97399999999999998</v>
      </c>
    </row>
    <row r="161" spans="1:21" x14ac:dyDescent="0.3">
      <c r="A161" t="s">
        <v>60</v>
      </c>
      <c r="B161">
        <v>540</v>
      </c>
      <c r="C161" t="s">
        <v>29</v>
      </c>
      <c r="D161" t="s">
        <v>15</v>
      </c>
      <c r="E161" t="s">
        <v>16</v>
      </c>
      <c r="F161" t="s">
        <v>61</v>
      </c>
      <c r="G161">
        <v>540</v>
      </c>
      <c r="H161" t="s">
        <v>30</v>
      </c>
      <c r="I161" t="s">
        <v>19</v>
      </c>
      <c r="J161" t="s">
        <v>57</v>
      </c>
      <c r="K161">
        <v>0.61299999999999999</v>
      </c>
      <c r="L161">
        <v>9.0899999999999995E-2</v>
      </c>
      <c r="M161">
        <v>0.872</v>
      </c>
      <c r="T161" t="str">
        <f t="shared" si="4"/>
        <v/>
      </c>
      <c r="U161">
        <f t="shared" si="5"/>
        <v>0.61299999999999999</v>
      </c>
    </row>
    <row r="162" spans="1:21" x14ac:dyDescent="0.3">
      <c r="A162" t="s">
        <v>60</v>
      </c>
      <c r="B162">
        <v>540</v>
      </c>
      <c r="C162" t="s">
        <v>29</v>
      </c>
      <c r="D162" t="s">
        <v>35</v>
      </c>
      <c r="E162" t="s">
        <v>16</v>
      </c>
      <c r="F162" t="s">
        <v>61</v>
      </c>
      <c r="G162">
        <v>540</v>
      </c>
      <c r="H162" t="s">
        <v>30</v>
      </c>
      <c r="I162" t="s">
        <v>36</v>
      </c>
      <c r="J162" t="s">
        <v>58</v>
      </c>
      <c r="K162">
        <v>0.442</v>
      </c>
      <c r="L162">
        <v>0.10100000000000001</v>
      </c>
      <c r="M162">
        <v>0.89</v>
      </c>
      <c r="T162" t="str">
        <f t="shared" si="4"/>
        <v/>
      </c>
      <c r="U162">
        <f t="shared" si="5"/>
        <v>0.442</v>
      </c>
    </row>
    <row r="163" spans="1:21" x14ac:dyDescent="0.3">
      <c r="A163" t="s">
        <v>60</v>
      </c>
      <c r="B163">
        <v>540</v>
      </c>
      <c r="C163" t="s">
        <v>29</v>
      </c>
      <c r="D163" t="s">
        <v>37</v>
      </c>
      <c r="E163" t="s">
        <v>16</v>
      </c>
      <c r="F163" t="s">
        <v>61</v>
      </c>
      <c r="G163">
        <v>540</v>
      </c>
      <c r="H163" t="s">
        <v>30</v>
      </c>
      <c r="I163" t="s">
        <v>38</v>
      </c>
      <c r="J163" t="s">
        <v>57</v>
      </c>
      <c r="K163">
        <v>0.61299999999999999</v>
      </c>
      <c r="L163">
        <v>9.0899999999999995E-2</v>
      </c>
      <c r="M163">
        <v>0.872</v>
      </c>
      <c r="T163" t="str">
        <f t="shared" si="4"/>
        <v/>
      </c>
      <c r="U163">
        <f t="shared" si="5"/>
        <v>0.61299999999999999</v>
      </c>
    </row>
    <row r="164" spans="1:21" x14ac:dyDescent="0.3">
      <c r="A164" t="s">
        <v>60</v>
      </c>
      <c r="B164">
        <v>540</v>
      </c>
      <c r="C164" t="s">
        <v>29</v>
      </c>
      <c r="D164" t="s">
        <v>39</v>
      </c>
      <c r="E164" t="s">
        <v>16</v>
      </c>
      <c r="F164" t="s">
        <v>61</v>
      </c>
      <c r="G164">
        <v>540</v>
      </c>
      <c r="H164" t="s">
        <v>30</v>
      </c>
      <c r="I164" t="s">
        <v>40</v>
      </c>
      <c r="J164" t="s">
        <v>58</v>
      </c>
      <c r="K164">
        <v>0.14599999999999999</v>
      </c>
      <c r="L164">
        <v>0.13500000000000001</v>
      </c>
      <c r="M164">
        <v>0.92200000000000004</v>
      </c>
      <c r="T164" t="str">
        <f t="shared" si="4"/>
        <v/>
      </c>
      <c r="U164">
        <f t="shared" si="5"/>
        <v>0.14599999999999999</v>
      </c>
    </row>
    <row r="165" spans="1:21" x14ac:dyDescent="0.3">
      <c r="A165" t="s">
        <v>60</v>
      </c>
      <c r="B165">
        <v>540</v>
      </c>
      <c r="C165" t="s">
        <v>29</v>
      </c>
      <c r="D165" t="s">
        <v>41</v>
      </c>
      <c r="E165" t="s">
        <v>16</v>
      </c>
      <c r="F165" t="s">
        <v>61</v>
      </c>
      <c r="G165">
        <v>540</v>
      </c>
      <c r="H165" t="s">
        <v>30</v>
      </c>
      <c r="I165" t="s">
        <v>42</v>
      </c>
      <c r="J165" t="s">
        <v>58</v>
      </c>
      <c r="K165">
        <v>7.0000000000000001E-3</v>
      </c>
      <c r="L165">
        <v>0.246</v>
      </c>
      <c r="M165">
        <v>0.96499999999999997</v>
      </c>
      <c r="T165" t="str">
        <f t="shared" si="4"/>
        <v/>
      </c>
      <c r="U165">
        <f t="shared" si="5"/>
        <v>7.0000000000000001E-3</v>
      </c>
    </row>
    <row r="166" spans="1:21" x14ac:dyDescent="0.3">
      <c r="A166" t="s">
        <v>60</v>
      </c>
      <c r="B166">
        <v>540</v>
      </c>
      <c r="C166" t="s">
        <v>29</v>
      </c>
      <c r="D166" t="s">
        <v>43</v>
      </c>
      <c r="E166" t="s">
        <v>16</v>
      </c>
      <c r="F166" t="s">
        <v>61</v>
      </c>
      <c r="G166">
        <v>540</v>
      </c>
      <c r="H166" t="s">
        <v>30</v>
      </c>
      <c r="I166" t="s">
        <v>44</v>
      </c>
      <c r="J166" t="s">
        <v>58</v>
      </c>
      <c r="K166">
        <v>0</v>
      </c>
      <c r="L166">
        <v>1</v>
      </c>
      <c r="M166">
        <v>1</v>
      </c>
      <c r="T166" t="str">
        <f t="shared" si="4"/>
        <v/>
      </c>
      <c r="U166">
        <f t="shared" si="5"/>
        <v>0</v>
      </c>
    </row>
    <row r="167" spans="1:21" x14ac:dyDescent="0.3">
      <c r="A167" t="s">
        <v>60</v>
      </c>
      <c r="B167">
        <v>540</v>
      </c>
      <c r="C167" t="s">
        <v>29</v>
      </c>
      <c r="D167" t="s">
        <v>45</v>
      </c>
      <c r="E167" t="s">
        <v>16</v>
      </c>
      <c r="F167" t="s">
        <v>61</v>
      </c>
      <c r="G167">
        <v>540</v>
      </c>
      <c r="H167" t="s">
        <v>30</v>
      </c>
      <c r="I167" t="s">
        <v>46</v>
      </c>
      <c r="J167" t="s">
        <v>57</v>
      </c>
      <c r="K167">
        <v>0.92400000000000004</v>
      </c>
      <c r="L167">
        <v>5.8400000000000001E-2</v>
      </c>
      <c r="M167">
        <v>0.80800000000000005</v>
      </c>
      <c r="T167" t="str">
        <f t="shared" si="4"/>
        <v/>
      </c>
      <c r="U167">
        <f t="shared" si="5"/>
        <v>0.92400000000000004</v>
      </c>
    </row>
    <row r="168" spans="1:21" x14ac:dyDescent="0.3">
      <c r="A168" t="s">
        <v>60</v>
      </c>
      <c r="B168">
        <v>540</v>
      </c>
      <c r="C168" t="s">
        <v>29</v>
      </c>
      <c r="D168" t="s">
        <v>33</v>
      </c>
      <c r="E168" t="s">
        <v>16</v>
      </c>
      <c r="F168" t="s">
        <v>61</v>
      </c>
      <c r="G168">
        <v>540</v>
      </c>
      <c r="H168" t="s">
        <v>30</v>
      </c>
      <c r="I168" t="s">
        <v>34</v>
      </c>
      <c r="J168" t="s">
        <v>58</v>
      </c>
      <c r="K168">
        <v>0.442</v>
      </c>
      <c r="L168">
        <v>0.10100000000000001</v>
      </c>
      <c r="M168">
        <v>0.89</v>
      </c>
      <c r="T168" t="str">
        <f t="shared" si="4"/>
        <v/>
      </c>
      <c r="U168">
        <f t="shared" si="5"/>
        <v>0.442</v>
      </c>
    </row>
    <row r="169" spans="1:21" x14ac:dyDescent="0.3">
      <c r="A169" t="s">
        <v>60</v>
      </c>
      <c r="B169">
        <v>540</v>
      </c>
      <c r="C169" t="s">
        <v>29</v>
      </c>
      <c r="D169" t="s">
        <v>49</v>
      </c>
      <c r="E169" t="s">
        <v>16</v>
      </c>
      <c r="F169" t="s">
        <v>61</v>
      </c>
      <c r="G169">
        <v>540</v>
      </c>
      <c r="H169" t="s">
        <v>30</v>
      </c>
      <c r="I169" t="s">
        <v>50</v>
      </c>
      <c r="J169" t="s">
        <v>20</v>
      </c>
      <c r="K169">
        <v>0.97399999999999998</v>
      </c>
      <c r="L169">
        <v>4.3799999999999999E-2</v>
      </c>
      <c r="M169">
        <v>0.76300000000000001</v>
      </c>
      <c r="T169" t="str">
        <f t="shared" si="4"/>
        <v/>
      </c>
      <c r="U169">
        <f t="shared" si="5"/>
        <v>0.97399999999999998</v>
      </c>
    </row>
    <row r="170" spans="1:21" x14ac:dyDescent="0.3">
      <c r="A170" t="s">
        <v>60</v>
      </c>
      <c r="B170">
        <v>540</v>
      </c>
      <c r="C170" t="s">
        <v>29</v>
      </c>
      <c r="D170" t="s">
        <v>51</v>
      </c>
      <c r="E170" t="s">
        <v>16</v>
      </c>
      <c r="F170" t="s">
        <v>61</v>
      </c>
      <c r="G170">
        <v>540</v>
      </c>
      <c r="H170" t="s">
        <v>30</v>
      </c>
      <c r="I170" t="s">
        <v>52</v>
      </c>
      <c r="J170" t="s">
        <v>58</v>
      </c>
      <c r="K170">
        <v>7.0000000000000001E-3</v>
      </c>
      <c r="L170">
        <v>0.246</v>
      </c>
      <c r="M170">
        <v>0.96499999999999997</v>
      </c>
      <c r="T170" t="str">
        <f t="shared" si="4"/>
        <v/>
      </c>
      <c r="U170">
        <f t="shared" si="5"/>
        <v>7.0000000000000001E-3</v>
      </c>
    </row>
    <row r="171" spans="1:21" x14ac:dyDescent="0.3">
      <c r="A171" t="s">
        <v>60</v>
      </c>
      <c r="B171">
        <v>540</v>
      </c>
      <c r="C171" t="s">
        <v>29</v>
      </c>
      <c r="D171" t="s">
        <v>53</v>
      </c>
      <c r="E171" t="s">
        <v>16</v>
      </c>
      <c r="F171" t="s">
        <v>61</v>
      </c>
      <c r="G171">
        <v>540</v>
      </c>
      <c r="H171" t="s">
        <v>30</v>
      </c>
      <c r="I171" t="s">
        <v>54</v>
      </c>
      <c r="J171" t="s">
        <v>57</v>
      </c>
      <c r="K171">
        <v>0.54400000000000004</v>
      </c>
      <c r="L171">
        <v>9.4799999999999995E-2</v>
      </c>
      <c r="M171">
        <v>0.879</v>
      </c>
      <c r="T171" t="str">
        <f t="shared" si="4"/>
        <v/>
      </c>
      <c r="U171">
        <f t="shared" si="5"/>
        <v>0.54400000000000004</v>
      </c>
    </row>
    <row r="172" spans="1:21" x14ac:dyDescent="0.3">
      <c r="A172" t="s">
        <v>60</v>
      </c>
      <c r="B172">
        <v>540</v>
      </c>
      <c r="C172" t="s">
        <v>29</v>
      </c>
      <c r="D172" t="s">
        <v>55</v>
      </c>
      <c r="E172" t="s">
        <v>16</v>
      </c>
      <c r="F172" t="s">
        <v>61</v>
      </c>
      <c r="G172">
        <v>540</v>
      </c>
      <c r="H172" t="s">
        <v>30</v>
      </c>
      <c r="I172" t="s">
        <v>56</v>
      </c>
      <c r="J172" t="s">
        <v>57</v>
      </c>
      <c r="K172">
        <v>0.76200000000000001</v>
      </c>
      <c r="L172">
        <v>7.6799999999999993E-2</v>
      </c>
      <c r="M172">
        <v>0.85099999999999998</v>
      </c>
      <c r="T172" t="str">
        <f t="shared" si="4"/>
        <v/>
      </c>
      <c r="U172">
        <f t="shared" si="5"/>
        <v>0.76200000000000001</v>
      </c>
    </row>
    <row r="173" spans="1:21" x14ac:dyDescent="0.3">
      <c r="A173" t="s">
        <v>60</v>
      </c>
      <c r="B173">
        <v>143</v>
      </c>
      <c r="C173" t="s">
        <v>47</v>
      </c>
      <c r="D173" t="s">
        <v>33</v>
      </c>
      <c r="E173" t="s">
        <v>16</v>
      </c>
      <c r="F173" t="s">
        <v>61</v>
      </c>
      <c r="G173">
        <v>143</v>
      </c>
      <c r="H173" t="s">
        <v>48</v>
      </c>
      <c r="I173" t="s">
        <v>34</v>
      </c>
      <c r="J173" t="s">
        <v>58</v>
      </c>
      <c r="K173">
        <v>1E-3</v>
      </c>
      <c r="L173">
        <v>0.85199999999999998</v>
      </c>
      <c r="M173">
        <v>0.99399999999999999</v>
      </c>
      <c r="T173">
        <f t="shared" si="4"/>
        <v>1E-3</v>
      </c>
      <c r="U173" t="str">
        <f t="shared" si="5"/>
        <v/>
      </c>
    </row>
    <row r="174" spans="1:21" x14ac:dyDescent="0.3">
      <c r="A174" t="s">
        <v>60</v>
      </c>
      <c r="B174">
        <v>143</v>
      </c>
      <c r="C174" t="s">
        <v>47</v>
      </c>
      <c r="D174" t="s">
        <v>21</v>
      </c>
      <c r="E174" t="s">
        <v>16</v>
      </c>
      <c r="F174" t="s">
        <v>61</v>
      </c>
      <c r="G174">
        <v>143</v>
      </c>
      <c r="H174" t="s">
        <v>48</v>
      </c>
      <c r="I174" t="s">
        <v>22</v>
      </c>
      <c r="J174" t="s">
        <v>57</v>
      </c>
      <c r="K174">
        <v>0.72099999999999997</v>
      </c>
      <c r="L174">
        <v>8.0100000000000005E-2</v>
      </c>
      <c r="M174">
        <v>0.85699999999999998</v>
      </c>
      <c r="T174" t="str">
        <f t="shared" si="4"/>
        <v/>
      </c>
      <c r="U174">
        <f t="shared" si="5"/>
        <v>0.72099999999999997</v>
      </c>
    </row>
    <row r="175" spans="1:21" x14ac:dyDescent="0.3">
      <c r="A175" t="s">
        <v>60</v>
      </c>
      <c r="B175">
        <v>143</v>
      </c>
      <c r="C175" t="s">
        <v>47</v>
      </c>
      <c r="D175" t="s">
        <v>23</v>
      </c>
      <c r="E175" t="s">
        <v>16</v>
      </c>
      <c r="F175" t="s">
        <v>61</v>
      </c>
      <c r="G175">
        <v>143</v>
      </c>
      <c r="H175" t="s">
        <v>48</v>
      </c>
      <c r="I175" t="s">
        <v>24</v>
      </c>
      <c r="J175" t="s">
        <v>57</v>
      </c>
      <c r="K175">
        <v>0.56399999999999995</v>
      </c>
      <c r="L175">
        <v>9.4E-2</v>
      </c>
      <c r="M175">
        <v>0.877</v>
      </c>
      <c r="T175" t="str">
        <f t="shared" si="4"/>
        <v/>
      </c>
      <c r="U175">
        <f t="shared" si="5"/>
        <v>0.56399999999999995</v>
      </c>
    </row>
    <row r="176" spans="1:21" x14ac:dyDescent="0.3">
      <c r="A176" t="s">
        <v>60</v>
      </c>
      <c r="B176">
        <v>143</v>
      </c>
      <c r="C176" t="s">
        <v>47</v>
      </c>
      <c r="D176" t="s">
        <v>14</v>
      </c>
      <c r="E176" t="s">
        <v>16</v>
      </c>
      <c r="F176" t="s">
        <v>61</v>
      </c>
      <c r="G176">
        <v>143</v>
      </c>
      <c r="H176" t="s">
        <v>48</v>
      </c>
      <c r="I176" t="s">
        <v>18</v>
      </c>
      <c r="J176" t="s">
        <v>58</v>
      </c>
      <c r="K176">
        <v>6.0000000000000001E-3</v>
      </c>
      <c r="L176">
        <v>0.253</v>
      </c>
      <c r="M176">
        <v>0.96699999999999997</v>
      </c>
      <c r="T176" t="str">
        <f t="shared" si="4"/>
        <v/>
      </c>
      <c r="U176">
        <f t="shared" si="5"/>
        <v>6.0000000000000001E-3</v>
      </c>
    </row>
    <row r="177" spans="1:21" x14ac:dyDescent="0.3">
      <c r="A177" t="s">
        <v>60</v>
      </c>
      <c r="B177">
        <v>143</v>
      </c>
      <c r="C177" t="s">
        <v>47</v>
      </c>
      <c r="D177" t="s">
        <v>27</v>
      </c>
      <c r="E177" t="s">
        <v>16</v>
      </c>
      <c r="F177" t="s">
        <v>61</v>
      </c>
      <c r="G177">
        <v>143</v>
      </c>
      <c r="H177" t="s">
        <v>48</v>
      </c>
      <c r="I177" t="s">
        <v>28</v>
      </c>
      <c r="J177" t="s">
        <v>57</v>
      </c>
      <c r="K177">
        <v>0.9</v>
      </c>
      <c r="L177">
        <v>6.2700000000000006E-2</v>
      </c>
      <c r="M177">
        <v>0.81799999999999995</v>
      </c>
      <c r="T177" t="str">
        <f t="shared" si="4"/>
        <v/>
      </c>
      <c r="U177">
        <f t="shared" si="5"/>
        <v>0.9</v>
      </c>
    </row>
    <row r="178" spans="1:21" x14ac:dyDescent="0.3">
      <c r="A178" t="s">
        <v>60</v>
      </c>
      <c r="B178">
        <v>143</v>
      </c>
      <c r="C178" t="s">
        <v>47</v>
      </c>
      <c r="D178" t="s">
        <v>29</v>
      </c>
      <c r="E178" t="s">
        <v>16</v>
      </c>
      <c r="F178" t="s">
        <v>61</v>
      </c>
      <c r="G178">
        <v>143</v>
      </c>
      <c r="H178" t="s">
        <v>48</v>
      </c>
      <c r="I178" t="s">
        <v>30</v>
      </c>
      <c r="J178" t="s">
        <v>58</v>
      </c>
      <c r="K178">
        <v>5.7000000000000002E-2</v>
      </c>
      <c r="L178">
        <v>0.16200000000000001</v>
      </c>
      <c r="M178">
        <v>0.93899999999999995</v>
      </c>
      <c r="T178" t="str">
        <f t="shared" si="4"/>
        <v/>
      </c>
      <c r="U178">
        <f t="shared" si="5"/>
        <v>5.7000000000000002E-2</v>
      </c>
    </row>
    <row r="179" spans="1:21" x14ac:dyDescent="0.3">
      <c r="A179" t="s">
        <v>60</v>
      </c>
      <c r="B179">
        <v>143</v>
      </c>
      <c r="C179" t="s">
        <v>47</v>
      </c>
      <c r="D179" t="s">
        <v>31</v>
      </c>
      <c r="E179" t="s">
        <v>16</v>
      </c>
      <c r="F179" t="s">
        <v>61</v>
      </c>
      <c r="G179">
        <v>143</v>
      </c>
      <c r="H179" t="s">
        <v>48</v>
      </c>
      <c r="I179" t="s">
        <v>32</v>
      </c>
      <c r="J179" t="s">
        <v>58</v>
      </c>
      <c r="K179">
        <v>4.1000000000000002E-2</v>
      </c>
      <c r="L179">
        <v>0.17199999999999999</v>
      </c>
      <c r="M179">
        <v>0.94299999999999995</v>
      </c>
      <c r="T179" t="str">
        <f t="shared" si="4"/>
        <v/>
      </c>
      <c r="U179">
        <f t="shared" si="5"/>
        <v>4.1000000000000002E-2</v>
      </c>
    </row>
    <row r="180" spans="1:21" x14ac:dyDescent="0.3">
      <c r="A180" t="s">
        <v>60</v>
      </c>
      <c r="B180">
        <v>143</v>
      </c>
      <c r="C180" t="s">
        <v>47</v>
      </c>
      <c r="D180" t="s">
        <v>15</v>
      </c>
      <c r="E180" t="s">
        <v>16</v>
      </c>
      <c r="F180" t="s">
        <v>61</v>
      </c>
      <c r="G180">
        <v>143</v>
      </c>
      <c r="H180" t="s">
        <v>48</v>
      </c>
      <c r="I180" t="s">
        <v>19</v>
      </c>
      <c r="J180" t="s">
        <v>57</v>
      </c>
      <c r="K180">
        <v>0.94799999999999995</v>
      </c>
      <c r="L180">
        <v>5.3199999999999997E-2</v>
      </c>
      <c r="M180">
        <v>0.79300000000000004</v>
      </c>
      <c r="T180" t="str">
        <f t="shared" si="4"/>
        <v/>
      </c>
      <c r="U180">
        <f t="shared" si="5"/>
        <v>0.94799999999999995</v>
      </c>
    </row>
    <row r="181" spans="1:21" x14ac:dyDescent="0.3">
      <c r="A181" t="s">
        <v>60</v>
      </c>
      <c r="B181">
        <v>143</v>
      </c>
      <c r="C181" t="s">
        <v>47</v>
      </c>
      <c r="D181" t="s">
        <v>35</v>
      </c>
      <c r="E181" t="s">
        <v>16</v>
      </c>
      <c r="F181" t="s">
        <v>61</v>
      </c>
      <c r="G181">
        <v>143</v>
      </c>
      <c r="H181" t="s">
        <v>48</v>
      </c>
      <c r="I181" t="s">
        <v>36</v>
      </c>
      <c r="J181" t="s">
        <v>57</v>
      </c>
      <c r="K181">
        <v>0.9</v>
      </c>
      <c r="L181">
        <v>6.2700000000000006E-2</v>
      </c>
      <c r="M181">
        <v>0.81799999999999995</v>
      </c>
      <c r="T181" t="str">
        <f t="shared" si="4"/>
        <v/>
      </c>
      <c r="U181">
        <f t="shared" si="5"/>
        <v>0.9</v>
      </c>
    </row>
    <row r="182" spans="1:21" x14ac:dyDescent="0.3">
      <c r="A182" t="s">
        <v>60</v>
      </c>
      <c r="B182">
        <v>143</v>
      </c>
      <c r="C182" t="s">
        <v>47</v>
      </c>
      <c r="D182" t="s">
        <v>37</v>
      </c>
      <c r="E182" t="s">
        <v>16</v>
      </c>
      <c r="F182" t="s">
        <v>61</v>
      </c>
      <c r="G182">
        <v>143</v>
      </c>
      <c r="H182" t="s">
        <v>48</v>
      </c>
      <c r="I182" t="s">
        <v>38</v>
      </c>
      <c r="J182" t="s">
        <v>57</v>
      </c>
      <c r="K182">
        <v>0.9</v>
      </c>
      <c r="L182">
        <v>6.2700000000000006E-2</v>
      </c>
      <c r="M182">
        <v>0.81799999999999995</v>
      </c>
      <c r="T182" t="str">
        <f t="shared" si="4"/>
        <v/>
      </c>
      <c r="U182">
        <f t="shared" si="5"/>
        <v>0.9</v>
      </c>
    </row>
    <row r="183" spans="1:21" x14ac:dyDescent="0.3">
      <c r="A183" t="s">
        <v>60</v>
      </c>
      <c r="B183">
        <v>143</v>
      </c>
      <c r="C183" t="s">
        <v>47</v>
      </c>
      <c r="D183" t="s">
        <v>39</v>
      </c>
      <c r="E183" t="s">
        <v>16</v>
      </c>
      <c r="F183" t="s">
        <v>61</v>
      </c>
      <c r="G183">
        <v>143</v>
      </c>
      <c r="H183" t="s">
        <v>48</v>
      </c>
      <c r="I183" t="s">
        <v>40</v>
      </c>
      <c r="J183" t="s">
        <v>57</v>
      </c>
      <c r="K183">
        <v>0.49399999999999999</v>
      </c>
      <c r="L183">
        <v>9.7100000000000006E-2</v>
      </c>
      <c r="M183">
        <v>0.88400000000000001</v>
      </c>
      <c r="T183" t="str">
        <f t="shared" si="4"/>
        <v/>
      </c>
      <c r="U183">
        <f t="shared" si="5"/>
        <v>0.49399999999999999</v>
      </c>
    </row>
    <row r="184" spans="1:21" x14ac:dyDescent="0.3">
      <c r="A184" t="s">
        <v>60</v>
      </c>
      <c r="B184">
        <v>143</v>
      </c>
      <c r="C184" t="s">
        <v>47</v>
      </c>
      <c r="D184" t="s">
        <v>41</v>
      </c>
      <c r="E184" t="s">
        <v>16</v>
      </c>
      <c r="F184" t="s">
        <v>61</v>
      </c>
      <c r="G184">
        <v>143</v>
      </c>
      <c r="H184" t="s">
        <v>48</v>
      </c>
      <c r="I184" t="s">
        <v>42</v>
      </c>
      <c r="J184" t="s">
        <v>57</v>
      </c>
      <c r="K184">
        <v>0.94799999999999995</v>
      </c>
      <c r="L184">
        <v>5.3199999999999997E-2</v>
      </c>
      <c r="M184">
        <v>0.79300000000000004</v>
      </c>
      <c r="T184" t="str">
        <f t="shared" si="4"/>
        <v/>
      </c>
      <c r="U184">
        <f t="shared" si="5"/>
        <v>0.94799999999999995</v>
      </c>
    </row>
    <row r="185" spans="1:21" x14ac:dyDescent="0.3">
      <c r="A185" t="s">
        <v>60</v>
      </c>
      <c r="B185">
        <v>143</v>
      </c>
      <c r="C185" t="s">
        <v>47</v>
      </c>
      <c r="D185" t="s">
        <v>43</v>
      </c>
      <c r="E185" t="s">
        <v>16</v>
      </c>
      <c r="F185" t="s">
        <v>61</v>
      </c>
      <c r="G185">
        <v>143</v>
      </c>
      <c r="H185" t="s">
        <v>48</v>
      </c>
      <c r="I185" t="s">
        <v>44</v>
      </c>
      <c r="J185" t="s">
        <v>58</v>
      </c>
      <c r="K185">
        <v>0.28699999999999998</v>
      </c>
      <c r="L185">
        <v>0.115</v>
      </c>
      <c r="M185">
        <v>0.90700000000000003</v>
      </c>
      <c r="T185" t="str">
        <f t="shared" si="4"/>
        <v/>
      </c>
      <c r="U185">
        <f t="shared" si="5"/>
        <v>0.28699999999999998</v>
      </c>
    </row>
    <row r="186" spans="1:21" x14ac:dyDescent="0.3">
      <c r="A186" t="s">
        <v>60</v>
      </c>
      <c r="B186">
        <v>143</v>
      </c>
      <c r="C186" t="s">
        <v>47</v>
      </c>
      <c r="D186" t="s">
        <v>45</v>
      </c>
      <c r="E186" t="s">
        <v>16</v>
      </c>
      <c r="F186" t="s">
        <v>61</v>
      </c>
      <c r="G186">
        <v>143</v>
      </c>
      <c r="H186" t="s">
        <v>48</v>
      </c>
      <c r="I186" t="s">
        <v>46</v>
      </c>
      <c r="J186" t="s">
        <v>20</v>
      </c>
      <c r="K186">
        <v>0.99399999999999999</v>
      </c>
      <c r="L186">
        <v>2.8899999999999999E-2</v>
      </c>
      <c r="M186">
        <v>0.68899999999999995</v>
      </c>
      <c r="T186" t="str">
        <f t="shared" si="4"/>
        <v/>
      </c>
      <c r="U186">
        <f t="shared" si="5"/>
        <v>0.99399999999999999</v>
      </c>
    </row>
    <row r="187" spans="1:21" x14ac:dyDescent="0.3">
      <c r="A187" t="s">
        <v>60</v>
      </c>
      <c r="B187">
        <v>143</v>
      </c>
      <c r="C187" t="s">
        <v>47</v>
      </c>
      <c r="D187" t="s">
        <v>25</v>
      </c>
      <c r="E187" t="s">
        <v>16</v>
      </c>
      <c r="F187" t="s">
        <v>61</v>
      </c>
      <c r="G187">
        <v>143</v>
      </c>
      <c r="H187" t="s">
        <v>48</v>
      </c>
      <c r="I187" t="s">
        <v>26</v>
      </c>
      <c r="J187" t="s">
        <v>58</v>
      </c>
      <c r="K187">
        <v>1.7999999999999999E-2</v>
      </c>
      <c r="L187">
        <v>0.20200000000000001</v>
      </c>
      <c r="M187">
        <v>0.95299999999999996</v>
      </c>
      <c r="T187" t="str">
        <f t="shared" si="4"/>
        <v/>
      </c>
      <c r="U187">
        <f t="shared" si="5"/>
        <v>1.7999999999999999E-2</v>
      </c>
    </row>
    <row r="188" spans="1:21" x14ac:dyDescent="0.3">
      <c r="A188" t="s">
        <v>60</v>
      </c>
      <c r="B188">
        <v>143</v>
      </c>
      <c r="C188" t="s">
        <v>47</v>
      </c>
      <c r="D188" t="s">
        <v>49</v>
      </c>
      <c r="E188" t="s">
        <v>16</v>
      </c>
      <c r="F188" t="s">
        <v>61</v>
      </c>
      <c r="G188">
        <v>143</v>
      </c>
      <c r="H188" t="s">
        <v>48</v>
      </c>
      <c r="I188" t="s">
        <v>50</v>
      </c>
      <c r="J188" t="s">
        <v>57</v>
      </c>
      <c r="K188">
        <v>0.9</v>
      </c>
      <c r="L188">
        <v>6.2700000000000006E-2</v>
      </c>
      <c r="M188">
        <v>0.81799999999999995</v>
      </c>
      <c r="T188" t="str">
        <f t="shared" si="4"/>
        <v/>
      </c>
      <c r="U188">
        <f t="shared" si="5"/>
        <v>0.9</v>
      </c>
    </row>
    <row r="189" spans="1:21" x14ac:dyDescent="0.3">
      <c r="A189" t="s">
        <v>60</v>
      </c>
      <c r="B189">
        <v>143</v>
      </c>
      <c r="C189" t="s">
        <v>47</v>
      </c>
      <c r="D189" t="s">
        <v>51</v>
      </c>
      <c r="E189" t="s">
        <v>16</v>
      </c>
      <c r="F189" t="s">
        <v>61</v>
      </c>
      <c r="G189">
        <v>143</v>
      </c>
      <c r="H189" t="s">
        <v>48</v>
      </c>
      <c r="I189" t="s">
        <v>52</v>
      </c>
      <c r="J189" t="s">
        <v>57</v>
      </c>
      <c r="K189">
        <v>0.9</v>
      </c>
      <c r="L189">
        <v>6.2700000000000006E-2</v>
      </c>
      <c r="M189">
        <v>0.81799999999999995</v>
      </c>
      <c r="T189" t="str">
        <f t="shared" si="4"/>
        <v/>
      </c>
      <c r="U189">
        <f t="shared" si="5"/>
        <v>0.9</v>
      </c>
    </row>
    <row r="190" spans="1:21" x14ac:dyDescent="0.3">
      <c r="A190" t="s">
        <v>60</v>
      </c>
      <c r="B190">
        <v>143</v>
      </c>
      <c r="C190" t="s">
        <v>47</v>
      </c>
      <c r="D190" t="s">
        <v>53</v>
      </c>
      <c r="E190" t="s">
        <v>16</v>
      </c>
      <c r="F190" t="s">
        <v>61</v>
      </c>
      <c r="G190">
        <v>143</v>
      </c>
      <c r="H190" t="s">
        <v>48</v>
      </c>
      <c r="I190" t="s">
        <v>54</v>
      </c>
      <c r="J190" t="s">
        <v>57</v>
      </c>
      <c r="K190">
        <v>0.9</v>
      </c>
      <c r="L190">
        <v>6.2700000000000006E-2</v>
      </c>
      <c r="M190">
        <v>0.81799999999999995</v>
      </c>
      <c r="T190" t="str">
        <f t="shared" si="4"/>
        <v/>
      </c>
      <c r="U190">
        <f t="shared" si="5"/>
        <v>0.9</v>
      </c>
    </row>
    <row r="191" spans="1:21" x14ac:dyDescent="0.3">
      <c r="A191" t="s">
        <v>60</v>
      </c>
      <c r="B191">
        <v>143</v>
      </c>
      <c r="C191" t="s">
        <v>47</v>
      </c>
      <c r="D191" t="s">
        <v>55</v>
      </c>
      <c r="E191" t="s">
        <v>16</v>
      </c>
      <c r="F191" t="s">
        <v>61</v>
      </c>
      <c r="G191">
        <v>143</v>
      </c>
      <c r="H191" t="s">
        <v>48</v>
      </c>
      <c r="I191" t="s">
        <v>56</v>
      </c>
      <c r="J191" t="s">
        <v>57</v>
      </c>
      <c r="K191">
        <v>0.9</v>
      </c>
      <c r="L191">
        <v>6.2700000000000006E-2</v>
      </c>
      <c r="M191">
        <v>0.81799999999999995</v>
      </c>
      <c r="T191" t="str">
        <f t="shared" si="4"/>
        <v/>
      </c>
      <c r="U191">
        <f t="shared" si="5"/>
        <v>0.9</v>
      </c>
    </row>
    <row r="192" spans="1:21" x14ac:dyDescent="0.3">
      <c r="A192" t="s">
        <v>62</v>
      </c>
      <c r="B192">
        <v>434</v>
      </c>
      <c r="C192" t="s">
        <v>14</v>
      </c>
      <c r="D192" t="s">
        <v>15</v>
      </c>
      <c r="E192" t="s">
        <v>16</v>
      </c>
      <c r="F192" t="s">
        <v>63</v>
      </c>
      <c r="G192">
        <v>434</v>
      </c>
      <c r="H192" t="s">
        <v>18</v>
      </c>
      <c r="I192" t="s">
        <v>19</v>
      </c>
      <c r="J192" t="s">
        <v>20</v>
      </c>
      <c r="K192">
        <v>1</v>
      </c>
      <c r="L192">
        <v>2.5999999999999998E-4</v>
      </c>
      <c r="M192">
        <v>1.8000000000000001E-4</v>
      </c>
      <c r="T192">
        <f t="shared" si="4"/>
        <v>1</v>
      </c>
      <c r="U192" t="str">
        <f t="shared" si="5"/>
        <v/>
      </c>
    </row>
    <row r="193" spans="1:21" x14ac:dyDescent="0.3">
      <c r="A193" t="s">
        <v>62</v>
      </c>
      <c r="B193">
        <v>434</v>
      </c>
      <c r="C193" t="s">
        <v>14</v>
      </c>
      <c r="D193" t="s">
        <v>21</v>
      </c>
      <c r="E193" t="s">
        <v>16</v>
      </c>
      <c r="F193" t="s">
        <v>63</v>
      </c>
      <c r="G193">
        <v>434</v>
      </c>
      <c r="H193" t="s">
        <v>18</v>
      </c>
      <c r="I193" t="s">
        <v>22</v>
      </c>
      <c r="J193" t="s">
        <v>20</v>
      </c>
      <c r="K193">
        <v>1</v>
      </c>
      <c r="L193">
        <v>2.5999999999999998E-4</v>
      </c>
      <c r="M193">
        <v>1.8000000000000001E-4</v>
      </c>
      <c r="T193" t="str">
        <f t="shared" si="4"/>
        <v/>
      </c>
      <c r="U193">
        <f t="shared" si="5"/>
        <v>1</v>
      </c>
    </row>
    <row r="194" spans="1:21" x14ac:dyDescent="0.3">
      <c r="A194" t="s">
        <v>62</v>
      </c>
      <c r="B194">
        <v>434</v>
      </c>
      <c r="C194" t="s">
        <v>14</v>
      </c>
      <c r="D194" t="s">
        <v>23</v>
      </c>
      <c r="E194" t="s">
        <v>16</v>
      </c>
      <c r="F194" t="s">
        <v>63</v>
      </c>
      <c r="G194">
        <v>434</v>
      </c>
      <c r="H194" t="s">
        <v>18</v>
      </c>
      <c r="I194" t="s">
        <v>24</v>
      </c>
      <c r="J194" t="s">
        <v>20</v>
      </c>
      <c r="K194">
        <v>1</v>
      </c>
      <c r="L194">
        <v>2.5999999999999998E-4</v>
      </c>
      <c r="M194">
        <v>1.8000000000000001E-4</v>
      </c>
      <c r="T194" t="str">
        <f t="shared" si="4"/>
        <v/>
      </c>
      <c r="U194">
        <f t="shared" si="5"/>
        <v>1</v>
      </c>
    </row>
    <row r="195" spans="1:21" x14ac:dyDescent="0.3">
      <c r="A195" t="s">
        <v>62</v>
      </c>
      <c r="B195">
        <v>434</v>
      </c>
      <c r="C195" t="s">
        <v>14</v>
      </c>
      <c r="D195" t="s">
        <v>25</v>
      </c>
      <c r="E195" t="s">
        <v>16</v>
      </c>
      <c r="F195" t="s">
        <v>63</v>
      </c>
      <c r="G195">
        <v>434</v>
      </c>
      <c r="H195" t="s">
        <v>18</v>
      </c>
      <c r="I195" t="s">
        <v>26</v>
      </c>
      <c r="J195" t="s">
        <v>20</v>
      </c>
      <c r="K195">
        <v>1</v>
      </c>
      <c r="L195">
        <v>2.5999999999999998E-4</v>
      </c>
      <c r="M195">
        <v>1.8000000000000001E-4</v>
      </c>
      <c r="T195" t="str">
        <f t="shared" ref="T195:T258" si="6">IF(H195="  L",IF(I195="  Q",K195,""),(IF(H195="  I",IF(I195="  T",K195,""),(IF(H195="  F",IF(I195="  Y",K195,""),"")))))</f>
        <v/>
      </c>
      <c r="U195">
        <f t="shared" ref="U195:U258" si="7">IF(T195="",K195,"")</f>
        <v>1</v>
      </c>
    </row>
    <row r="196" spans="1:21" x14ac:dyDescent="0.3">
      <c r="A196" t="s">
        <v>62</v>
      </c>
      <c r="B196">
        <v>434</v>
      </c>
      <c r="C196" t="s">
        <v>14</v>
      </c>
      <c r="D196" t="s">
        <v>27</v>
      </c>
      <c r="E196" t="s">
        <v>16</v>
      </c>
      <c r="F196" t="s">
        <v>63</v>
      </c>
      <c r="G196">
        <v>434</v>
      </c>
      <c r="H196" t="s">
        <v>18</v>
      </c>
      <c r="I196" t="s">
        <v>28</v>
      </c>
      <c r="J196" t="s">
        <v>20</v>
      </c>
      <c r="K196">
        <v>1</v>
      </c>
      <c r="L196">
        <v>2.5999999999999998E-4</v>
      </c>
      <c r="M196">
        <v>1.8000000000000001E-4</v>
      </c>
      <c r="T196" t="str">
        <f t="shared" si="6"/>
        <v/>
      </c>
      <c r="U196">
        <f t="shared" si="7"/>
        <v>1</v>
      </c>
    </row>
    <row r="197" spans="1:21" x14ac:dyDescent="0.3">
      <c r="A197" t="s">
        <v>62</v>
      </c>
      <c r="B197">
        <v>434</v>
      </c>
      <c r="C197" t="s">
        <v>14</v>
      </c>
      <c r="D197" t="s">
        <v>29</v>
      </c>
      <c r="E197" t="s">
        <v>16</v>
      </c>
      <c r="F197" t="s">
        <v>63</v>
      </c>
      <c r="G197">
        <v>434</v>
      </c>
      <c r="H197" t="s">
        <v>18</v>
      </c>
      <c r="I197" t="s">
        <v>30</v>
      </c>
      <c r="J197" t="s">
        <v>20</v>
      </c>
      <c r="K197">
        <v>1</v>
      </c>
      <c r="L197">
        <v>2.5999999999999998E-4</v>
      </c>
      <c r="M197">
        <v>1.8000000000000001E-4</v>
      </c>
      <c r="T197" t="str">
        <f t="shared" si="6"/>
        <v/>
      </c>
      <c r="U197">
        <f t="shared" si="7"/>
        <v>1</v>
      </c>
    </row>
    <row r="198" spans="1:21" x14ac:dyDescent="0.3">
      <c r="A198" t="s">
        <v>62</v>
      </c>
      <c r="B198">
        <v>434</v>
      </c>
      <c r="C198" t="s">
        <v>14</v>
      </c>
      <c r="D198" t="s">
        <v>31</v>
      </c>
      <c r="E198" t="s">
        <v>16</v>
      </c>
      <c r="F198" t="s">
        <v>63</v>
      </c>
      <c r="G198">
        <v>434</v>
      </c>
      <c r="H198" t="s">
        <v>18</v>
      </c>
      <c r="I198" t="s">
        <v>32</v>
      </c>
      <c r="J198" t="s">
        <v>20</v>
      </c>
      <c r="K198">
        <v>1</v>
      </c>
      <c r="L198">
        <v>2.5999999999999998E-4</v>
      </c>
      <c r="M198">
        <v>1.8000000000000001E-4</v>
      </c>
      <c r="T198" t="str">
        <f t="shared" si="6"/>
        <v/>
      </c>
      <c r="U198">
        <f t="shared" si="7"/>
        <v>1</v>
      </c>
    </row>
    <row r="199" spans="1:21" x14ac:dyDescent="0.3">
      <c r="A199" t="s">
        <v>62</v>
      </c>
      <c r="B199">
        <v>434</v>
      </c>
      <c r="C199" t="s">
        <v>14</v>
      </c>
      <c r="D199" t="s">
        <v>33</v>
      </c>
      <c r="E199" t="s">
        <v>16</v>
      </c>
      <c r="F199" t="s">
        <v>63</v>
      </c>
      <c r="G199">
        <v>434</v>
      </c>
      <c r="H199" t="s">
        <v>18</v>
      </c>
      <c r="I199" t="s">
        <v>34</v>
      </c>
      <c r="J199" t="s">
        <v>20</v>
      </c>
      <c r="K199">
        <v>1</v>
      </c>
      <c r="L199">
        <v>2.5999999999999998E-4</v>
      </c>
      <c r="M199">
        <v>1.8000000000000001E-4</v>
      </c>
      <c r="T199" t="str">
        <f t="shared" si="6"/>
        <v/>
      </c>
      <c r="U199">
        <f t="shared" si="7"/>
        <v>1</v>
      </c>
    </row>
    <row r="200" spans="1:21" x14ac:dyDescent="0.3">
      <c r="A200" t="s">
        <v>62</v>
      </c>
      <c r="B200">
        <v>434</v>
      </c>
      <c r="C200" t="s">
        <v>14</v>
      </c>
      <c r="D200" t="s">
        <v>35</v>
      </c>
      <c r="E200" t="s">
        <v>16</v>
      </c>
      <c r="F200" t="s">
        <v>63</v>
      </c>
      <c r="G200">
        <v>434</v>
      </c>
      <c r="H200" t="s">
        <v>18</v>
      </c>
      <c r="I200" t="s">
        <v>36</v>
      </c>
      <c r="J200" t="s">
        <v>20</v>
      </c>
      <c r="K200">
        <v>1</v>
      </c>
      <c r="L200">
        <v>2.5999999999999998E-4</v>
      </c>
      <c r="M200">
        <v>1.8000000000000001E-4</v>
      </c>
      <c r="T200" t="str">
        <f t="shared" si="6"/>
        <v/>
      </c>
      <c r="U200">
        <f t="shared" si="7"/>
        <v>1</v>
      </c>
    </row>
    <row r="201" spans="1:21" x14ac:dyDescent="0.3">
      <c r="A201" t="s">
        <v>62</v>
      </c>
      <c r="B201">
        <v>434</v>
      </c>
      <c r="C201" t="s">
        <v>14</v>
      </c>
      <c r="D201" t="s">
        <v>37</v>
      </c>
      <c r="E201" t="s">
        <v>16</v>
      </c>
      <c r="F201" t="s">
        <v>63</v>
      </c>
      <c r="G201">
        <v>434</v>
      </c>
      <c r="H201" t="s">
        <v>18</v>
      </c>
      <c r="I201" t="s">
        <v>38</v>
      </c>
      <c r="J201" t="s">
        <v>20</v>
      </c>
      <c r="K201">
        <v>1</v>
      </c>
      <c r="L201">
        <v>2.5999999999999998E-4</v>
      </c>
      <c r="M201">
        <v>1.8000000000000001E-4</v>
      </c>
      <c r="T201" t="str">
        <f t="shared" si="6"/>
        <v/>
      </c>
      <c r="U201">
        <f t="shared" si="7"/>
        <v>1</v>
      </c>
    </row>
    <row r="202" spans="1:21" x14ac:dyDescent="0.3">
      <c r="A202" t="s">
        <v>62</v>
      </c>
      <c r="B202">
        <v>434</v>
      </c>
      <c r="C202" t="s">
        <v>14</v>
      </c>
      <c r="D202" t="s">
        <v>39</v>
      </c>
      <c r="E202" t="s">
        <v>16</v>
      </c>
      <c r="F202" t="s">
        <v>63</v>
      </c>
      <c r="G202">
        <v>434</v>
      </c>
      <c r="H202" t="s">
        <v>18</v>
      </c>
      <c r="I202" t="s">
        <v>40</v>
      </c>
      <c r="J202" t="s">
        <v>20</v>
      </c>
      <c r="K202">
        <v>1</v>
      </c>
      <c r="L202">
        <v>2.5999999999999998E-4</v>
      </c>
      <c r="M202">
        <v>1.8000000000000001E-4</v>
      </c>
      <c r="T202" t="str">
        <f t="shared" si="6"/>
        <v/>
      </c>
      <c r="U202">
        <f t="shared" si="7"/>
        <v>1</v>
      </c>
    </row>
    <row r="203" spans="1:21" x14ac:dyDescent="0.3">
      <c r="A203" t="s">
        <v>62</v>
      </c>
      <c r="B203">
        <v>434</v>
      </c>
      <c r="C203" t="s">
        <v>14</v>
      </c>
      <c r="D203" t="s">
        <v>41</v>
      </c>
      <c r="E203" t="s">
        <v>16</v>
      </c>
      <c r="F203" t="s">
        <v>63</v>
      </c>
      <c r="G203">
        <v>434</v>
      </c>
      <c r="H203" t="s">
        <v>18</v>
      </c>
      <c r="I203" t="s">
        <v>42</v>
      </c>
      <c r="J203" t="s">
        <v>20</v>
      </c>
      <c r="K203">
        <v>1</v>
      </c>
      <c r="L203">
        <v>2.5999999999999998E-4</v>
      </c>
      <c r="M203">
        <v>1.8000000000000001E-4</v>
      </c>
      <c r="T203" t="str">
        <f t="shared" si="6"/>
        <v/>
      </c>
      <c r="U203">
        <f t="shared" si="7"/>
        <v>1</v>
      </c>
    </row>
    <row r="204" spans="1:21" x14ac:dyDescent="0.3">
      <c r="A204" t="s">
        <v>62</v>
      </c>
      <c r="B204">
        <v>434</v>
      </c>
      <c r="C204" t="s">
        <v>14</v>
      </c>
      <c r="D204" t="s">
        <v>43</v>
      </c>
      <c r="E204" t="s">
        <v>16</v>
      </c>
      <c r="F204" t="s">
        <v>63</v>
      </c>
      <c r="G204">
        <v>434</v>
      </c>
      <c r="H204" t="s">
        <v>18</v>
      </c>
      <c r="I204" t="s">
        <v>44</v>
      </c>
      <c r="J204" t="s">
        <v>20</v>
      </c>
      <c r="K204">
        <v>1</v>
      </c>
      <c r="L204">
        <v>2.5999999999999998E-4</v>
      </c>
      <c r="M204">
        <v>1.8000000000000001E-4</v>
      </c>
      <c r="T204" t="str">
        <f t="shared" si="6"/>
        <v/>
      </c>
      <c r="U204">
        <f t="shared" si="7"/>
        <v>1</v>
      </c>
    </row>
    <row r="205" spans="1:21" x14ac:dyDescent="0.3">
      <c r="A205" t="s">
        <v>62</v>
      </c>
      <c r="B205">
        <v>434</v>
      </c>
      <c r="C205" t="s">
        <v>14</v>
      </c>
      <c r="D205" t="s">
        <v>45</v>
      </c>
      <c r="E205" t="s">
        <v>16</v>
      </c>
      <c r="F205" t="s">
        <v>63</v>
      </c>
      <c r="G205">
        <v>434</v>
      </c>
      <c r="H205" t="s">
        <v>18</v>
      </c>
      <c r="I205" t="s">
        <v>46</v>
      </c>
      <c r="J205" t="s">
        <v>20</v>
      </c>
      <c r="K205">
        <v>1</v>
      </c>
      <c r="L205">
        <v>2.5999999999999998E-4</v>
      </c>
      <c r="M205">
        <v>1.8000000000000001E-4</v>
      </c>
      <c r="T205" t="str">
        <f t="shared" si="6"/>
        <v/>
      </c>
      <c r="U205">
        <f t="shared" si="7"/>
        <v>1</v>
      </c>
    </row>
    <row r="206" spans="1:21" x14ac:dyDescent="0.3">
      <c r="A206" t="s">
        <v>62</v>
      </c>
      <c r="B206">
        <v>434</v>
      </c>
      <c r="C206" t="s">
        <v>14</v>
      </c>
      <c r="D206" t="s">
        <v>47</v>
      </c>
      <c r="E206" t="s">
        <v>16</v>
      </c>
      <c r="F206" t="s">
        <v>63</v>
      </c>
      <c r="G206">
        <v>434</v>
      </c>
      <c r="H206" t="s">
        <v>18</v>
      </c>
      <c r="I206" t="s">
        <v>48</v>
      </c>
      <c r="J206" t="s">
        <v>20</v>
      </c>
      <c r="K206">
        <v>1</v>
      </c>
      <c r="L206">
        <v>2.5999999999999998E-4</v>
      </c>
      <c r="M206">
        <v>1.8000000000000001E-4</v>
      </c>
      <c r="T206" t="str">
        <f t="shared" si="6"/>
        <v/>
      </c>
      <c r="U206">
        <f t="shared" si="7"/>
        <v>1</v>
      </c>
    </row>
    <row r="207" spans="1:21" x14ac:dyDescent="0.3">
      <c r="A207" t="s">
        <v>62</v>
      </c>
      <c r="B207">
        <v>434</v>
      </c>
      <c r="C207" t="s">
        <v>14</v>
      </c>
      <c r="D207" t="s">
        <v>49</v>
      </c>
      <c r="E207" t="s">
        <v>16</v>
      </c>
      <c r="F207" t="s">
        <v>63</v>
      </c>
      <c r="G207">
        <v>434</v>
      </c>
      <c r="H207" t="s">
        <v>18</v>
      </c>
      <c r="I207" t="s">
        <v>50</v>
      </c>
      <c r="J207" t="s">
        <v>20</v>
      </c>
      <c r="K207">
        <v>1</v>
      </c>
      <c r="L207">
        <v>2.5999999999999998E-4</v>
      </c>
      <c r="M207">
        <v>1.8000000000000001E-4</v>
      </c>
      <c r="T207" t="str">
        <f t="shared" si="6"/>
        <v/>
      </c>
      <c r="U207">
        <f t="shared" si="7"/>
        <v>1</v>
      </c>
    </row>
    <row r="208" spans="1:21" x14ac:dyDescent="0.3">
      <c r="A208" t="s">
        <v>62</v>
      </c>
      <c r="B208">
        <v>434</v>
      </c>
      <c r="C208" t="s">
        <v>14</v>
      </c>
      <c r="D208" t="s">
        <v>51</v>
      </c>
      <c r="E208" t="s">
        <v>16</v>
      </c>
      <c r="F208" t="s">
        <v>63</v>
      </c>
      <c r="G208">
        <v>434</v>
      </c>
      <c r="H208" t="s">
        <v>18</v>
      </c>
      <c r="I208" t="s">
        <v>52</v>
      </c>
      <c r="J208" t="s">
        <v>20</v>
      </c>
      <c r="K208">
        <v>1</v>
      </c>
      <c r="L208">
        <v>2.5999999999999998E-4</v>
      </c>
      <c r="M208">
        <v>1.8000000000000001E-4</v>
      </c>
      <c r="T208" t="str">
        <f t="shared" si="6"/>
        <v/>
      </c>
      <c r="U208">
        <f t="shared" si="7"/>
        <v>1</v>
      </c>
    </row>
    <row r="209" spans="1:21" x14ac:dyDescent="0.3">
      <c r="A209" t="s">
        <v>62</v>
      </c>
      <c r="B209">
        <v>434</v>
      </c>
      <c r="C209" t="s">
        <v>14</v>
      </c>
      <c r="D209" t="s">
        <v>53</v>
      </c>
      <c r="E209" t="s">
        <v>16</v>
      </c>
      <c r="F209" t="s">
        <v>63</v>
      </c>
      <c r="G209">
        <v>434</v>
      </c>
      <c r="H209" t="s">
        <v>18</v>
      </c>
      <c r="I209" t="s">
        <v>54</v>
      </c>
      <c r="J209" t="s">
        <v>20</v>
      </c>
      <c r="K209">
        <v>1</v>
      </c>
      <c r="L209">
        <v>2.5999999999999998E-4</v>
      </c>
      <c r="M209">
        <v>1.8000000000000001E-4</v>
      </c>
      <c r="T209" t="str">
        <f t="shared" si="6"/>
        <v/>
      </c>
      <c r="U209">
        <f t="shared" si="7"/>
        <v>1</v>
      </c>
    </row>
    <row r="210" spans="1:21" x14ac:dyDescent="0.3">
      <c r="A210" t="s">
        <v>62</v>
      </c>
      <c r="B210">
        <v>434</v>
      </c>
      <c r="C210" t="s">
        <v>14</v>
      </c>
      <c r="D210" t="s">
        <v>55</v>
      </c>
      <c r="E210" t="s">
        <v>16</v>
      </c>
      <c r="F210" t="s">
        <v>63</v>
      </c>
      <c r="G210">
        <v>434</v>
      </c>
      <c r="H210" t="s">
        <v>18</v>
      </c>
      <c r="I210" t="s">
        <v>56</v>
      </c>
      <c r="J210" t="s">
        <v>20</v>
      </c>
      <c r="K210">
        <v>1</v>
      </c>
      <c r="L210">
        <v>2.5999999999999998E-4</v>
      </c>
      <c r="M210">
        <v>1.8000000000000001E-4</v>
      </c>
      <c r="T210" t="str">
        <f t="shared" si="6"/>
        <v/>
      </c>
      <c r="U210">
        <f t="shared" si="7"/>
        <v>1</v>
      </c>
    </row>
    <row r="211" spans="1:21" x14ac:dyDescent="0.3">
      <c r="A211" t="s">
        <v>62</v>
      </c>
      <c r="B211">
        <v>123</v>
      </c>
      <c r="C211" t="s">
        <v>29</v>
      </c>
      <c r="D211" t="s">
        <v>25</v>
      </c>
      <c r="E211" t="s">
        <v>16</v>
      </c>
      <c r="F211" t="s">
        <v>63</v>
      </c>
      <c r="G211">
        <v>123</v>
      </c>
      <c r="H211" t="s">
        <v>30</v>
      </c>
      <c r="I211" t="s">
        <v>26</v>
      </c>
      <c r="J211" t="s">
        <v>57</v>
      </c>
      <c r="K211">
        <v>0.95</v>
      </c>
      <c r="L211">
        <v>5.2699999999999997E-2</v>
      </c>
      <c r="M211">
        <v>0.79100000000000004</v>
      </c>
      <c r="T211">
        <f t="shared" si="6"/>
        <v>0.95</v>
      </c>
      <c r="U211" t="str">
        <f t="shared" si="7"/>
        <v/>
      </c>
    </row>
    <row r="212" spans="1:21" x14ac:dyDescent="0.3">
      <c r="A212" t="s">
        <v>62</v>
      </c>
      <c r="B212">
        <v>123</v>
      </c>
      <c r="C212" t="s">
        <v>29</v>
      </c>
      <c r="D212" t="s">
        <v>21</v>
      </c>
      <c r="E212" t="s">
        <v>16</v>
      </c>
      <c r="F212" t="s">
        <v>63</v>
      </c>
      <c r="G212">
        <v>123</v>
      </c>
      <c r="H212" t="s">
        <v>30</v>
      </c>
      <c r="I212" t="s">
        <v>22</v>
      </c>
      <c r="J212" t="s">
        <v>20</v>
      </c>
      <c r="K212">
        <v>0.997</v>
      </c>
      <c r="L212">
        <v>1.67E-2</v>
      </c>
      <c r="M212">
        <v>0.40899999999999997</v>
      </c>
      <c r="T212" t="str">
        <f t="shared" si="6"/>
        <v/>
      </c>
      <c r="U212">
        <f t="shared" si="7"/>
        <v>0.997</v>
      </c>
    </row>
    <row r="213" spans="1:21" x14ac:dyDescent="0.3">
      <c r="A213" t="s">
        <v>62</v>
      </c>
      <c r="B213">
        <v>123</v>
      </c>
      <c r="C213" t="s">
        <v>29</v>
      </c>
      <c r="D213" t="s">
        <v>23</v>
      </c>
      <c r="E213" t="s">
        <v>16</v>
      </c>
      <c r="F213" t="s">
        <v>63</v>
      </c>
      <c r="G213">
        <v>123</v>
      </c>
      <c r="H213" t="s">
        <v>30</v>
      </c>
      <c r="I213" t="s">
        <v>24</v>
      </c>
      <c r="J213" t="s">
        <v>20</v>
      </c>
      <c r="K213">
        <v>0.96</v>
      </c>
      <c r="L213">
        <v>4.8300000000000003E-2</v>
      </c>
      <c r="M213">
        <v>0.78100000000000003</v>
      </c>
      <c r="T213" t="str">
        <f t="shared" si="6"/>
        <v/>
      </c>
      <c r="U213">
        <f t="shared" si="7"/>
        <v>0.96</v>
      </c>
    </row>
    <row r="214" spans="1:21" x14ac:dyDescent="0.3">
      <c r="A214" t="s">
        <v>62</v>
      </c>
      <c r="B214">
        <v>123</v>
      </c>
      <c r="C214" t="s">
        <v>29</v>
      </c>
      <c r="D214" t="s">
        <v>14</v>
      </c>
      <c r="E214" t="s">
        <v>16</v>
      </c>
      <c r="F214" t="s">
        <v>63</v>
      </c>
      <c r="G214">
        <v>123</v>
      </c>
      <c r="H214" t="s">
        <v>30</v>
      </c>
      <c r="I214" t="s">
        <v>18</v>
      </c>
      <c r="J214" t="s">
        <v>58</v>
      </c>
      <c r="K214">
        <v>0</v>
      </c>
      <c r="L214">
        <v>1</v>
      </c>
      <c r="M214">
        <v>1</v>
      </c>
      <c r="T214" t="str">
        <f t="shared" si="6"/>
        <v/>
      </c>
      <c r="U214">
        <f t="shared" si="7"/>
        <v>0</v>
      </c>
    </row>
    <row r="215" spans="1:21" x14ac:dyDescent="0.3">
      <c r="A215" t="s">
        <v>62</v>
      </c>
      <c r="B215">
        <v>123</v>
      </c>
      <c r="C215" t="s">
        <v>29</v>
      </c>
      <c r="D215" t="s">
        <v>27</v>
      </c>
      <c r="E215" t="s">
        <v>16</v>
      </c>
      <c r="F215" t="s">
        <v>63</v>
      </c>
      <c r="G215">
        <v>123</v>
      </c>
      <c r="H215" t="s">
        <v>30</v>
      </c>
      <c r="I215" t="s">
        <v>28</v>
      </c>
      <c r="J215" t="s">
        <v>57</v>
      </c>
      <c r="K215">
        <v>0.93799999999999994</v>
      </c>
      <c r="L215">
        <v>5.6399999999999999E-2</v>
      </c>
      <c r="M215">
        <v>0.80100000000000005</v>
      </c>
      <c r="T215" t="str">
        <f t="shared" si="6"/>
        <v/>
      </c>
      <c r="U215">
        <f t="shared" si="7"/>
        <v>0.93799999999999994</v>
      </c>
    </row>
    <row r="216" spans="1:21" x14ac:dyDescent="0.3">
      <c r="A216" t="s">
        <v>62</v>
      </c>
      <c r="B216">
        <v>123</v>
      </c>
      <c r="C216" t="s">
        <v>29</v>
      </c>
      <c r="D216" t="s">
        <v>47</v>
      </c>
      <c r="E216" t="s">
        <v>16</v>
      </c>
      <c r="F216" t="s">
        <v>63</v>
      </c>
      <c r="G216">
        <v>123</v>
      </c>
      <c r="H216" t="s">
        <v>30</v>
      </c>
      <c r="I216" t="s">
        <v>48</v>
      </c>
      <c r="J216" t="s">
        <v>57</v>
      </c>
      <c r="K216">
        <v>0.45500000000000002</v>
      </c>
      <c r="L216">
        <v>9.9500000000000005E-2</v>
      </c>
      <c r="M216">
        <v>0.88900000000000001</v>
      </c>
      <c r="T216" t="str">
        <f t="shared" si="6"/>
        <v/>
      </c>
      <c r="U216">
        <f t="shared" si="7"/>
        <v>0.45500000000000002</v>
      </c>
    </row>
    <row r="217" spans="1:21" x14ac:dyDescent="0.3">
      <c r="A217" t="s">
        <v>62</v>
      </c>
      <c r="B217">
        <v>123</v>
      </c>
      <c r="C217" t="s">
        <v>29</v>
      </c>
      <c r="D217" t="s">
        <v>31</v>
      </c>
      <c r="E217" t="s">
        <v>16</v>
      </c>
      <c r="F217" t="s">
        <v>63</v>
      </c>
      <c r="G217">
        <v>123</v>
      </c>
      <c r="H217" t="s">
        <v>30</v>
      </c>
      <c r="I217" t="s">
        <v>32</v>
      </c>
      <c r="J217" t="s">
        <v>20</v>
      </c>
      <c r="K217">
        <v>0.99</v>
      </c>
      <c r="L217">
        <v>3.3799999999999997E-2</v>
      </c>
      <c r="M217">
        <v>0.71899999999999997</v>
      </c>
      <c r="T217" t="str">
        <f t="shared" si="6"/>
        <v/>
      </c>
      <c r="U217">
        <f t="shared" si="7"/>
        <v>0.99</v>
      </c>
    </row>
    <row r="218" spans="1:21" x14ac:dyDescent="0.3">
      <c r="A218" t="s">
        <v>62</v>
      </c>
      <c r="B218">
        <v>123</v>
      </c>
      <c r="C218" t="s">
        <v>29</v>
      </c>
      <c r="D218" t="s">
        <v>15</v>
      </c>
      <c r="E218" t="s">
        <v>16</v>
      </c>
      <c r="F218" t="s">
        <v>63</v>
      </c>
      <c r="G218">
        <v>123</v>
      </c>
      <c r="H218" t="s">
        <v>30</v>
      </c>
      <c r="I218" t="s">
        <v>19</v>
      </c>
      <c r="J218" t="s">
        <v>20</v>
      </c>
      <c r="K218">
        <v>0.998</v>
      </c>
      <c r="L218">
        <v>1.12E-2</v>
      </c>
      <c r="M218">
        <v>0.27300000000000002</v>
      </c>
      <c r="T218" t="str">
        <f t="shared" si="6"/>
        <v/>
      </c>
      <c r="U218">
        <f t="shared" si="7"/>
        <v>0.998</v>
      </c>
    </row>
    <row r="219" spans="1:21" x14ac:dyDescent="0.3">
      <c r="A219" t="s">
        <v>62</v>
      </c>
      <c r="B219">
        <v>123</v>
      </c>
      <c r="C219" t="s">
        <v>29</v>
      </c>
      <c r="D219" t="s">
        <v>35</v>
      </c>
      <c r="E219" t="s">
        <v>16</v>
      </c>
      <c r="F219" t="s">
        <v>63</v>
      </c>
      <c r="G219">
        <v>123</v>
      </c>
      <c r="H219" t="s">
        <v>30</v>
      </c>
      <c r="I219" t="s">
        <v>36</v>
      </c>
      <c r="J219" t="s">
        <v>58</v>
      </c>
      <c r="K219">
        <v>0.14199999999999999</v>
      </c>
      <c r="L219">
        <v>0.13600000000000001</v>
      </c>
      <c r="M219">
        <v>0.92300000000000004</v>
      </c>
      <c r="T219" t="str">
        <f t="shared" si="6"/>
        <v/>
      </c>
      <c r="U219">
        <f t="shared" si="7"/>
        <v>0.14199999999999999</v>
      </c>
    </row>
    <row r="220" spans="1:21" x14ac:dyDescent="0.3">
      <c r="A220" t="s">
        <v>62</v>
      </c>
      <c r="B220">
        <v>123</v>
      </c>
      <c r="C220" t="s">
        <v>29</v>
      </c>
      <c r="D220" t="s">
        <v>37</v>
      </c>
      <c r="E220" t="s">
        <v>16</v>
      </c>
      <c r="F220" t="s">
        <v>63</v>
      </c>
      <c r="G220">
        <v>123</v>
      </c>
      <c r="H220" t="s">
        <v>30</v>
      </c>
      <c r="I220" t="s">
        <v>38</v>
      </c>
      <c r="J220" t="s">
        <v>20</v>
      </c>
      <c r="K220">
        <v>0.996</v>
      </c>
      <c r="L220">
        <v>2.2200000000000001E-2</v>
      </c>
      <c r="M220">
        <v>0.54500000000000004</v>
      </c>
      <c r="T220" t="str">
        <f t="shared" si="6"/>
        <v/>
      </c>
      <c r="U220">
        <f t="shared" si="7"/>
        <v>0.996</v>
      </c>
    </row>
    <row r="221" spans="1:21" x14ac:dyDescent="0.3">
      <c r="A221" t="s">
        <v>62</v>
      </c>
      <c r="B221">
        <v>123</v>
      </c>
      <c r="C221" t="s">
        <v>29</v>
      </c>
      <c r="D221" t="s">
        <v>39</v>
      </c>
      <c r="E221" t="s">
        <v>16</v>
      </c>
      <c r="F221" t="s">
        <v>63</v>
      </c>
      <c r="G221">
        <v>123</v>
      </c>
      <c r="H221" t="s">
        <v>30</v>
      </c>
      <c r="I221" t="s">
        <v>40</v>
      </c>
      <c r="J221" t="s">
        <v>20</v>
      </c>
      <c r="K221">
        <v>0.99199999999999999</v>
      </c>
      <c r="L221">
        <v>3.1399999999999997E-2</v>
      </c>
      <c r="M221">
        <v>0.70399999999999996</v>
      </c>
      <c r="T221" t="str">
        <f t="shared" si="6"/>
        <v/>
      </c>
      <c r="U221">
        <f t="shared" si="7"/>
        <v>0.99199999999999999</v>
      </c>
    </row>
    <row r="222" spans="1:21" x14ac:dyDescent="0.3">
      <c r="A222" t="s">
        <v>62</v>
      </c>
      <c r="B222">
        <v>123</v>
      </c>
      <c r="C222" t="s">
        <v>29</v>
      </c>
      <c r="D222" t="s">
        <v>41</v>
      </c>
      <c r="E222" t="s">
        <v>16</v>
      </c>
      <c r="F222" t="s">
        <v>63</v>
      </c>
      <c r="G222">
        <v>123</v>
      </c>
      <c r="H222" t="s">
        <v>30</v>
      </c>
      <c r="I222" t="s">
        <v>42</v>
      </c>
      <c r="J222" t="s">
        <v>20</v>
      </c>
      <c r="K222">
        <v>0.999</v>
      </c>
      <c r="L222">
        <v>5.7400000000000003E-3</v>
      </c>
      <c r="M222">
        <v>0.13600000000000001</v>
      </c>
      <c r="T222" t="str">
        <f t="shared" si="6"/>
        <v/>
      </c>
      <c r="U222">
        <f t="shared" si="7"/>
        <v>0.999</v>
      </c>
    </row>
    <row r="223" spans="1:21" x14ac:dyDescent="0.3">
      <c r="A223" t="s">
        <v>62</v>
      </c>
      <c r="B223">
        <v>123</v>
      </c>
      <c r="C223" t="s">
        <v>29</v>
      </c>
      <c r="D223" t="s">
        <v>43</v>
      </c>
      <c r="E223" t="s">
        <v>16</v>
      </c>
      <c r="F223" t="s">
        <v>63</v>
      </c>
      <c r="G223">
        <v>123</v>
      </c>
      <c r="H223" t="s">
        <v>30</v>
      </c>
      <c r="I223" t="s">
        <v>44</v>
      </c>
      <c r="J223" t="s">
        <v>58</v>
      </c>
      <c r="K223">
        <v>0</v>
      </c>
      <c r="L223">
        <v>1</v>
      </c>
      <c r="M223">
        <v>1</v>
      </c>
      <c r="T223" t="str">
        <f t="shared" si="6"/>
        <v/>
      </c>
      <c r="U223">
        <f t="shared" si="7"/>
        <v>0</v>
      </c>
    </row>
    <row r="224" spans="1:21" x14ac:dyDescent="0.3">
      <c r="A224" t="s">
        <v>62</v>
      </c>
      <c r="B224">
        <v>123</v>
      </c>
      <c r="C224" t="s">
        <v>29</v>
      </c>
      <c r="D224" t="s">
        <v>45</v>
      </c>
      <c r="E224" t="s">
        <v>16</v>
      </c>
      <c r="F224" t="s">
        <v>63</v>
      </c>
      <c r="G224">
        <v>123</v>
      </c>
      <c r="H224" t="s">
        <v>30</v>
      </c>
      <c r="I224" t="s">
        <v>46</v>
      </c>
      <c r="J224" t="s">
        <v>20</v>
      </c>
      <c r="K224">
        <v>0.99199999999999999</v>
      </c>
      <c r="L224">
        <v>3.1399999999999997E-2</v>
      </c>
      <c r="M224">
        <v>0.70399999999999996</v>
      </c>
      <c r="T224" t="str">
        <f t="shared" si="6"/>
        <v/>
      </c>
      <c r="U224">
        <f t="shared" si="7"/>
        <v>0.99199999999999999</v>
      </c>
    </row>
    <row r="225" spans="1:21" x14ac:dyDescent="0.3">
      <c r="A225" t="s">
        <v>62</v>
      </c>
      <c r="B225">
        <v>123</v>
      </c>
      <c r="C225" t="s">
        <v>29</v>
      </c>
      <c r="D225" t="s">
        <v>33</v>
      </c>
      <c r="E225" t="s">
        <v>16</v>
      </c>
      <c r="F225" t="s">
        <v>63</v>
      </c>
      <c r="G225">
        <v>123</v>
      </c>
      <c r="H225" t="s">
        <v>30</v>
      </c>
      <c r="I225" t="s">
        <v>34</v>
      </c>
      <c r="J225" t="s">
        <v>58</v>
      </c>
      <c r="K225">
        <v>0.20799999999999999</v>
      </c>
      <c r="L225">
        <v>0.124</v>
      </c>
      <c r="M225">
        <v>0.91500000000000004</v>
      </c>
      <c r="T225" t="str">
        <f t="shared" si="6"/>
        <v/>
      </c>
      <c r="U225">
        <f t="shared" si="7"/>
        <v>0.20799999999999999</v>
      </c>
    </row>
    <row r="226" spans="1:21" x14ac:dyDescent="0.3">
      <c r="A226" t="s">
        <v>62</v>
      </c>
      <c r="B226">
        <v>123</v>
      </c>
      <c r="C226" t="s">
        <v>29</v>
      </c>
      <c r="D226" t="s">
        <v>49</v>
      </c>
      <c r="E226" t="s">
        <v>16</v>
      </c>
      <c r="F226" t="s">
        <v>63</v>
      </c>
      <c r="G226">
        <v>123</v>
      </c>
      <c r="H226" t="s">
        <v>30</v>
      </c>
      <c r="I226" t="s">
        <v>50</v>
      </c>
      <c r="J226" t="s">
        <v>20</v>
      </c>
      <c r="K226">
        <v>0.999</v>
      </c>
      <c r="L226">
        <v>5.7400000000000003E-3</v>
      </c>
      <c r="M226">
        <v>0.13600000000000001</v>
      </c>
      <c r="T226" t="str">
        <f t="shared" si="6"/>
        <v/>
      </c>
      <c r="U226">
        <f t="shared" si="7"/>
        <v>0.999</v>
      </c>
    </row>
    <row r="227" spans="1:21" x14ac:dyDescent="0.3">
      <c r="A227" t="s">
        <v>62</v>
      </c>
      <c r="B227">
        <v>123</v>
      </c>
      <c r="C227" t="s">
        <v>29</v>
      </c>
      <c r="D227" t="s">
        <v>51</v>
      </c>
      <c r="E227" t="s">
        <v>16</v>
      </c>
      <c r="F227" t="s">
        <v>63</v>
      </c>
      <c r="G227">
        <v>123</v>
      </c>
      <c r="H227" t="s">
        <v>30</v>
      </c>
      <c r="I227" t="s">
        <v>52</v>
      </c>
      <c r="J227" t="s">
        <v>57</v>
      </c>
      <c r="K227">
        <v>0.69099999999999995</v>
      </c>
      <c r="L227">
        <v>8.2900000000000001E-2</v>
      </c>
      <c r="M227">
        <v>0.86</v>
      </c>
      <c r="T227" t="str">
        <f t="shared" si="6"/>
        <v/>
      </c>
      <c r="U227">
        <f t="shared" si="7"/>
        <v>0.69099999999999995</v>
      </c>
    </row>
    <row r="228" spans="1:21" x14ac:dyDescent="0.3">
      <c r="A228" t="s">
        <v>62</v>
      </c>
      <c r="B228">
        <v>123</v>
      </c>
      <c r="C228" t="s">
        <v>29</v>
      </c>
      <c r="D228" t="s">
        <v>53</v>
      </c>
      <c r="E228" t="s">
        <v>16</v>
      </c>
      <c r="F228" t="s">
        <v>63</v>
      </c>
      <c r="G228">
        <v>123</v>
      </c>
      <c r="H228" t="s">
        <v>30</v>
      </c>
      <c r="I228" t="s">
        <v>54</v>
      </c>
      <c r="J228" t="s">
        <v>20</v>
      </c>
      <c r="K228">
        <v>0.999</v>
      </c>
      <c r="L228">
        <v>5.7400000000000003E-3</v>
      </c>
      <c r="M228">
        <v>0.13600000000000001</v>
      </c>
      <c r="T228" t="str">
        <f t="shared" si="6"/>
        <v/>
      </c>
      <c r="U228">
        <f t="shared" si="7"/>
        <v>0.999</v>
      </c>
    </row>
    <row r="229" spans="1:21" x14ac:dyDescent="0.3">
      <c r="A229" t="s">
        <v>62</v>
      </c>
      <c r="B229">
        <v>123</v>
      </c>
      <c r="C229" t="s">
        <v>29</v>
      </c>
      <c r="D229" t="s">
        <v>55</v>
      </c>
      <c r="E229" t="s">
        <v>16</v>
      </c>
      <c r="F229" t="s">
        <v>63</v>
      </c>
      <c r="G229">
        <v>123</v>
      </c>
      <c r="H229" t="s">
        <v>30</v>
      </c>
      <c r="I229" t="s">
        <v>56</v>
      </c>
      <c r="J229" t="s">
        <v>20</v>
      </c>
      <c r="K229">
        <v>0.997</v>
      </c>
      <c r="L229">
        <v>1.67E-2</v>
      </c>
      <c r="M229">
        <v>0.40899999999999997</v>
      </c>
      <c r="T229" t="str">
        <f t="shared" si="6"/>
        <v/>
      </c>
      <c r="U229">
        <f t="shared" si="7"/>
        <v>0.997</v>
      </c>
    </row>
    <row r="230" spans="1:21" x14ac:dyDescent="0.3">
      <c r="A230" t="s">
        <v>62</v>
      </c>
      <c r="B230">
        <v>165</v>
      </c>
      <c r="C230" t="s">
        <v>29</v>
      </c>
      <c r="D230" t="s">
        <v>25</v>
      </c>
      <c r="E230" t="s">
        <v>16</v>
      </c>
      <c r="F230" t="s">
        <v>63</v>
      </c>
      <c r="G230">
        <v>165</v>
      </c>
      <c r="H230" t="s">
        <v>30</v>
      </c>
      <c r="I230" t="s">
        <v>26</v>
      </c>
      <c r="J230" t="s">
        <v>58</v>
      </c>
      <c r="K230">
        <v>0.33700000000000002</v>
      </c>
      <c r="L230">
        <v>0.111</v>
      </c>
      <c r="M230">
        <v>0.90100000000000002</v>
      </c>
      <c r="T230">
        <f t="shared" si="6"/>
        <v>0.33700000000000002</v>
      </c>
      <c r="U230" t="str">
        <f t="shared" si="7"/>
        <v/>
      </c>
    </row>
    <row r="231" spans="1:21" x14ac:dyDescent="0.3">
      <c r="A231" t="s">
        <v>62</v>
      </c>
      <c r="B231">
        <v>165</v>
      </c>
      <c r="C231" t="s">
        <v>29</v>
      </c>
      <c r="D231" t="s">
        <v>21</v>
      </c>
      <c r="E231" t="s">
        <v>16</v>
      </c>
      <c r="F231" t="s">
        <v>63</v>
      </c>
      <c r="G231">
        <v>165</v>
      </c>
      <c r="H231" t="s">
        <v>30</v>
      </c>
      <c r="I231" t="s">
        <v>22</v>
      </c>
      <c r="J231" t="s">
        <v>20</v>
      </c>
      <c r="K231">
        <v>0.999</v>
      </c>
      <c r="L231">
        <v>5.7400000000000003E-3</v>
      </c>
      <c r="M231">
        <v>0.13600000000000001</v>
      </c>
      <c r="T231" t="str">
        <f t="shared" si="6"/>
        <v/>
      </c>
      <c r="U231">
        <f t="shared" si="7"/>
        <v>0.999</v>
      </c>
    </row>
    <row r="232" spans="1:21" x14ac:dyDescent="0.3">
      <c r="A232" t="s">
        <v>62</v>
      </c>
      <c r="B232">
        <v>165</v>
      </c>
      <c r="C232" t="s">
        <v>29</v>
      </c>
      <c r="D232" t="s">
        <v>23</v>
      </c>
      <c r="E232" t="s">
        <v>16</v>
      </c>
      <c r="F232" t="s">
        <v>63</v>
      </c>
      <c r="G232">
        <v>165</v>
      </c>
      <c r="H232" t="s">
        <v>30</v>
      </c>
      <c r="I232" t="s">
        <v>24</v>
      </c>
      <c r="J232" t="s">
        <v>20</v>
      </c>
      <c r="K232">
        <v>0.99399999999999999</v>
      </c>
      <c r="L232">
        <v>2.8899999999999999E-2</v>
      </c>
      <c r="M232">
        <v>0.68899999999999995</v>
      </c>
      <c r="T232" t="str">
        <f t="shared" si="6"/>
        <v/>
      </c>
      <c r="U232">
        <f t="shared" si="7"/>
        <v>0.99399999999999999</v>
      </c>
    </row>
    <row r="233" spans="1:21" x14ac:dyDescent="0.3">
      <c r="A233" t="s">
        <v>62</v>
      </c>
      <c r="B233">
        <v>165</v>
      </c>
      <c r="C233" t="s">
        <v>29</v>
      </c>
      <c r="D233" t="s">
        <v>14</v>
      </c>
      <c r="E233" t="s">
        <v>16</v>
      </c>
      <c r="F233" t="s">
        <v>63</v>
      </c>
      <c r="G233">
        <v>165</v>
      </c>
      <c r="H233" t="s">
        <v>30</v>
      </c>
      <c r="I233" t="s">
        <v>18</v>
      </c>
      <c r="J233" t="s">
        <v>58</v>
      </c>
      <c r="K233">
        <v>8.0000000000000002E-3</v>
      </c>
      <c r="L233">
        <v>0.23899999999999999</v>
      </c>
      <c r="M233">
        <v>0.96299999999999997</v>
      </c>
      <c r="T233" t="str">
        <f t="shared" si="6"/>
        <v/>
      </c>
      <c r="U233">
        <f t="shared" si="7"/>
        <v>8.0000000000000002E-3</v>
      </c>
    </row>
    <row r="234" spans="1:21" x14ac:dyDescent="0.3">
      <c r="A234" t="s">
        <v>62</v>
      </c>
      <c r="B234">
        <v>165</v>
      </c>
      <c r="C234" t="s">
        <v>29</v>
      </c>
      <c r="D234" t="s">
        <v>27</v>
      </c>
      <c r="E234" t="s">
        <v>16</v>
      </c>
      <c r="F234" t="s">
        <v>63</v>
      </c>
      <c r="G234">
        <v>165</v>
      </c>
      <c r="H234" t="s">
        <v>30</v>
      </c>
      <c r="I234" t="s">
        <v>28</v>
      </c>
      <c r="J234" t="s">
        <v>57</v>
      </c>
      <c r="K234">
        <v>0.93300000000000005</v>
      </c>
      <c r="L234">
        <v>5.7299999999999997E-2</v>
      </c>
      <c r="M234">
        <v>0.80400000000000005</v>
      </c>
      <c r="T234" t="str">
        <f t="shared" si="6"/>
        <v/>
      </c>
      <c r="U234">
        <f t="shared" si="7"/>
        <v>0.93300000000000005</v>
      </c>
    </row>
    <row r="235" spans="1:21" x14ac:dyDescent="0.3">
      <c r="A235" t="s">
        <v>62</v>
      </c>
      <c r="B235">
        <v>165</v>
      </c>
      <c r="C235" t="s">
        <v>29</v>
      </c>
      <c r="D235" t="s">
        <v>47</v>
      </c>
      <c r="E235" t="s">
        <v>16</v>
      </c>
      <c r="F235" t="s">
        <v>63</v>
      </c>
      <c r="G235">
        <v>165</v>
      </c>
      <c r="H235" t="s">
        <v>30</v>
      </c>
      <c r="I235" t="s">
        <v>48</v>
      </c>
      <c r="J235" t="s">
        <v>57</v>
      </c>
      <c r="K235">
        <v>0.91600000000000004</v>
      </c>
      <c r="L235">
        <v>5.9900000000000002E-2</v>
      </c>
      <c r="M235">
        <v>0.81200000000000006</v>
      </c>
      <c r="T235" t="str">
        <f t="shared" si="6"/>
        <v/>
      </c>
      <c r="U235">
        <f t="shared" si="7"/>
        <v>0.91600000000000004</v>
      </c>
    </row>
    <row r="236" spans="1:21" x14ac:dyDescent="0.3">
      <c r="A236" t="s">
        <v>62</v>
      </c>
      <c r="B236">
        <v>165</v>
      </c>
      <c r="C236" t="s">
        <v>29</v>
      </c>
      <c r="D236" t="s">
        <v>31</v>
      </c>
      <c r="E236" t="s">
        <v>16</v>
      </c>
      <c r="F236" t="s">
        <v>63</v>
      </c>
      <c r="G236">
        <v>165</v>
      </c>
      <c r="H236" t="s">
        <v>30</v>
      </c>
      <c r="I236" t="s">
        <v>32</v>
      </c>
      <c r="J236" t="s">
        <v>20</v>
      </c>
      <c r="K236">
        <v>0.998</v>
      </c>
      <c r="L236">
        <v>1.12E-2</v>
      </c>
      <c r="M236">
        <v>0.27300000000000002</v>
      </c>
      <c r="T236" t="str">
        <f t="shared" si="6"/>
        <v/>
      </c>
      <c r="U236">
        <f t="shared" si="7"/>
        <v>0.998</v>
      </c>
    </row>
    <row r="237" spans="1:21" x14ac:dyDescent="0.3">
      <c r="A237" t="s">
        <v>62</v>
      </c>
      <c r="B237">
        <v>165</v>
      </c>
      <c r="C237" t="s">
        <v>29</v>
      </c>
      <c r="D237" t="s">
        <v>15</v>
      </c>
      <c r="E237" t="s">
        <v>16</v>
      </c>
      <c r="F237" t="s">
        <v>63</v>
      </c>
      <c r="G237">
        <v>165</v>
      </c>
      <c r="H237" t="s">
        <v>30</v>
      </c>
      <c r="I237" t="s">
        <v>19</v>
      </c>
      <c r="J237" t="s">
        <v>20</v>
      </c>
      <c r="K237">
        <v>1</v>
      </c>
      <c r="L237">
        <v>2.5999999999999998E-4</v>
      </c>
      <c r="M237">
        <v>1.8000000000000001E-4</v>
      </c>
      <c r="T237" t="str">
        <f t="shared" si="6"/>
        <v/>
      </c>
      <c r="U237">
        <f t="shared" si="7"/>
        <v>1</v>
      </c>
    </row>
    <row r="238" spans="1:21" x14ac:dyDescent="0.3">
      <c r="A238" t="s">
        <v>62</v>
      </c>
      <c r="B238">
        <v>165</v>
      </c>
      <c r="C238" t="s">
        <v>29</v>
      </c>
      <c r="D238" t="s">
        <v>35</v>
      </c>
      <c r="E238" t="s">
        <v>16</v>
      </c>
      <c r="F238" t="s">
        <v>63</v>
      </c>
      <c r="G238">
        <v>165</v>
      </c>
      <c r="H238" t="s">
        <v>30</v>
      </c>
      <c r="I238" t="s">
        <v>36</v>
      </c>
      <c r="J238" t="s">
        <v>58</v>
      </c>
      <c r="K238">
        <v>0.34499999999999997</v>
      </c>
      <c r="L238">
        <v>0.109</v>
      </c>
      <c r="M238">
        <v>0.9</v>
      </c>
      <c r="T238" t="str">
        <f t="shared" si="6"/>
        <v/>
      </c>
      <c r="U238">
        <f t="shared" si="7"/>
        <v>0.34499999999999997</v>
      </c>
    </row>
    <row r="239" spans="1:21" x14ac:dyDescent="0.3">
      <c r="A239" t="s">
        <v>62</v>
      </c>
      <c r="B239">
        <v>165</v>
      </c>
      <c r="C239" t="s">
        <v>29</v>
      </c>
      <c r="D239" t="s">
        <v>37</v>
      </c>
      <c r="E239" t="s">
        <v>16</v>
      </c>
      <c r="F239" t="s">
        <v>63</v>
      </c>
      <c r="G239">
        <v>165</v>
      </c>
      <c r="H239" t="s">
        <v>30</v>
      </c>
      <c r="I239" t="s">
        <v>38</v>
      </c>
      <c r="J239" t="s">
        <v>20</v>
      </c>
      <c r="K239">
        <v>0.999</v>
      </c>
      <c r="L239">
        <v>5.7400000000000003E-3</v>
      </c>
      <c r="M239">
        <v>0.13600000000000001</v>
      </c>
      <c r="T239" t="str">
        <f t="shared" si="6"/>
        <v/>
      </c>
      <c r="U239">
        <f t="shared" si="7"/>
        <v>0.999</v>
      </c>
    </row>
    <row r="240" spans="1:21" x14ac:dyDescent="0.3">
      <c r="A240" t="s">
        <v>62</v>
      </c>
      <c r="B240">
        <v>165</v>
      </c>
      <c r="C240" t="s">
        <v>29</v>
      </c>
      <c r="D240" t="s">
        <v>39</v>
      </c>
      <c r="E240" t="s">
        <v>16</v>
      </c>
      <c r="F240" t="s">
        <v>63</v>
      </c>
      <c r="G240">
        <v>165</v>
      </c>
      <c r="H240" t="s">
        <v>30</v>
      </c>
      <c r="I240" t="s">
        <v>40</v>
      </c>
      <c r="J240" t="s">
        <v>20</v>
      </c>
      <c r="K240">
        <v>0.998</v>
      </c>
      <c r="L240">
        <v>1.12E-2</v>
      </c>
      <c r="M240">
        <v>0.27300000000000002</v>
      </c>
      <c r="T240" t="str">
        <f t="shared" si="6"/>
        <v/>
      </c>
      <c r="U240">
        <f t="shared" si="7"/>
        <v>0.998</v>
      </c>
    </row>
    <row r="241" spans="1:21" x14ac:dyDescent="0.3">
      <c r="A241" t="s">
        <v>62</v>
      </c>
      <c r="B241">
        <v>165</v>
      </c>
      <c r="C241" t="s">
        <v>29</v>
      </c>
      <c r="D241" t="s">
        <v>41</v>
      </c>
      <c r="E241" t="s">
        <v>16</v>
      </c>
      <c r="F241" t="s">
        <v>63</v>
      </c>
      <c r="G241">
        <v>165</v>
      </c>
      <c r="H241" t="s">
        <v>30</v>
      </c>
      <c r="I241" t="s">
        <v>42</v>
      </c>
      <c r="J241" t="s">
        <v>20</v>
      </c>
      <c r="K241">
        <v>1</v>
      </c>
      <c r="L241">
        <v>2.5999999999999998E-4</v>
      </c>
      <c r="M241">
        <v>1.8000000000000001E-4</v>
      </c>
      <c r="T241" t="str">
        <f t="shared" si="6"/>
        <v/>
      </c>
      <c r="U241">
        <f t="shared" si="7"/>
        <v>1</v>
      </c>
    </row>
    <row r="242" spans="1:21" x14ac:dyDescent="0.3">
      <c r="A242" t="s">
        <v>62</v>
      </c>
      <c r="B242">
        <v>165</v>
      </c>
      <c r="C242" t="s">
        <v>29</v>
      </c>
      <c r="D242" t="s">
        <v>43</v>
      </c>
      <c r="E242" t="s">
        <v>16</v>
      </c>
      <c r="F242" t="s">
        <v>63</v>
      </c>
      <c r="G242">
        <v>165</v>
      </c>
      <c r="H242" t="s">
        <v>30</v>
      </c>
      <c r="I242" t="s">
        <v>44</v>
      </c>
      <c r="J242" t="s">
        <v>58</v>
      </c>
      <c r="K242">
        <v>6.2E-2</v>
      </c>
      <c r="L242">
        <v>0.16</v>
      </c>
      <c r="M242">
        <v>0.93700000000000006</v>
      </c>
      <c r="T242" t="str">
        <f t="shared" si="6"/>
        <v/>
      </c>
      <c r="U242">
        <f t="shared" si="7"/>
        <v>6.2E-2</v>
      </c>
    </row>
    <row r="243" spans="1:21" x14ac:dyDescent="0.3">
      <c r="A243" t="s">
        <v>62</v>
      </c>
      <c r="B243">
        <v>165</v>
      </c>
      <c r="C243" t="s">
        <v>29</v>
      </c>
      <c r="D243" t="s">
        <v>45</v>
      </c>
      <c r="E243" t="s">
        <v>16</v>
      </c>
      <c r="F243" t="s">
        <v>63</v>
      </c>
      <c r="G243">
        <v>165</v>
      </c>
      <c r="H243" t="s">
        <v>30</v>
      </c>
      <c r="I243" t="s">
        <v>46</v>
      </c>
      <c r="J243" t="s">
        <v>20</v>
      </c>
      <c r="K243">
        <v>0.999</v>
      </c>
      <c r="L243">
        <v>5.7400000000000003E-3</v>
      </c>
      <c r="M243">
        <v>0.13600000000000001</v>
      </c>
      <c r="T243" t="str">
        <f t="shared" si="6"/>
        <v/>
      </c>
      <c r="U243">
        <f t="shared" si="7"/>
        <v>0.999</v>
      </c>
    </row>
    <row r="244" spans="1:21" x14ac:dyDescent="0.3">
      <c r="A244" t="s">
        <v>62</v>
      </c>
      <c r="B244">
        <v>165</v>
      </c>
      <c r="C244" t="s">
        <v>29</v>
      </c>
      <c r="D244" t="s">
        <v>33</v>
      </c>
      <c r="E244" t="s">
        <v>16</v>
      </c>
      <c r="F244" t="s">
        <v>63</v>
      </c>
      <c r="G244">
        <v>165</v>
      </c>
      <c r="H244" t="s">
        <v>30</v>
      </c>
      <c r="I244" t="s">
        <v>34</v>
      </c>
      <c r="J244" t="s">
        <v>57</v>
      </c>
      <c r="K244">
        <v>0.629</v>
      </c>
      <c r="L244">
        <v>8.9200000000000002E-2</v>
      </c>
      <c r="M244">
        <v>0.86799999999999999</v>
      </c>
      <c r="T244" t="str">
        <f t="shared" si="6"/>
        <v/>
      </c>
      <c r="U244">
        <f t="shared" si="7"/>
        <v>0.629</v>
      </c>
    </row>
    <row r="245" spans="1:21" x14ac:dyDescent="0.3">
      <c r="A245" t="s">
        <v>62</v>
      </c>
      <c r="B245">
        <v>165</v>
      </c>
      <c r="C245" t="s">
        <v>29</v>
      </c>
      <c r="D245" t="s">
        <v>49</v>
      </c>
      <c r="E245" t="s">
        <v>16</v>
      </c>
      <c r="F245" t="s">
        <v>63</v>
      </c>
      <c r="G245">
        <v>165</v>
      </c>
      <c r="H245" t="s">
        <v>30</v>
      </c>
      <c r="I245" t="s">
        <v>50</v>
      </c>
      <c r="J245" t="s">
        <v>20</v>
      </c>
      <c r="K245">
        <v>1</v>
      </c>
      <c r="L245">
        <v>2.5999999999999998E-4</v>
      </c>
      <c r="M245">
        <v>1.8000000000000001E-4</v>
      </c>
      <c r="T245" t="str">
        <f t="shared" si="6"/>
        <v/>
      </c>
      <c r="U245">
        <f t="shared" si="7"/>
        <v>1</v>
      </c>
    </row>
    <row r="246" spans="1:21" x14ac:dyDescent="0.3">
      <c r="A246" t="s">
        <v>62</v>
      </c>
      <c r="B246">
        <v>165</v>
      </c>
      <c r="C246" t="s">
        <v>29</v>
      </c>
      <c r="D246" t="s">
        <v>51</v>
      </c>
      <c r="E246" t="s">
        <v>16</v>
      </c>
      <c r="F246" t="s">
        <v>63</v>
      </c>
      <c r="G246">
        <v>165</v>
      </c>
      <c r="H246" t="s">
        <v>30</v>
      </c>
      <c r="I246" t="s">
        <v>52</v>
      </c>
      <c r="J246" t="s">
        <v>57</v>
      </c>
      <c r="K246">
        <v>0.877</v>
      </c>
      <c r="L246">
        <v>6.5000000000000002E-2</v>
      </c>
      <c r="M246">
        <v>0.82599999999999996</v>
      </c>
      <c r="T246" t="str">
        <f t="shared" si="6"/>
        <v/>
      </c>
      <c r="U246">
        <f t="shared" si="7"/>
        <v>0.877</v>
      </c>
    </row>
    <row r="247" spans="1:21" x14ac:dyDescent="0.3">
      <c r="A247" t="s">
        <v>62</v>
      </c>
      <c r="B247">
        <v>165</v>
      </c>
      <c r="C247" t="s">
        <v>29</v>
      </c>
      <c r="D247" t="s">
        <v>53</v>
      </c>
      <c r="E247" t="s">
        <v>16</v>
      </c>
      <c r="F247" t="s">
        <v>63</v>
      </c>
      <c r="G247">
        <v>165</v>
      </c>
      <c r="H247" t="s">
        <v>30</v>
      </c>
      <c r="I247" t="s">
        <v>54</v>
      </c>
      <c r="J247" t="s">
        <v>20</v>
      </c>
      <c r="K247">
        <v>0.999</v>
      </c>
      <c r="L247">
        <v>5.7400000000000003E-3</v>
      </c>
      <c r="M247">
        <v>0.13600000000000001</v>
      </c>
      <c r="T247" t="str">
        <f t="shared" si="6"/>
        <v/>
      </c>
      <c r="U247">
        <f t="shared" si="7"/>
        <v>0.999</v>
      </c>
    </row>
    <row r="248" spans="1:21" x14ac:dyDescent="0.3">
      <c r="A248" t="s">
        <v>62</v>
      </c>
      <c r="B248">
        <v>165</v>
      </c>
      <c r="C248" t="s">
        <v>29</v>
      </c>
      <c r="D248" t="s">
        <v>55</v>
      </c>
      <c r="E248" t="s">
        <v>16</v>
      </c>
      <c r="F248" t="s">
        <v>63</v>
      </c>
      <c r="G248">
        <v>165</v>
      </c>
      <c r="H248" t="s">
        <v>30</v>
      </c>
      <c r="I248" t="s">
        <v>56</v>
      </c>
      <c r="J248" t="s">
        <v>20</v>
      </c>
      <c r="K248">
        <v>0.999</v>
      </c>
      <c r="L248">
        <v>5.7400000000000003E-3</v>
      </c>
      <c r="M248">
        <v>0.13600000000000001</v>
      </c>
      <c r="T248" t="str">
        <f t="shared" si="6"/>
        <v/>
      </c>
      <c r="U248">
        <f t="shared" si="7"/>
        <v>0.999</v>
      </c>
    </row>
    <row r="249" spans="1:21" x14ac:dyDescent="0.3">
      <c r="A249" t="s">
        <v>62</v>
      </c>
      <c r="B249">
        <v>168</v>
      </c>
      <c r="C249" t="s">
        <v>29</v>
      </c>
      <c r="D249" t="s">
        <v>25</v>
      </c>
      <c r="E249" t="s">
        <v>16</v>
      </c>
      <c r="F249" t="s">
        <v>63</v>
      </c>
      <c r="G249">
        <v>168</v>
      </c>
      <c r="H249" t="s">
        <v>30</v>
      </c>
      <c r="I249" t="s">
        <v>26</v>
      </c>
      <c r="J249" t="s">
        <v>20</v>
      </c>
      <c r="K249">
        <v>1</v>
      </c>
      <c r="L249">
        <v>2.5999999999999998E-4</v>
      </c>
      <c r="M249">
        <v>1.8000000000000001E-4</v>
      </c>
      <c r="T249">
        <f t="shared" si="6"/>
        <v>1</v>
      </c>
      <c r="U249" t="str">
        <f t="shared" si="7"/>
        <v/>
      </c>
    </row>
    <row r="250" spans="1:21" x14ac:dyDescent="0.3">
      <c r="A250" t="s">
        <v>62</v>
      </c>
      <c r="B250">
        <v>168</v>
      </c>
      <c r="C250" t="s">
        <v>29</v>
      </c>
      <c r="D250" t="s">
        <v>21</v>
      </c>
      <c r="E250" t="s">
        <v>16</v>
      </c>
      <c r="F250" t="s">
        <v>63</v>
      </c>
      <c r="G250">
        <v>168</v>
      </c>
      <c r="H250" t="s">
        <v>30</v>
      </c>
      <c r="I250" t="s">
        <v>22</v>
      </c>
      <c r="J250" t="s">
        <v>20</v>
      </c>
      <c r="K250">
        <v>1</v>
      </c>
      <c r="L250">
        <v>2.5999999999999998E-4</v>
      </c>
      <c r="M250">
        <v>1.8000000000000001E-4</v>
      </c>
      <c r="T250" t="str">
        <f t="shared" si="6"/>
        <v/>
      </c>
      <c r="U250">
        <f t="shared" si="7"/>
        <v>1</v>
      </c>
    </row>
    <row r="251" spans="1:21" x14ac:dyDescent="0.3">
      <c r="A251" t="s">
        <v>62</v>
      </c>
      <c r="B251">
        <v>168</v>
      </c>
      <c r="C251" t="s">
        <v>29</v>
      </c>
      <c r="D251" t="s">
        <v>23</v>
      </c>
      <c r="E251" t="s">
        <v>16</v>
      </c>
      <c r="F251" t="s">
        <v>63</v>
      </c>
      <c r="G251">
        <v>168</v>
      </c>
      <c r="H251" t="s">
        <v>30</v>
      </c>
      <c r="I251" t="s">
        <v>24</v>
      </c>
      <c r="J251" t="s">
        <v>20</v>
      </c>
      <c r="K251">
        <v>1</v>
      </c>
      <c r="L251">
        <v>2.5999999999999998E-4</v>
      </c>
      <c r="M251">
        <v>1.8000000000000001E-4</v>
      </c>
      <c r="T251" t="str">
        <f t="shared" si="6"/>
        <v/>
      </c>
      <c r="U251">
        <f t="shared" si="7"/>
        <v>1</v>
      </c>
    </row>
    <row r="252" spans="1:21" x14ac:dyDescent="0.3">
      <c r="A252" t="s">
        <v>62</v>
      </c>
      <c r="B252">
        <v>168</v>
      </c>
      <c r="C252" t="s">
        <v>29</v>
      </c>
      <c r="D252" t="s">
        <v>14</v>
      </c>
      <c r="E252" t="s">
        <v>16</v>
      </c>
      <c r="F252" t="s">
        <v>63</v>
      </c>
      <c r="G252">
        <v>168</v>
      </c>
      <c r="H252" t="s">
        <v>30</v>
      </c>
      <c r="I252" t="s">
        <v>18</v>
      </c>
      <c r="J252" t="s">
        <v>57</v>
      </c>
      <c r="K252">
        <v>0.94599999999999995</v>
      </c>
      <c r="L252">
        <v>5.3699999999999998E-2</v>
      </c>
      <c r="M252">
        <v>0.79500000000000004</v>
      </c>
      <c r="T252" t="str">
        <f t="shared" si="6"/>
        <v/>
      </c>
      <c r="U252">
        <f t="shared" si="7"/>
        <v>0.94599999999999995</v>
      </c>
    </row>
    <row r="253" spans="1:21" x14ac:dyDescent="0.3">
      <c r="A253" t="s">
        <v>62</v>
      </c>
      <c r="B253">
        <v>168</v>
      </c>
      <c r="C253" t="s">
        <v>29</v>
      </c>
      <c r="D253" t="s">
        <v>27</v>
      </c>
      <c r="E253" t="s">
        <v>16</v>
      </c>
      <c r="F253" t="s">
        <v>63</v>
      </c>
      <c r="G253">
        <v>168</v>
      </c>
      <c r="H253" t="s">
        <v>30</v>
      </c>
      <c r="I253" t="s">
        <v>28</v>
      </c>
      <c r="J253" t="s">
        <v>20</v>
      </c>
      <c r="K253">
        <v>0.999</v>
      </c>
      <c r="L253">
        <v>5.7400000000000003E-3</v>
      </c>
      <c r="M253">
        <v>0.13600000000000001</v>
      </c>
      <c r="T253" t="str">
        <f t="shared" si="6"/>
        <v/>
      </c>
      <c r="U253">
        <f t="shared" si="7"/>
        <v>0.999</v>
      </c>
    </row>
    <row r="254" spans="1:21" x14ac:dyDescent="0.3">
      <c r="A254" t="s">
        <v>62</v>
      </c>
      <c r="B254">
        <v>168</v>
      </c>
      <c r="C254" t="s">
        <v>29</v>
      </c>
      <c r="D254" t="s">
        <v>47</v>
      </c>
      <c r="E254" t="s">
        <v>16</v>
      </c>
      <c r="F254" t="s">
        <v>63</v>
      </c>
      <c r="G254">
        <v>168</v>
      </c>
      <c r="H254" t="s">
        <v>30</v>
      </c>
      <c r="I254" t="s">
        <v>48</v>
      </c>
      <c r="J254" t="s">
        <v>20</v>
      </c>
      <c r="K254">
        <v>0.999</v>
      </c>
      <c r="L254">
        <v>5.7400000000000003E-3</v>
      </c>
      <c r="M254">
        <v>0.13600000000000001</v>
      </c>
      <c r="T254" t="str">
        <f t="shared" si="6"/>
        <v/>
      </c>
      <c r="U254">
        <f t="shared" si="7"/>
        <v>0.999</v>
      </c>
    </row>
    <row r="255" spans="1:21" x14ac:dyDescent="0.3">
      <c r="A255" t="s">
        <v>62</v>
      </c>
      <c r="B255">
        <v>168</v>
      </c>
      <c r="C255" t="s">
        <v>29</v>
      </c>
      <c r="D255" t="s">
        <v>31</v>
      </c>
      <c r="E255" t="s">
        <v>16</v>
      </c>
      <c r="F255" t="s">
        <v>63</v>
      </c>
      <c r="G255">
        <v>168</v>
      </c>
      <c r="H255" t="s">
        <v>30</v>
      </c>
      <c r="I255" t="s">
        <v>32</v>
      </c>
      <c r="J255" t="s">
        <v>20</v>
      </c>
      <c r="K255">
        <v>1</v>
      </c>
      <c r="L255">
        <v>2.5999999999999998E-4</v>
      </c>
      <c r="M255">
        <v>1.8000000000000001E-4</v>
      </c>
      <c r="T255" t="str">
        <f t="shared" si="6"/>
        <v/>
      </c>
      <c r="U255">
        <f t="shared" si="7"/>
        <v>1</v>
      </c>
    </row>
    <row r="256" spans="1:21" x14ac:dyDescent="0.3">
      <c r="A256" t="s">
        <v>62</v>
      </c>
      <c r="B256">
        <v>168</v>
      </c>
      <c r="C256" t="s">
        <v>29</v>
      </c>
      <c r="D256" t="s">
        <v>15</v>
      </c>
      <c r="E256" t="s">
        <v>16</v>
      </c>
      <c r="F256" t="s">
        <v>63</v>
      </c>
      <c r="G256">
        <v>168</v>
      </c>
      <c r="H256" t="s">
        <v>30</v>
      </c>
      <c r="I256" t="s">
        <v>19</v>
      </c>
      <c r="J256" t="s">
        <v>20</v>
      </c>
      <c r="K256">
        <v>1</v>
      </c>
      <c r="L256">
        <v>2.5999999999999998E-4</v>
      </c>
      <c r="M256">
        <v>1.8000000000000001E-4</v>
      </c>
      <c r="T256" t="str">
        <f t="shared" si="6"/>
        <v/>
      </c>
      <c r="U256">
        <f t="shared" si="7"/>
        <v>1</v>
      </c>
    </row>
    <row r="257" spans="1:21" x14ac:dyDescent="0.3">
      <c r="A257" t="s">
        <v>62</v>
      </c>
      <c r="B257">
        <v>168</v>
      </c>
      <c r="C257" t="s">
        <v>29</v>
      </c>
      <c r="D257" t="s">
        <v>35</v>
      </c>
      <c r="E257" t="s">
        <v>16</v>
      </c>
      <c r="F257" t="s">
        <v>63</v>
      </c>
      <c r="G257">
        <v>168</v>
      </c>
      <c r="H257" t="s">
        <v>30</v>
      </c>
      <c r="I257" t="s">
        <v>36</v>
      </c>
      <c r="J257" t="s">
        <v>20</v>
      </c>
      <c r="K257">
        <v>0.99299999999999999</v>
      </c>
      <c r="L257">
        <v>3.0099999999999998E-2</v>
      </c>
      <c r="M257">
        <v>0.69599999999999995</v>
      </c>
      <c r="T257" t="str">
        <f t="shared" si="6"/>
        <v/>
      </c>
      <c r="U257">
        <f t="shared" si="7"/>
        <v>0.99299999999999999</v>
      </c>
    </row>
    <row r="258" spans="1:21" x14ac:dyDescent="0.3">
      <c r="A258" t="s">
        <v>62</v>
      </c>
      <c r="B258">
        <v>168</v>
      </c>
      <c r="C258" t="s">
        <v>29</v>
      </c>
      <c r="D258" t="s">
        <v>37</v>
      </c>
      <c r="E258" t="s">
        <v>16</v>
      </c>
      <c r="F258" t="s">
        <v>63</v>
      </c>
      <c r="G258">
        <v>168</v>
      </c>
      <c r="H258" t="s">
        <v>30</v>
      </c>
      <c r="I258" t="s">
        <v>38</v>
      </c>
      <c r="J258" t="s">
        <v>20</v>
      </c>
      <c r="K258">
        <v>1</v>
      </c>
      <c r="L258">
        <v>2.5999999999999998E-4</v>
      </c>
      <c r="M258">
        <v>1.8000000000000001E-4</v>
      </c>
      <c r="T258" t="str">
        <f t="shared" si="6"/>
        <v/>
      </c>
      <c r="U258">
        <f t="shared" si="7"/>
        <v>1</v>
      </c>
    </row>
    <row r="259" spans="1:21" x14ac:dyDescent="0.3">
      <c r="A259" t="s">
        <v>62</v>
      </c>
      <c r="B259">
        <v>168</v>
      </c>
      <c r="C259" t="s">
        <v>29</v>
      </c>
      <c r="D259" t="s">
        <v>39</v>
      </c>
      <c r="E259" t="s">
        <v>16</v>
      </c>
      <c r="F259" t="s">
        <v>63</v>
      </c>
      <c r="G259">
        <v>168</v>
      </c>
      <c r="H259" t="s">
        <v>30</v>
      </c>
      <c r="I259" t="s">
        <v>40</v>
      </c>
      <c r="J259" t="s">
        <v>20</v>
      </c>
      <c r="K259">
        <v>1</v>
      </c>
      <c r="L259">
        <v>2.5999999999999998E-4</v>
      </c>
      <c r="M259">
        <v>1.8000000000000001E-4</v>
      </c>
      <c r="T259" t="str">
        <f t="shared" ref="T259:T322" si="8">IF(H259="  L",IF(I259="  Q",K259,""),(IF(H259="  I",IF(I259="  T",K259,""),(IF(H259="  F",IF(I259="  Y",K259,""),"")))))</f>
        <v/>
      </c>
      <c r="U259">
        <f t="shared" ref="U259:U322" si="9">IF(T259="",K259,"")</f>
        <v>1</v>
      </c>
    </row>
    <row r="260" spans="1:21" x14ac:dyDescent="0.3">
      <c r="A260" t="s">
        <v>62</v>
      </c>
      <c r="B260">
        <v>168</v>
      </c>
      <c r="C260" t="s">
        <v>29</v>
      </c>
      <c r="D260" t="s">
        <v>41</v>
      </c>
      <c r="E260" t="s">
        <v>16</v>
      </c>
      <c r="F260" t="s">
        <v>63</v>
      </c>
      <c r="G260">
        <v>168</v>
      </c>
      <c r="H260" t="s">
        <v>30</v>
      </c>
      <c r="I260" t="s">
        <v>42</v>
      </c>
      <c r="J260" t="s">
        <v>20</v>
      </c>
      <c r="K260">
        <v>1</v>
      </c>
      <c r="L260">
        <v>2.5999999999999998E-4</v>
      </c>
      <c r="M260">
        <v>1.8000000000000001E-4</v>
      </c>
      <c r="T260" t="str">
        <f t="shared" si="8"/>
        <v/>
      </c>
      <c r="U260">
        <f t="shared" si="9"/>
        <v>1</v>
      </c>
    </row>
    <row r="261" spans="1:21" x14ac:dyDescent="0.3">
      <c r="A261" t="s">
        <v>62</v>
      </c>
      <c r="B261">
        <v>168</v>
      </c>
      <c r="C261" t="s">
        <v>29</v>
      </c>
      <c r="D261" t="s">
        <v>43</v>
      </c>
      <c r="E261" t="s">
        <v>16</v>
      </c>
      <c r="F261" t="s">
        <v>63</v>
      </c>
      <c r="G261">
        <v>168</v>
      </c>
      <c r="H261" t="s">
        <v>30</v>
      </c>
      <c r="I261" t="s">
        <v>44</v>
      </c>
      <c r="J261" t="s">
        <v>20</v>
      </c>
      <c r="K261">
        <v>0.96299999999999997</v>
      </c>
      <c r="L261">
        <v>4.7500000000000001E-2</v>
      </c>
      <c r="M261">
        <v>0.77800000000000002</v>
      </c>
      <c r="T261" t="str">
        <f t="shared" si="8"/>
        <v/>
      </c>
      <c r="U261">
        <f t="shared" si="9"/>
        <v>0.96299999999999997</v>
      </c>
    </row>
    <row r="262" spans="1:21" x14ac:dyDescent="0.3">
      <c r="A262" t="s">
        <v>62</v>
      </c>
      <c r="B262">
        <v>168</v>
      </c>
      <c r="C262" t="s">
        <v>29</v>
      </c>
      <c r="D262" t="s">
        <v>45</v>
      </c>
      <c r="E262" t="s">
        <v>16</v>
      </c>
      <c r="F262" t="s">
        <v>63</v>
      </c>
      <c r="G262">
        <v>168</v>
      </c>
      <c r="H262" t="s">
        <v>30</v>
      </c>
      <c r="I262" t="s">
        <v>46</v>
      </c>
      <c r="J262" t="s">
        <v>20</v>
      </c>
      <c r="K262">
        <v>0.99399999999999999</v>
      </c>
      <c r="L262">
        <v>2.8899999999999999E-2</v>
      </c>
      <c r="M262">
        <v>0.68899999999999995</v>
      </c>
      <c r="T262" t="str">
        <f t="shared" si="8"/>
        <v/>
      </c>
      <c r="U262">
        <f t="shared" si="9"/>
        <v>0.99399999999999999</v>
      </c>
    </row>
    <row r="263" spans="1:21" x14ac:dyDescent="0.3">
      <c r="A263" t="s">
        <v>62</v>
      </c>
      <c r="B263">
        <v>168</v>
      </c>
      <c r="C263" t="s">
        <v>29</v>
      </c>
      <c r="D263" t="s">
        <v>33</v>
      </c>
      <c r="E263" t="s">
        <v>16</v>
      </c>
      <c r="F263" t="s">
        <v>63</v>
      </c>
      <c r="G263">
        <v>168</v>
      </c>
      <c r="H263" t="s">
        <v>30</v>
      </c>
      <c r="I263" t="s">
        <v>34</v>
      </c>
      <c r="J263" t="s">
        <v>20</v>
      </c>
      <c r="K263">
        <v>0.999</v>
      </c>
      <c r="L263">
        <v>5.7400000000000003E-3</v>
      </c>
      <c r="M263">
        <v>0.13600000000000001</v>
      </c>
      <c r="T263" t="str">
        <f t="shared" si="8"/>
        <v/>
      </c>
      <c r="U263">
        <f t="shared" si="9"/>
        <v>0.999</v>
      </c>
    </row>
    <row r="264" spans="1:21" x14ac:dyDescent="0.3">
      <c r="A264" t="s">
        <v>62</v>
      </c>
      <c r="B264">
        <v>168</v>
      </c>
      <c r="C264" t="s">
        <v>29</v>
      </c>
      <c r="D264" t="s">
        <v>49</v>
      </c>
      <c r="E264" t="s">
        <v>16</v>
      </c>
      <c r="F264" t="s">
        <v>63</v>
      </c>
      <c r="G264">
        <v>168</v>
      </c>
      <c r="H264" t="s">
        <v>30</v>
      </c>
      <c r="I264" t="s">
        <v>50</v>
      </c>
      <c r="J264" t="s">
        <v>20</v>
      </c>
      <c r="K264">
        <v>1</v>
      </c>
      <c r="L264">
        <v>2.5999999999999998E-4</v>
      </c>
      <c r="M264">
        <v>1.8000000000000001E-4</v>
      </c>
      <c r="T264" t="str">
        <f t="shared" si="8"/>
        <v/>
      </c>
      <c r="U264">
        <f t="shared" si="9"/>
        <v>1</v>
      </c>
    </row>
    <row r="265" spans="1:21" x14ac:dyDescent="0.3">
      <c r="A265" t="s">
        <v>62</v>
      </c>
      <c r="B265">
        <v>168</v>
      </c>
      <c r="C265" t="s">
        <v>29</v>
      </c>
      <c r="D265" t="s">
        <v>51</v>
      </c>
      <c r="E265" t="s">
        <v>16</v>
      </c>
      <c r="F265" t="s">
        <v>63</v>
      </c>
      <c r="G265">
        <v>168</v>
      </c>
      <c r="H265" t="s">
        <v>30</v>
      </c>
      <c r="I265" t="s">
        <v>52</v>
      </c>
      <c r="J265" t="s">
        <v>20</v>
      </c>
      <c r="K265">
        <v>1</v>
      </c>
      <c r="L265">
        <v>2.5999999999999998E-4</v>
      </c>
      <c r="M265">
        <v>1.8000000000000001E-4</v>
      </c>
      <c r="T265" t="str">
        <f t="shared" si="8"/>
        <v/>
      </c>
      <c r="U265">
        <f t="shared" si="9"/>
        <v>1</v>
      </c>
    </row>
    <row r="266" spans="1:21" x14ac:dyDescent="0.3">
      <c r="A266" t="s">
        <v>62</v>
      </c>
      <c r="B266">
        <v>168</v>
      </c>
      <c r="C266" t="s">
        <v>29</v>
      </c>
      <c r="D266" t="s">
        <v>53</v>
      </c>
      <c r="E266" t="s">
        <v>16</v>
      </c>
      <c r="F266" t="s">
        <v>63</v>
      </c>
      <c r="G266">
        <v>168</v>
      </c>
      <c r="H266" t="s">
        <v>30</v>
      </c>
      <c r="I266" t="s">
        <v>54</v>
      </c>
      <c r="J266" t="s">
        <v>20</v>
      </c>
      <c r="K266">
        <v>1</v>
      </c>
      <c r="L266">
        <v>2.5999999999999998E-4</v>
      </c>
      <c r="M266">
        <v>1.8000000000000001E-4</v>
      </c>
      <c r="T266" t="str">
        <f t="shared" si="8"/>
        <v/>
      </c>
      <c r="U266">
        <f t="shared" si="9"/>
        <v>1</v>
      </c>
    </row>
    <row r="267" spans="1:21" x14ac:dyDescent="0.3">
      <c r="A267" t="s">
        <v>62</v>
      </c>
      <c r="B267">
        <v>168</v>
      </c>
      <c r="C267" t="s">
        <v>29</v>
      </c>
      <c r="D267" t="s">
        <v>55</v>
      </c>
      <c r="E267" t="s">
        <v>16</v>
      </c>
      <c r="F267" t="s">
        <v>63</v>
      </c>
      <c r="G267">
        <v>168</v>
      </c>
      <c r="H267" t="s">
        <v>30</v>
      </c>
      <c r="I267" t="s">
        <v>56</v>
      </c>
      <c r="J267" t="s">
        <v>20</v>
      </c>
      <c r="K267">
        <v>1</v>
      </c>
      <c r="L267">
        <v>2.5999999999999998E-4</v>
      </c>
      <c r="M267">
        <v>1.8000000000000001E-4</v>
      </c>
      <c r="T267" t="str">
        <f t="shared" si="8"/>
        <v/>
      </c>
      <c r="U267">
        <f t="shared" si="9"/>
        <v>1</v>
      </c>
    </row>
    <row r="268" spans="1:21" x14ac:dyDescent="0.3">
      <c r="A268" t="s">
        <v>62</v>
      </c>
      <c r="B268">
        <v>218</v>
      </c>
      <c r="C268" t="s">
        <v>29</v>
      </c>
      <c r="D268" t="s">
        <v>25</v>
      </c>
      <c r="E268" t="s">
        <v>16</v>
      </c>
      <c r="F268" t="s">
        <v>63</v>
      </c>
      <c r="G268">
        <v>218</v>
      </c>
      <c r="H268" t="s">
        <v>30</v>
      </c>
      <c r="I268" t="s">
        <v>26</v>
      </c>
      <c r="J268" t="s">
        <v>58</v>
      </c>
      <c r="K268">
        <v>1.7999999999999999E-2</v>
      </c>
      <c r="L268">
        <v>0.20200000000000001</v>
      </c>
      <c r="M268">
        <v>0.95299999999999996</v>
      </c>
      <c r="T268">
        <f t="shared" si="8"/>
        <v>1.7999999999999999E-2</v>
      </c>
      <c r="U268" t="str">
        <f t="shared" si="9"/>
        <v/>
      </c>
    </row>
    <row r="269" spans="1:21" x14ac:dyDescent="0.3">
      <c r="A269" t="s">
        <v>62</v>
      </c>
      <c r="B269">
        <v>218</v>
      </c>
      <c r="C269" t="s">
        <v>29</v>
      </c>
      <c r="D269" t="s">
        <v>21</v>
      </c>
      <c r="E269" t="s">
        <v>16</v>
      </c>
      <c r="F269" t="s">
        <v>63</v>
      </c>
      <c r="G269">
        <v>218</v>
      </c>
      <c r="H269" t="s">
        <v>30</v>
      </c>
      <c r="I269" t="s">
        <v>22</v>
      </c>
      <c r="J269" t="s">
        <v>57</v>
      </c>
      <c r="K269">
        <v>0.45700000000000002</v>
      </c>
      <c r="L269">
        <v>9.9500000000000005E-2</v>
      </c>
      <c r="M269">
        <v>0.88800000000000001</v>
      </c>
      <c r="T269" t="str">
        <f t="shared" si="8"/>
        <v/>
      </c>
      <c r="U269">
        <f t="shared" si="9"/>
        <v>0.45700000000000002</v>
      </c>
    </row>
    <row r="270" spans="1:21" x14ac:dyDescent="0.3">
      <c r="A270" t="s">
        <v>62</v>
      </c>
      <c r="B270">
        <v>218</v>
      </c>
      <c r="C270" t="s">
        <v>29</v>
      </c>
      <c r="D270" t="s">
        <v>23</v>
      </c>
      <c r="E270" t="s">
        <v>16</v>
      </c>
      <c r="F270" t="s">
        <v>63</v>
      </c>
      <c r="G270">
        <v>218</v>
      </c>
      <c r="H270" t="s">
        <v>30</v>
      </c>
      <c r="I270" t="s">
        <v>24</v>
      </c>
      <c r="J270" t="s">
        <v>58</v>
      </c>
      <c r="K270">
        <v>1.0999999999999999E-2</v>
      </c>
      <c r="L270">
        <v>0.222</v>
      </c>
      <c r="M270">
        <v>0.95899999999999996</v>
      </c>
      <c r="T270" t="str">
        <f t="shared" si="8"/>
        <v/>
      </c>
      <c r="U270">
        <f t="shared" si="9"/>
        <v>1.0999999999999999E-2</v>
      </c>
    </row>
    <row r="271" spans="1:21" x14ac:dyDescent="0.3">
      <c r="A271" t="s">
        <v>62</v>
      </c>
      <c r="B271">
        <v>218</v>
      </c>
      <c r="C271" t="s">
        <v>29</v>
      </c>
      <c r="D271" t="s">
        <v>14</v>
      </c>
      <c r="E271" t="s">
        <v>16</v>
      </c>
      <c r="F271" t="s">
        <v>63</v>
      </c>
      <c r="G271">
        <v>218</v>
      </c>
      <c r="H271" t="s">
        <v>30</v>
      </c>
      <c r="I271" t="s">
        <v>18</v>
      </c>
      <c r="J271" t="s">
        <v>58</v>
      </c>
      <c r="K271">
        <v>0</v>
      </c>
      <c r="L271">
        <v>1</v>
      </c>
      <c r="M271">
        <v>1</v>
      </c>
      <c r="T271" t="str">
        <f t="shared" si="8"/>
        <v/>
      </c>
      <c r="U271">
        <f t="shared" si="9"/>
        <v>0</v>
      </c>
    </row>
    <row r="272" spans="1:21" x14ac:dyDescent="0.3">
      <c r="A272" t="s">
        <v>62</v>
      </c>
      <c r="B272">
        <v>218</v>
      </c>
      <c r="C272" t="s">
        <v>29</v>
      </c>
      <c r="D272" t="s">
        <v>27</v>
      </c>
      <c r="E272" t="s">
        <v>16</v>
      </c>
      <c r="F272" t="s">
        <v>63</v>
      </c>
      <c r="G272">
        <v>218</v>
      </c>
      <c r="H272" t="s">
        <v>30</v>
      </c>
      <c r="I272" t="s">
        <v>28</v>
      </c>
      <c r="J272" t="s">
        <v>58</v>
      </c>
      <c r="K272">
        <v>0.39200000000000002</v>
      </c>
      <c r="L272">
        <v>0.105</v>
      </c>
      <c r="M272">
        <v>0.89600000000000002</v>
      </c>
      <c r="T272" t="str">
        <f t="shared" si="8"/>
        <v/>
      </c>
      <c r="U272">
        <f t="shared" si="9"/>
        <v>0.39200000000000002</v>
      </c>
    </row>
    <row r="273" spans="1:21" x14ac:dyDescent="0.3">
      <c r="A273" t="s">
        <v>62</v>
      </c>
      <c r="B273">
        <v>218</v>
      </c>
      <c r="C273" t="s">
        <v>29</v>
      </c>
      <c r="D273" t="s">
        <v>47</v>
      </c>
      <c r="E273" t="s">
        <v>16</v>
      </c>
      <c r="F273" t="s">
        <v>63</v>
      </c>
      <c r="G273">
        <v>218</v>
      </c>
      <c r="H273" t="s">
        <v>30</v>
      </c>
      <c r="I273" t="s">
        <v>48</v>
      </c>
      <c r="J273" t="s">
        <v>58</v>
      </c>
      <c r="K273">
        <v>3.4000000000000002E-2</v>
      </c>
      <c r="L273">
        <v>0.17799999999999999</v>
      </c>
      <c r="M273">
        <v>0.94599999999999995</v>
      </c>
      <c r="T273" t="str">
        <f t="shared" si="8"/>
        <v/>
      </c>
      <c r="U273">
        <f t="shared" si="9"/>
        <v>3.4000000000000002E-2</v>
      </c>
    </row>
    <row r="274" spans="1:21" x14ac:dyDescent="0.3">
      <c r="A274" t="s">
        <v>62</v>
      </c>
      <c r="B274">
        <v>218</v>
      </c>
      <c r="C274" t="s">
        <v>29</v>
      </c>
      <c r="D274" t="s">
        <v>31</v>
      </c>
      <c r="E274" t="s">
        <v>16</v>
      </c>
      <c r="F274" t="s">
        <v>63</v>
      </c>
      <c r="G274">
        <v>218</v>
      </c>
      <c r="H274" t="s">
        <v>30</v>
      </c>
      <c r="I274" t="s">
        <v>32</v>
      </c>
      <c r="J274" t="s">
        <v>57</v>
      </c>
      <c r="K274">
        <v>0.80400000000000005</v>
      </c>
      <c r="L274">
        <v>7.22E-2</v>
      </c>
      <c r="M274">
        <v>0.84199999999999997</v>
      </c>
      <c r="T274" t="str">
        <f t="shared" si="8"/>
        <v/>
      </c>
      <c r="U274">
        <f t="shared" si="9"/>
        <v>0.80400000000000005</v>
      </c>
    </row>
    <row r="275" spans="1:21" x14ac:dyDescent="0.3">
      <c r="A275" t="s">
        <v>62</v>
      </c>
      <c r="B275">
        <v>218</v>
      </c>
      <c r="C275" t="s">
        <v>29</v>
      </c>
      <c r="D275" t="s">
        <v>15</v>
      </c>
      <c r="E275" t="s">
        <v>16</v>
      </c>
      <c r="F275" t="s">
        <v>63</v>
      </c>
      <c r="G275">
        <v>218</v>
      </c>
      <c r="H275" t="s">
        <v>30</v>
      </c>
      <c r="I275" t="s">
        <v>19</v>
      </c>
      <c r="J275" t="s">
        <v>58</v>
      </c>
      <c r="K275">
        <v>7.0999999999999994E-2</v>
      </c>
      <c r="L275">
        <v>0.156</v>
      </c>
      <c r="M275">
        <v>0.93500000000000005</v>
      </c>
      <c r="T275" t="str">
        <f t="shared" si="8"/>
        <v/>
      </c>
      <c r="U275">
        <f t="shared" si="9"/>
        <v>7.0999999999999994E-2</v>
      </c>
    </row>
    <row r="276" spans="1:21" x14ac:dyDescent="0.3">
      <c r="A276" t="s">
        <v>62</v>
      </c>
      <c r="B276">
        <v>218</v>
      </c>
      <c r="C276" t="s">
        <v>29</v>
      </c>
      <c r="D276" t="s">
        <v>35</v>
      </c>
      <c r="E276" t="s">
        <v>16</v>
      </c>
      <c r="F276" t="s">
        <v>63</v>
      </c>
      <c r="G276">
        <v>218</v>
      </c>
      <c r="H276" t="s">
        <v>30</v>
      </c>
      <c r="I276" t="s">
        <v>36</v>
      </c>
      <c r="J276" t="s">
        <v>58</v>
      </c>
      <c r="K276">
        <v>1E-3</v>
      </c>
      <c r="L276">
        <v>0.85199999999999998</v>
      </c>
      <c r="M276">
        <v>0.99399999999999999</v>
      </c>
      <c r="T276" t="str">
        <f t="shared" si="8"/>
        <v/>
      </c>
      <c r="U276">
        <f t="shared" si="9"/>
        <v>1E-3</v>
      </c>
    </row>
    <row r="277" spans="1:21" x14ac:dyDescent="0.3">
      <c r="A277" t="s">
        <v>62</v>
      </c>
      <c r="B277">
        <v>218</v>
      </c>
      <c r="C277" t="s">
        <v>29</v>
      </c>
      <c r="D277" t="s">
        <v>37</v>
      </c>
      <c r="E277" t="s">
        <v>16</v>
      </c>
      <c r="F277" t="s">
        <v>63</v>
      </c>
      <c r="G277">
        <v>218</v>
      </c>
      <c r="H277" t="s">
        <v>30</v>
      </c>
      <c r="I277" t="s">
        <v>38</v>
      </c>
      <c r="J277" t="s">
        <v>58</v>
      </c>
      <c r="K277">
        <v>8.0000000000000002E-3</v>
      </c>
      <c r="L277">
        <v>0.23899999999999999</v>
      </c>
      <c r="M277">
        <v>0.96299999999999997</v>
      </c>
      <c r="T277" t="str">
        <f t="shared" si="8"/>
        <v/>
      </c>
      <c r="U277">
        <f t="shared" si="9"/>
        <v>8.0000000000000002E-3</v>
      </c>
    </row>
    <row r="278" spans="1:21" x14ac:dyDescent="0.3">
      <c r="A278" t="s">
        <v>62</v>
      </c>
      <c r="B278">
        <v>218</v>
      </c>
      <c r="C278" t="s">
        <v>29</v>
      </c>
      <c r="D278" t="s">
        <v>39</v>
      </c>
      <c r="E278" t="s">
        <v>16</v>
      </c>
      <c r="F278" t="s">
        <v>63</v>
      </c>
      <c r="G278">
        <v>218</v>
      </c>
      <c r="H278" t="s">
        <v>30</v>
      </c>
      <c r="I278" t="s">
        <v>40</v>
      </c>
      <c r="J278" t="s">
        <v>58</v>
      </c>
      <c r="K278">
        <v>5.7000000000000002E-2</v>
      </c>
      <c r="L278">
        <v>0.16200000000000001</v>
      </c>
      <c r="M278">
        <v>0.93899999999999995</v>
      </c>
      <c r="T278" t="str">
        <f t="shared" si="8"/>
        <v/>
      </c>
      <c r="U278">
        <f t="shared" si="9"/>
        <v>5.7000000000000002E-2</v>
      </c>
    </row>
    <row r="279" spans="1:21" x14ac:dyDescent="0.3">
      <c r="A279" t="s">
        <v>62</v>
      </c>
      <c r="B279">
        <v>218</v>
      </c>
      <c r="C279" t="s">
        <v>29</v>
      </c>
      <c r="D279" t="s">
        <v>41</v>
      </c>
      <c r="E279" t="s">
        <v>16</v>
      </c>
      <c r="F279" t="s">
        <v>63</v>
      </c>
      <c r="G279">
        <v>218</v>
      </c>
      <c r="H279" t="s">
        <v>30</v>
      </c>
      <c r="I279" t="s">
        <v>42</v>
      </c>
      <c r="J279" t="s">
        <v>58</v>
      </c>
      <c r="K279">
        <v>6.0000000000000001E-3</v>
      </c>
      <c r="L279">
        <v>0.253</v>
      </c>
      <c r="M279">
        <v>0.96699999999999997</v>
      </c>
      <c r="T279" t="str">
        <f t="shared" si="8"/>
        <v/>
      </c>
      <c r="U279">
        <f t="shared" si="9"/>
        <v>6.0000000000000001E-3</v>
      </c>
    </row>
    <row r="280" spans="1:21" x14ac:dyDescent="0.3">
      <c r="A280" t="s">
        <v>62</v>
      </c>
      <c r="B280">
        <v>218</v>
      </c>
      <c r="C280" t="s">
        <v>29</v>
      </c>
      <c r="D280" t="s">
        <v>43</v>
      </c>
      <c r="E280" t="s">
        <v>16</v>
      </c>
      <c r="F280" t="s">
        <v>63</v>
      </c>
      <c r="G280">
        <v>218</v>
      </c>
      <c r="H280" t="s">
        <v>30</v>
      </c>
      <c r="I280" t="s">
        <v>44</v>
      </c>
      <c r="J280" t="s">
        <v>58</v>
      </c>
      <c r="K280">
        <v>0</v>
      </c>
      <c r="L280">
        <v>1</v>
      </c>
      <c r="M280">
        <v>1</v>
      </c>
      <c r="T280" t="str">
        <f t="shared" si="8"/>
        <v/>
      </c>
      <c r="U280">
        <f t="shared" si="9"/>
        <v>0</v>
      </c>
    </row>
    <row r="281" spans="1:21" x14ac:dyDescent="0.3">
      <c r="A281" t="s">
        <v>62</v>
      </c>
      <c r="B281">
        <v>218</v>
      </c>
      <c r="C281" t="s">
        <v>29</v>
      </c>
      <c r="D281" t="s">
        <v>45</v>
      </c>
      <c r="E281" t="s">
        <v>16</v>
      </c>
      <c r="F281" t="s">
        <v>63</v>
      </c>
      <c r="G281">
        <v>218</v>
      </c>
      <c r="H281" t="s">
        <v>30</v>
      </c>
      <c r="I281" t="s">
        <v>46</v>
      </c>
      <c r="J281" t="s">
        <v>57</v>
      </c>
      <c r="K281">
        <v>0.57199999999999995</v>
      </c>
      <c r="L281">
        <v>9.3799999999999994E-2</v>
      </c>
      <c r="M281">
        <v>0.876</v>
      </c>
      <c r="T281" t="str">
        <f t="shared" si="8"/>
        <v/>
      </c>
      <c r="U281">
        <f t="shared" si="9"/>
        <v>0.57199999999999995</v>
      </c>
    </row>
    <row r="282" spans="1:21" x14ac:dyDescent="0.3">
      <c r="A282" t="s">
        <v>62</v>
      </c>
      <c r="B282">
        <v>218</v>
      </c>
      <c r="C282" t="s">
        <v>29</v>
      </c>
      <c r="D282" t="s">
        <v>33</v>
      </c>
      <c r="E282" t="s">
        <v>16</v>
      </c>
      <c r="F282" t="s">
        <v>63</v>
      </c>
      <c r="G282">
        <v>218</v>
      </c>
      <c r="H282" t="s">
        <v>30</v>
      </c>
      <c r="I282" t="s">
        <v>34</v>
      </c>
      <c r="J282" t="s">
        <v>58</v>
      </c>
      <c r="K282">
        <v>1.0999999999999999E-2</v>
      </c>
      <c r="L282">
        <v>0.222</v>
      </c>
      <c r="M282">
        <v>0.95899999999999996</v>
      </c>
      <c r="T282" t="str">
        <f t="shared" si="8"/>
        <v/>
      </c>
      <c r="U282">
        <f t="shared" si="9"/>
        <v>1.0999999999999999E-2</v>
      </c>
    </row>
    <row r="283" spans="1:21" x14ac:dyDescent="0.3">
      <c r="A283" t="s">
        <v>62</v>
      </c>
      <c r="B283">
        <v>218</v>
      </c>
      <c r="C283" t="s">
        <v>29</v>
      </c>
      <c r="D283" t="s">
        <v>49</v>
      </c>
      <c r="E283" t="s">
        <v>16</v>
      </c>
      <c r="F283" t="s">
        <v>63</v>
      </c>
      <c r="G283">
        <v>218</v>
      </c>
      <c r="H283" t="s">
        <v>30</v>
      </c>
      <c r="I283" t="s">
        <v>50</v>
      </c>
      <c r="J283" t="s">
        <v>57</v>
      </c>
      <c r="K283">
        <v>0.94799999999999995</v>
      </c>
      <c r="L283">
        <v>5.3199999999999997E-2</v>
      </c>
      <c r="M283">
        <v>0.79300000000000004</v>
      </c>
      <c r="T283" t="str">
        <f t="shared" si="8"/>
        <v/>
      </c>
      <c r="U283">
        <f t="shared" si="9"/>
        <v>0.94799999999999995</v>
      </c>
    </row>
    <row r="284" spans="1:21" x14ac:dyDescent="0.3">
      <c r="A284" t="s">
        <v>62</v>
      </c>
      <c r="B284">
        <v>218</v>
      </c>
      <c r="C284" t="s">
        <v>29</v>
      </c>
      <c r="D284" t="s">
        <v>51</v>
      </c>
      <c r="E284" t="s">
        <v>16</v>
      </c>
      <c r="F284" t="s">
        <v>63</v>
      </c>
      <c r="G284">
        <v>218</v>
      </c>
      <c r="H284" t="s">
        <v>30</v>
      </c>
      <c r="I284" t="s">
        <v>52</v>
      </c>
      <c r="J284" t="s">
        <v>58</v>
      </c>
      <c r="K284">
        <v>1.2999999999999999E-2</v>
      </c>
      <c r="L284">
        <v>0.216</v>
      </c>
      <c r="M284">
        <v>0.95699999999999996</v>
      </c>
      <c r="T284" t="str">
        <f t="shared" si="8"/>
        <v/>
      </c>
      <c r="U284">
        <f t="shared" si="9"/>
        <v>1.2999999999999999E-2</v>
      </c>
    </row>
    <row r="285" spans="1:21" x14ac:dyDescent="0.3">
      <c r="A285" t="s">
        <v>62</v>
      </c>
      <c r="B285">
        <v>218</v>
      </c>
      <c r="C285" t="s">
        <v>29</v>
      </c>
      <c r="D285" t="s">
        <v>53</v>
      </c>
      <c r="E285" t="s">
        <v>16</v>
      </c>
      <c r="F285" t="s">
        <v>63</v>
      </c>
      <c r="G285">
        <v>218</v>
      </c>
      <c r="H285" t="s">
        <v>30</v>
      </c>
      <c r="I285" t="s">
        <v>54</v>
      </c>
      <c r="J285" t="s">
        <v>57</v>
      </c>
      <c r="K285">
        <v>0.60599999999999998</v>
      </c>
      <c r="L285">
        <v>9.1600000000000001E-2</v>
      </c>
      <c r="M285">
        <v>0.873</v>
      </c>
      <c r="T285" t="str">
        <f t="shared" si="8"/>
        <v/>
      </c>
      <c r="U285">
        <f t="shared" si="9"/>
        <v>0.60599999999999998</v>
      </c>
    </row>
    <row r="286" spans="1:21" x14ac:dyDescent="0.3">
      <c r="A286" t="s">
        <v>62</v>
      </c>
      <c r="B286">
        <v>218</v>
      </c>
      <c r="C286" t="s">
        <v>29</v>
      </c>
      <c r="D286" t="s">
        <v>55</v>
      </c>
      <c r="E286" t="s">
        <v>16</v>
      </c>
      <c r="F286" t="s">
        <v>63</v>
      </c>
      <c r="G286">
        <v>218</v>
      </c>
      <c r="H286" t="s">
        <v>30</v>
      </c>
      <c r="I286" t="s">
        <v>56</v>
      </c>
      <c r="J286" t="s">
        <v>58</v>
      </c>
      <c r="K286">
        <v>1.0999999999999999E-2</v>
      </c>
      <c r="L286">
        <v>0.222</v>
      </c>
      <c r="M286">
        <v>0.95899999999999996</v>
      </c>
      <c r="T286" t="str">
        <f t="shared" si="8"/>
        <v/>
      </c>
      <c r="U286">
        <f t="shared" si="9"/>
        <v>1.0999999999999999E-2</v>
      </c>
    </row>
    <row r="287" spans="1:21" x14ac:dyDescent="0.3">
      <c r="A287" t="s">
        <v>62</v>
      </c>
      <c r="B287">
        <v>266</v>
      </c>
      <c r="C287" t="s">
        <v>29</v>
      </c>
      <c r="D287" t="s">
        <v>25</v>
      </c>
      <c r="E287" t="s">
        <v>16</v>
      </c>
      <c r="F287" t="s">
        <v>63</v>
      </c>
      <c r="G287">
        <v>266</v>
      </c>
      <c r="H287" t="s">
        <v>30</v>
      </c>
      <c r="I287" t="s">
        <v>26</v>
      </c>
      <c r="J287" t="s">
        <v>57</v>
      </c>
      <c r="K287">
        <v>0.84199999999999997</v>
      </c>
      <c r="L287">
        <v>6.8000000000000005E-2</v>
      </c>
      <c r="M287">
        <v>0.83499999999999996</v>
      </c>
      <c r="T287">
        <f t="shared" si="8"/>
        <v>0.84199999999999997</v>
      </c>
      <c r="U287" t="str">
        <f t="shared" si="9"/>
        <v/>
      </c>
    </row>
    <row r="288" spans="1:21" x14ac:dyDescent="0.3">
      <c r="A288" t="s">
        <v>62</v>
      </c>
      <c r="B288">
        <v>266</v>
      </c>
      <c r="C288" t="s">
        <v>29</v>
      </c>
      <c r="D288" t="s">
        <v>21</v>
      </c>
      <c r="E288" t="s">
        <v>16</v>
      </c>
      <c r="F288" t="s">
        <v>63</v>
      </c>
      <c r="G288">
        <v>266</v>
      </c>
      <c r="H288" t="s">
        <v>30</v>
      </c>
      <c r="I288" t="s">
        <v>22</v>
      </c>
      <c r="J288" t="s">
        <v>20</v>
      </c>
      <c r="K288">
        <v>0.99099999999999999</v>
      </c>
      <c r="L288">
        <v>3.2599999999999997E-2</v>
      </c>
      <c r="M288">
        <v>0.71099999999999997</v>
      </c>
      <c r="T288" t="str">
        <f t="shared" si="8"/>
        <v/>
      </c>
      <c r="U288">
        <f t="shared" si="9"/>
        <v>0.99099999999999999</v>
      </c>
    </row>
    <row r="289" spans="1:21" x14ac:dyDescent="0.3">
      <c r="A289" t="s">
        <v>62</v>
      </c>
      <c r="B289">
        <v>266</v>
      </c>
      <c r="C289" t="s">
        <v>29</v>
      </c>
      <c r="D289" t="s">
        <v>23</v>
      </c>
      <c r="E289" t="s">
        <v>16</v>
      </c>
      <c r="F289" t="s">
        <v>63</v>
      </c>
      <c r="G289">
        <v>266</v>
      </c>
      <c r="H289" t="s">
        <v>30</v>
      </c>
      <c r="I289" t="s">
        <v>24</v>
      </c>
      <c r="J289" t="s">
        <v>57</v>
      </c>
      <c r="K289">
        <v>0.83699999999999997</v>
      </c>
      <c r="L289">
        <v>6.8599999999999994E-2</v>
      </c>
      <c r="M289">
        <v>0.83599999999999997</v>
      </c>
      <c r="T289" t="str">
        <f t="shared" si="8"/>
        <v/>
      </c>
      <c r="U289">
        <f t="shared" si="9"/>
        <v>0.83699999999999997</v>
      </c>
    </row>
    <row r="290" spans="1:21" x14ac:dyDescent="0.3">
      <c r="A290" t="s">
        <v>62</v>
      </c>
      <c r="B290">
        <v>266</v>
      </c>
      <c r="C290" t="s">
        <v>29</v>
      </c>
      <c r="D290" t="s">
        <v>14</v>
      </c>
      <c r="E290" t="s">
        <v>16</v>
      </c>
      <c r="F290" t="s">
        <v>63</v>
      </c>
      <c r="G290">
        <v>266</v>
      </c>
      <c r="H290" t="s">
        <v>30</v>
      </c>
      <c r="I290" t="s">
        <v>18</v>
      </c>
      <c r="J290" t="s">
        <v>58</v>
      </c>
      <c r="K290">
        <v>1E-3</v>
      </c>
      <c r="L290">
        <v>0.85199999999999998</v>
      </c>
      <c r="M290">
        <v>0.99399999999999999</v>
      </c>
      <c r="T290" t="str">
        <f t="shared" si="8"/>
        <v/>
      </c>
      <c r="U290">
        <f t="shared" si="9"/>
        <v>1E-3</v>
      </c>
    </row>
    <row r="291" spans="1:21" x14ac:dyDescent="0.3">
      <c r="A291" t="s">
        <v>62</v>
      </c>
      <c r="B291">
        <v>266</v>
      </c>
      <c r="C291" t="s">
        <v>29</v>
      </c>
      <c r="D291" t="s">
        <v>27</v>
      </c>
      <c r="E291" t="s">
        <v>16</v>
      </c>
      <c r="F291" t="s">
        <v>63</v>
      </c>
      <c r="G291">
        <v>266</v>
      </c>
      <c r="H291" t="s">
        <v>30</v>
      </c>
      <c r="I291" t="s">
        <v>28</v>
      </c>
      <c r="J291" t="s">
        <v>57</v>
      </c>
      <c r="K291">
        <v>0.94799999999999995</v>
      </c>
      <c r="L291">
        <v>5.3199999999999997E-2</v>
      </c>
      <c r="M291">
        <v>0.79300000000000004</v>
      </c>
      <c r="T291" t="str">
        <f t="shared" si="8"/>
        <v/>
      </c>
      <c r="U291">
        <f t="shared" si="9"/>
        <v>0.94799999999999995</v>
      </c>
    </row>
    <row r="292" spans="1:21" x14ac:dyDescent="0.3">
      <c r="A292" t="s">
        <v>62</v>
      </c>
      <c r="B292">
        <v>266</v>
      </c>
      <c r="C292" t="s">
        <v>29</v>
      </c>
      <c r="D292" t="s">
        <v>47</v>
      </c>
      <c r="E292" t="s">
        <v>16</v>
      </c>
      <c r="F292" t="s">
        <v>63</v>
      </c>
      <c r="G292">
        <v>266</v>
      </c>
      <c r="H292" t="s">
        <v>30</v>
      </c>
      <c r="I292" t="s">
        <v>48</v>
      </c>
      <c r="J292" t="s">
        <v>58</v>
      </c>
      <c r="K292">
        <v>0.221</v>
      </c>
      <c r="L292">
        <v>0.122</v>
      </c>
      <c r="M292">
        <v>0.91400000000000003</v>
      </c>
      <c r="T292" t="str">
        <f t="shared" si="8"/>
        <v/>
      </c>
      <c r="U292">
        <f t="shared" si="9"/>
        <v>0.221</v>
      </c>
    </row>
    <row r="293" spans="1:21" x14ac:dyDescent="0.3">
      <c r="A293" t="s">
        <v>62</v>
      </c>
      <c r="B293">
        <v>266</v>
      </c>
      <c r="C293" t="s">
        <v>29</v>
      </c>
      <c r="D293" t="s">
        <v>31</v>
      </c>
      <c r="E293" t="s">
        <v>16</v>
      </c>
      <c r="F293" t="s">
        <v>63</v>
      </c>
      <c r="G293">
        <v>266</v>
      </c>
      <c r="H293" t="s">
        <v>30</v>
      </c>
      <c r="I293" t="s">
        <v>32</v>
      </c>
      <c r="J293" t="s">
        <v>20</v>
      </c>
      <c r="K293">
        <v>0.99099999999999999</v>
      </c>
      <c r="L293">
        <v>3.2599999999999997E-2</v>
      </c>
      <c r="M293">
        <v>0.71099999999999997</v>
      </c>
      <c r="T293" t="str">
        <f t="shared" si="8"/>
        <v/>
      </c>
      <c r="U293">
        <f t="shared" si="9"/>
        <v>0.99099999999999999</v>
      </c>
    </row>
    <row r="294" spans="1:21" x14ac:dyDescent="0.3">
      <c r="A294" t="s">
        <v>62</v>
      </c>
      <c r="B294">
        <v>266</v>
      </c>
      <c r="C294" t="s">
        <v>29</v>
      </c>
      <c r="D294" t="s">
        <v>15</v>
      </c>
      <c r="E294" t="s">
        <v>16</v>
      </c>
      <c r="F294" t="s">
        <v>63</v>
      </c>
      <c r="G294">
        <v>266</v>
      </c>
      <c r="H294" t="s">
        <v>30</v>
      </c>
      <c r="I294" t="s">
        <v>19</v>
      </c>
      <c r="J294" t="s">
        <v>20</v>
      </c>
      <c r="K294">
        <v>0.998</v>
      </c>
      <c r="L294">
        <v>1.12E-2</v>
      </c>
      <c r="M294">
        <v>0.27300000000000002</v>
      </c>
      <c r="T294" t="str">
        <f t="shared" si="8"/>
        <v/>
      </c>
      <c r="U294">
        <f t="shared" si="9"/>
        <v>0.998</v>
      </c>
    </row>
    <row r="295" spans="1:21" x14ac:dyDescent="0.3">
      <c r="A295" t="s">
        <v>62</v>
      </c>
      <c r="B295">
        <v>266</v>
      </c>
      <c r="C295" t="s">
        <v>29</v>
      </c>
      <c r="D295" t="s">
        <v>35</v>
      </c>
      <c r="E295" t="s">
        <v>16</v>
      </c>
      <c r="F295" t="s">
        <v>63</v>
      </c>
      <c r="G295">
        <v>266</v>
      </c>
      <c r="H295" t="s">
        <v>30</v>
      </c>
      <c r="I295" t="s">
        <v>36</v>
      </c>
      <c r="J295" t="s">
        <v>58</v>
      </c>
      <c r="K295">
        <v>5.2999999999999999E-2</v>
      </c>
      <c r="L295">
        <v>0.16400000000000001</v>
      </c>
      <c r="M295">
        <v>0.94</v>
      </c>
      <c r="T295" t="str">
        <f t="shared" si="8"/>
        <v/>
      </c>
      <c r="U295">
        <f t="shared" si="9"/>
        <v>5.2999999999999999E-2</v>
      </c>
    </row>
    <row r="296" spans="1:21" x14ac:dyDescent="0.3">
      <c r="A296" t="s">
        <v>62</v>
      </c>
      <c r="B296">
        <v>266</v>
      </c>
      <c r="C296" t="s">
        <v>29</v>
      </c>
      <c r="D296" t="s">
        <v>37</v>
      </c>
      <c r="E296" t="s">
        <v>16</v>
      </c>
      <c r="F296" t="s">
        <v>63</v>
      </c>
      <c r="G296">
        <v>266</v>
      </c>
      <c r="H296" t="s">
        <v>30</v>
      </c>
      <c r="I296" t="s">
        <v>38</v>
      </c>
      <c r="J296" t="s">
        <v>20</v>
      </c>
      <c r="K296">
        <v>0.98799999999999999</v>
      </c>
      <c r="L296">
        <v>3.5299999999999998E-2</v>
      </c>
      <c r="M296">
        <v>0.72699999999999998</v>
      </c>
      <c r="T296" t="str">
        <f t="shared" si="8"/>
        <v/>
      </c>
      <c r="U296">
        <f t="shared" si="9"/>
        <v>0.98799999999999999</v>
      </c>
    </row>
    <row r="297" spans="1:21" x14ac:dyDescent="0.3">
      <c r="A297" t="s">
        <v>62</v>
      </c>
      <c r="B297">
        <v>266</v>
      </c>
      <c r="C297" t="s">
        <v>29</v>
      </c>
      <c r="D297" t="s">
        <v>39</v>
      </c>
      <c r="E297" t="s">
        <v>16</v>
      </c>
      <c r="F297" t="s">
        <v>63</v>
      </c>
      <c r="G297">
        <v>266</v>
      </c>
      <c r="H297" t="s">
        <v>30</v>
      </c>
      <c r="I297" t="s">
        <v>40</v>
      </c>
      <c r="J297" t="s">
        <v>20</v>
      </c>
      <c r="K297">
        <v>0.97699999999999998</v>
      </c>
      <c r="L297">
        <v>4.24E-2</v>
      </c>
      <c r="M297">
        <v>0.75800000000000001</v>
      </c>
      <c r="T297" t="str">
        <f t="shared" si="8"/>
        <v/>
      </c>
      <c r="U297">
        <f t="shared" si="9"/>
        <v>0.97699999999999998</v>
      </c>
    </row>
    <row r="298" spans="1:21" x14ac:dyDescent="0.3">
      <c r="A298" t="s">
        <v>62</v>
      </c>
      <c r="B298">
        <v>266</v>
      </c>
      <c r="C298" t="s">
        <v>29</v>
      </c>
      <c r="D298" t="s">
        <v>41</v>
      </c>
      <c r="E298" t="s">
        <v>16</v>
      </c>
      <c r="F298" t="s">
        <v>63</v>
      </c>
      <c r="G298">
        <v>266</v>
      </c>
      <c r="H298" t="s">
        <v>30</v>
      </c>
      <c r="I298" t="s">
        <v>42</v>
      </c>
      <c r="J298" t="s">
        <v>20</v>
      </c>
      <c r="K298">
        <v>0.999</v>
      </c>
      <c r="L298">
        <v>5.7400000000000003E-3</v>
      </c>
      <c r="M298">
        <v>0.13600000000000001</v>
      </c>
      <c r="T298" t="str">
        <f t="shared" si="8"/>
        <v/>
      </c>
      <c r="U298">
        <f t="shared" si="9"/>
        <v>0.999</v>
      </c>
    </row>
    <row r="299" spans="1:21" x14ac:dyDescent="0.3">
      <c r="A299" t="s">
        <v>62</v>
      </c>
      <c r="B299">
        <v>266</v>
      </c>
      <c r="C299" t="s">
        <v>29</v>
      </c>
      <c r="D299" t="s">
        <v>43</v>
      </c>
      <c r="E299" t="s">
        <v>16</v>
      </c>
      <c r="F299" t="s">
        <v>63</v>
      </c>
      <c r="G299">
        <v>266</v>
      </c>
      <c r="H299" t="s">
        <v>30</v>
      </c>
      <c r="I299" t="s">
        <v>44</v>
      </c>
      <c r="J299" t="s">
        <v>58</v>
      </c>
      <c r="K299">
        <v>0</v>
      </c>
      <c r="L299">
        <v>1</v>
      </c>
      <c r="M299">
        <v>1</v>
      </c>
      <c r="T299" t="str">
        <f t="shared" si="8"/>
        <v/>
      </c>
      <c r="U299">
        <f t="shared" si="9"/>
        <v>0</v>
      </c>
    </row>
    <row r="300" spans="1:21" x14ac:dyDescent="0.3">
      <c r="A300" t="s">
        <v>62</v>
      </c>
      <c r="B300">
        <v>266</v>
      </c>
      <c r="C300" t="s">
        <v>29</v>
      </c>
      <c r="D300" t="s">
        <v>45</v>
      </c>
      <c r="E300" t="s">
        <v>16</v>
      </c>
      <c r="F300" t="s">
        <v>63</v>
      </c>
      <c r="G300">
        <v>266</v>
      </c>
      <c r="H300" t="s">
        <v>30</v>
      </c>
      <c r="I300" t="s">
        <v>46</v>
      </c>
      <c r="J300" t="s">
        <v>20</v>
      </c>
      <c r="K300">
        <v>0.97399999999999998</v>
      </c>
      <c r="L300">
        <v>4.3799999999999999E-2</v>
      </c>
      <c r="M300">
        <v>0.76300000000000001</v>
      </c>
      <c r="T300" t="str">
        <f t="shared" si="8"/>
        <v/>
      </c>
      <c r="U300">
        <f t="shared" si="9"/>
        <v>0.97399999999999998</v>
      </c>
    </row>
    <row r="301" spans="1:21" x14ac:dyDescent="0.3">
      <c r="A301" t="s">
        <v>62</v>
      </c>
      <c r="B301">
        <v>266</v>
      </c>
      <c r="C301" t="s">
        <v>29</v>
      </c>
      <c r="D301" t="s">
        <v>33</v>
      </c>
      <c r="E301" t="s">
        <v>16</v>
      </c>
      <c r="F301" t="s">
        <v>63</v>
      </c>
      <c r="G301">
        <v>266</v>
      </c>
      <c r="H301" t="s">
        <v>30</v>
      </c>
      <c r="I301" t="s">
        <v>34</v>
      </c>
      <c r="J301" t="s">
        <v>58</v>
      </c>
      <c r="K301">
        <v>0.23899999999999999</v>
      </c>
      <c r="L301">
        <v>0.12</v>
      </c>
      <c r="M301">
        <v>0.91200000000000003</v>
      </c>
      <c r="T301" t="str">
        <f t="shared" si="8"/>
        <v/>
      </c>
      <c r="U301">
        <f t="shared" si="9"/>
        <v>0.23899999999999999</v>
      </c>
    </row>
    <row r="302" spans="1:21" x14ac:dyDescent="0.3">
      <c r="A302" t="s">
        <v>62</v>
      </c>
      <c r="B302">
        <v>266</v>
      </c>
      <c r="C302" t="s">
        <v>29</v>
      </c>
      <c r="D302" t="s">
        <v>49</v>
      </c>
      <c r="E302" t="s">
        <v>16</v>
      </c>
      <c r="F302" t="s">
        <v>63</v>
      </c>
      <c r="G302">
        <v>266</v>
      </c>
      <c r="H302" t="s">
        <v>30</v>
      </c>
      <c r="I302" t="s">
        <v>50</v>
      </c>
      <c r="J302" t="s">
        <v>20</v>
      </c>
      <c r="K302">
        <v>0.999</v>
      </c>
      <c r="L302">
        <v>5.7400000000000003E-3</v>
      </c>
      <c r="M302">
        <v>0.13600000000000001</v>
      </c>
      <c r="T302" t="str">
        <f t="shared" si="8"/>
        <v/>
      </c>
      <c r="U302">
        <f t="shared" si="9"/>
        <v>0.999</v>
      </c>
    </row>
    <row r="303" spans="1:21" x14ac:dyDescent="0.3">
      <c r="A303" t="s">
        <v>62</v>
      </c>
      <c r="B303">
        <v>266</v>
      </c>
      <c r="C303" t="s">
        <v>29</v>
      </c>
      <c r="D303" t="s">
        <v>51</v>
      </c>
      <c r="E303" t="s">
        <v>16</v>
      </c>
      <c r="F303" t="s">
        <v>63</v>
      </c>
      <c r="G303">
        <v>266</v>
      </c>
      <c r="H303" t="s">
        <v>30</v>
      </c>
      <c r="I303" t="s">
        <v>52</v>
      </c>
      <c r="J303" t="s">
        <v>57</v>
      </c>
      <c r="K303">
        <v>0.72799999999999998</v>
      </c>
      <c r="L303">
        <v>7.9600000000000004E-2</v>
      </c>
      <c r="M303">
        <v>0.85599999999999998</v>
      </c>
      <c r="T303" t="str">
        <f t="shared" si="8"/>
        <v/>
      </c>
      <c r="U303">
        <f t="shared" si="9"/>
        <v>0.72799999999999998</v>
      </c>
    </row>
    <row r="304" spans="1:21" x14ac:dyDescent="0.3">
      <c r="A304" t="s">
        <v>62</v>
      </c>
      <c r="B304">
        <v>266</v>
      </c>
      <c r="C304" t="s">
        <v>29</v>
      </c>
      <c r="D304" t="s">
        <v>53</v>
      </c>
      <c r="E304" t="s">
        <v>16</v>
      </c>
      <c r="F304" t="s">
        <v>63</v>
      </c>
      <c r="G304">
        <v>266</v>
      </c>
      <c r="H304" t="s">
        <v>30</v>
      </c>
      <c r="I304" t="s">
        <v>54</v>
      </c>
      <c r="J304" t="s">
        <v>20</v>
      </c>
      <c r="K304">
        <v>0.999</v>
      </c>
      <c r="L304">
        <v>5.7400000000000003E-3</v>
      </c>
      <c r="M304">
        <v>0.13600000000000001</v>
      </c>
      <c r="T304" t="str">
        <f t="shared" si="8"/>
        <v/>
      </c>
      <c r="U304">
        <f t="shared" si="9"/>
        <v>0.999</v>
      </c>
    </row>
    <row r="305" spans="1:21" x14ac:dyDescent="0.3">
      <c r="A305" t="s">
        <v>62</v>
      </c>
      <c r="B305">
        <v>266</v>
      </c>
      <c r="C305" t="s">
        <v>29</v>
      </c>
      <c r="D305" t="s">
        <v>55</v>
      </c>
      <c r="E305" t="s">
        <v>16</v>
      </c>
      <c r="F305" t="s">
        <v>63</v>
      </c>
      <c r="G305">
        <v>266</v>
      </c>
      <c r="H305" t="s">
        <v>30</v>
      </c>
      <c r="I305" t="s">
        <v>56</v>
      </c>
      <c r="J305" t="s">
        <v>20</v>
      </c>
      <c r="K305">
        <v>0.999</v>
      </c>
      <c r="L305">
        <v>5.7400000000000003E-3</v>
      </c>
      <c r="M305">
        <v>0.13600000000000001</v>
      </c>
      <c r="T305" t="str">
        <f t="shared" si="8"/>
        <v/>
      </c>
      <c r="U305">
        <f t="shared" si="9"/>
        <v>0.999</v>
      </c>
    </row>
    <row r="306" spans="1:21" x14ac:dyDescent="0.3">
      <c r="A306" t="s">
        <v>62</v>
      </c>
      <c r="B306">
        <v>270</v>
      </c>
      <c r="C306" t="s">
        <v>29</v>
      </c>
      <c r="D306" t="s">
        <v>25</v>
      </c>
      <c r="E306" t="s">
        <v>16</v>
      </c>
      <c r="F306" t="s">
        <v>63</v>
      </c>
      <c r="G306">
        <v>270</v>
      </c>
      <c r="H306" t="s">
        <v>30</v>
      </c>
      <c r="I306" t="s">
        <v>26</v>
      </c>
      <c r="J306" t="s">
        <v>20</v>
      </c>
      <c r="K306">
        <v>1</v>
      </c>
      <c r="L306">
        <v>2.5999999999999998E-4</v>
      </c>
      <c r="M306">
        <v>1.8000000000000001E-4</v>
      </c>
      <c r="T306">
        <f t="shared" si="8"/>
        <v>1</v>
      </c>
      <c r="U306" t="str">
        <f t="shared" si="9"/>
        <v/>
      </c>
    </row>
    <row r="307" spans="1:21" x14ac:dyDescent="0.3">
      <c r="A307" t="s">
        <v>62</v>
      </c>
      <c r="B307">
        <v>270</v>
      </c>
      <c r="C307" t="s">
        <v>29</v>
      </c>
      <c r="D307" t="s">
        <v>21</v>
      </c>
      <c r="E307" t="s">
        <v>16</v>
      </c>
      <c r="F307" t="s">
        <v>63</v>
      </c>
      <c r="G307">
        <v>270</v>
      </c>
      <c r="H307" t="s">
        <v>30</v>
      </c>
      <c r="I307" t="s">
        <v>22</v>
      </c>
      <c r="J307" t="s">
        <v>20</v>
      </c>
      <c r="K307">
        <v>1</v>
      </c>
      <c r="L307">
        <v>2.5999999999999998E-4</v>
      </c>
      <c r="M307">
        <v>1.8000000000000001E-4</v>
      </c>
      <c r="T307" t="str">
        <f t="shared" si="8"/>
        <v/>
      </c>
      <c r="U307">
        <f t="shared" si="9"/>
        <v>1</v>
      </c>
    </row>
    <row r="308" spans="1:21" x14ac:dyDescent="0.3">
      <c r="A308" t="s">
        <v>62</v>
      </c>
      <c r="B308">
        <v>270</v>
      </c>
      <c r="C308" t="s">
        <v>29</v>
      </c>
      <c r="D308" t="s">
        <v>23</v>
      </c>
      <c r="E308" t="s">
        <v>16</v>
      </c>
      <c r="F308" t="s">
        <v>63</v>
      </c>
      <c r="G308">
        <v>270</v>
      </c>
      <c r="H308" t="s">
        <v>30</v>
      </c>
      <c r="I308" t="s">
        <v>24</v>
      </c>
      <c r="J308" t="s">
        <v>20</v>
      </c>
      <c r="K308">
        <v>1</v>
      </c>
      <c r="L308">
        <v>2.5999999999999998E-4</v>
      </c>
      <c r="M308">
        <v>1.8000000000000001E-4</v>
      </c>
      <c r="T308" t="str">
        <f t="shared" si="8"/>
        <v/>
      </c>
      <c r="U308">
        <f t="shared" si="9"/>
        <v>1</v>
      </c>
    </row>
    <row r="309" spans="1:21" x14ac:dyDescent="0.3">
      <c r="A309" t="s">
        <v>62</v>
      </c>
      <c r="B309">
        <v>270</v>
      </c>
      <c r="C309" t="s">
        <v>29</v>
      </c>
      <c r="D309" t="s">
        <v>14</v>
      </c>
      <c r="E309" t="s">
        <v>16</v>
      </c>
      <c r="F309" t="s">
        <v>63</v>
      </c>
      <c r="G309">
        <v>270</v>
      </c>
      <c r="H309" t="s">
        <v>30</v>
      </c>
      <c r="I309" t="s">
        <v>18</v>
      </c>
      <c r="J309" t="s">
        <v>58</v>
      </c>
      <c r="K309">
        <v>2E-3</v>
      </c>
      <c r="L309">
        <v>0.70399999999999996</v>
      </c>
      <c r="M309">
        <v>0.98699999999999999</v>
      </c>
      <c r="T309" t="str">
        <f t="shared" si="8"/>
        <v/>
      </c>
      <c r="U309">
        <f t="shared" si="9"/>
        <v>2E-3</v>
      </c>
    </row>
    <row r="310" spans="1:21" x14ac:dyDescent="0.3">
      <c r="A310" t="s">
        <v>62</v>
      </c>
      <c r="B310">
        <v>270</v>
      </c>
      <c r="C310" t="s">
        <v>29</v>
      </c>
      <c r="D310" t="s">
        <v>27</v>
      </c>
      <c r="E310" t="s">
        <v>16</v>
      </c>
      <c r="F310" t="s">
        <v>63</v>
      </c>
      <c r="G310">
        <v>270</v>
      </c>
      <c r="H310" t="s">
        <v>30</v>
      </c>
      <c r="I310" t="s">
        <v>28</v>
      </c>
      <c r="J310" t="s">
        <v>20</v>
      </c>
      <c r="K310">
        <v>0.999</v>
      </c>
      <c r="L310">
        <v>5.7400000000000003E-3</v>
      </c>
      <c r="M310">
        <v>0.13600000000000001</v>
      </c>
      <c r="T310" t="str">
        <f t="shared" si="8"/>
        <v/>
      </c>
      <c r="U310">
        <f t="shared" si="9"/>
        <v>0.999</v>
      </c>
    </row>
    <row r="311" spans="1:21" x14ac:dyDescent="0.3">
      <c r="A311" t="s">
        <v>62</v>
      </c>
      <c r="B311">
        <v>270</v>
      </c>
      <c r="C311" t="s">
        <v>29</v>
      </c>
      <c r="D311" t="s">
        <v>47</v>
      </c>
      <c r="E311" t="s">
        <v>16</v>
      </c>
      <c r="F311" t="s">
        <v>63</v>
      </c>
      <c r="G311">
        <v>270</v>
      </c>
      <c r="H311" t="s">
        <v>30</v>
      </c>
      <c r="I311" t="s">
        <v>48</v>
      </c>
      <c r="J311" t="s">
        <v>20</v>
      </c>
      <c r="K311">
        <v>0.97799999999999998</v>
      </c>
      <c r="L311">
        <v>4.1700000000000001E-2</v>
      </c>
      <c r="M311">
        <v>0.75600000000000001</v>
      </c>
      <c r="T311" t="str">
        <f t="shared" si="8"/>
        <v/>
      </c>
      <c r="U311">
        <f t="shared" si="9"/>
        <v>0.97799999999999998</v>
      </c>
    </row>
    <row r="312" spans="1:21" x14ac:dyDescent="0.3">
      <c r="A312" t="s">
        <v>62</v>
      </c>
      <c r="B312">
        <v>270</v>
      </c>
      <c r="C312" t="s">
        <v>29</v>
      </c>
      <c r="D312" t="s">
        <v>31</v>
      </c>
      <c r="E312" t="s">
        <v>16</v>
      </c>
      <c r="F312" t="s">
        <v>63</v>
      </c>
      <c r="G312">
        <v>270</v>
      </c>
      <c r="H312" t="s">
        <v>30</v>
      </c>
      <c r="I312" t="s">
        <v>32</v>
      </c>
      <c r="J312" t="s">
        <v>20</v>
      </c>
      <c r="K312">
        <v>1</v>
      </c>
      <c r="L312">
        <v>2.5999999999999998E-4</v>
      </c>
      <c r="M312">
        <v>1.8000000000000001E-4</v>
      </c>
      <c r="T312" t="str">
        <f t="shared" si="8"/>
        <v/>
      </c>
      <c r="U312">
        <f t="shared" si="9"/>
        <v>1</v>
      </c>
    </row>
    <row r="313" spans="1:21" x14ac:dyDescent="0.3">
      <c r="A313" t="s">
        <v>62</v>
      </c>
      <c r="B313">
        <v>270</v>
      </c>
      <c r="C313" t="s">
        <v>29</v>
      </c>
      <c r="D313" t="s">
        <v>15</v>
      </c>
      <c r="E313" t="s">
        <v>16</v>
      </c>
      <c r="F313" t="s">
        <v>63</v>
      </c>
      <c r="G313">
        <v>270</v>
      </c>
      <c r="H313" t="s">
        <v>30</v>
      </c>
      <c r="I313" t="s">
        <v>19</v>
      </c>
      <c r="J313" t="s">
        <v>20</v>
      </c>
      <c r="K313">
        <v>1</v>
      </c>
      <c r="L313">
        <v>2.5999999999999998E-4</v>
      </c>
      <c r="M313">
        <v>1.8000000000000001E-4</v>
      </c>
      <c r="T313" t="str">
        <f t="shared" si="8"/>
        <v/>
      </c>
      <c r="U313">
        <f t="shared" si="9"/>
        <v>1</v>
      </c>
    </row>
    <row r="314" spans="1:21" x14ac:dyDescent="0.3">
      <c r="A314" t="s">
        <v>62</v>
      </c>
      <c r="B314">
        <v>270</v>
      </c>
      <c r="C314" t="s">
        <v>29</v>
      </c>
      <c r="D314" t="s">
        <v>35</v>
      </c>
      <c r="E314" t="s">
        <v>16</v>
      </c>
      <c r="F314" t="s">
        <v>63</v>
      </c>
      <c r="G314">
        <v>270</v>
      </c>
      <c r="H314" t="s">
        <v>30</v>
      </c>
      <c r="I314" t="s">
        <v>36</v>
      </c>
      <c r="J314" t="s">
        <v>20</v>
      </c>
      <c r="K314">
        <v>0.96499999999999997</v>
      </c>
      <c r="L314">
        <v>4.7E-2</v>
      </c>
      <c r="M314">
        <v>0.77600000000000002</v>
      </c>
      <c r="T314" t="str">
        <f t="shared" si="8"/>
        <v/>
      </c>
      <c r="U314">
        <f t="shared" si="9"/>
        <v>0.96499999999999997</v>
      </c>
    </row>
    <row r="315" spans="1:21" x14ac:dyDescent="0.3">
      <c r="A315" t="s">
        <v>62</v>
      </c>
      <c r="B315">
        <v>270</v>
      </c>
      <c r="C315" t="s">
        <v>29</v>
      </c>
      <c r="D315" t="s">
        <v>37</v>
      </c>
      <c r="E315" t="s">
        <v>16</v>
      </c>
      <c r="F315" t="s">
        <v>63</v>
      </c>
      <c r="G315">
        <v>270</v>
      </c>
      <c r="H315" t="s">
        <v>30</v>
      </c>
      <c r="I315" t="s">
        <v>38</v>
      </c>
      <c r="J315" t="s">
        <v>20</v>
      </c>
      <c r="K315">
        <v>1</v>
      </c>
      <c r="L315">
        <v>2.5999999999999998E-4</v>
      </c>
      <c r="M315">
        <v>1.8000000000000001E-4</v>
      </c>
      <c r="T315" t="str">
        <f t="shared" si="8"/>
        <v/>
      </c>
      <c r="U315">
        <f t="shared" si="9"/>
        <v>1</v>
      </c>
    </row>
    <row r="316" spans="1:21" x14ac:dyDescent="0.3">
      <c r="A316" t="s">
        <v>62</v>
      </c>
      <c r="B316">
        <v>270</v>
      </c>
      <c r="C316" t="s">
        <v>29</v>
      </c>
      <c r="D316" t="s">
        <v>39</v>
      </c>
      <c r="E316" t="s">
        <v>16</v>
      </c>
      <c r="F316" t="s">
        <v>63</v>
      </c>
      <c r="G316">
        <v>270</v>
      </c>
      <c r="H316" t="s">
        <v>30</v>
      </c>
      <c r="I316" t="s">
        <v>40</v>
      </c>
      <c r="J316" t="s">
        <v>20</v>
      </c>
      <c r="K316">
        <v>1</v>
      </c>
      <c r="L316">
        <v>2.5999999999999998E-4</v>
      </c>
      <c r="M316">
        <v>1.8000000000000001E-4</v>
      </c>
      <c r="T316" t="str">
        <f t="shared" si="8"/>
        <v/>
      </c>
      <c r="U316">
        <f t="shared" si="9"/>
        <v>1</v>
      </c>
    </row>
    <row r="317" spans="1:21" x14ac:dyDescent="0.3">
      <c r="A317" t="s">
        <v>62</v>
      </c>
      <c r="B317">
        <v>270</v>
      </c>
      <c r="C317" t="s">
        <v>29</v>
      </c>
      <c r="D317" t="s">
        <v>41</v>
      </c>
      <c r="E317" t="s">
        <v>16</v>
      </c>
      <c r="F317" t="s">
        <v>63</v>
      </c>
      <c r="G317">
        <v>270</v>
      </c>
      <c r="H317" t="s">
        <v>30</v>
      </c>
      <c r="I317" t="s">
        <v>42</v>
      </c>
      <c r="J317" t="s">
        <v>20</v>
      </c>
      <c r="K317">
        <v>1</v>
      </c>
      <c r="L317">
        <v>2.5999999999999998E-4</v>
      </c>
      <c r="M317">
        <v>1.8000000000000001E-4</v>
      </c>
      <c r="T317" t="str">
        <f t="shared" si="8"/>
        <v/>
      </c>
      <c r="U317">
        <f t="shared" si="9"/>
        <v>1</v>
      </c>
    </row>
    <row r="318" spans="1:21" x14ac:dyDescent="0.3">
      <c r="A318" t="s">
        <v>62</v>
      </c>
      <c r="B318">
        <v>270</v>
      </c>
      <c r="C318" t="s">
        <v>29</v>
      </c>
      <c r="D318" t="s">
        <v>43</v>
      </c>
      <c r="E318" t="s">
        <v>16</v>
      </c>
      <c r="F318" t="s">
        <v>63</v>
      </c>
      <c r="G318">
        <v>270</v>
      </c>
      <c r="H318" t="s">
        <v>30</v>
      </c>
      <c r="I318" t="s">
        <v>44</v>
      </c>
      <c r="J318" t="s">
        <v>57</v>
      </c>
      <c r="K318">
        <v>0.78700000000000003</v>
      </c>
      <c r="L318">
        <v>7.3999999999999996E-2</v>
      </c>
      <c r="M318">
        <v>0.84699999999999998</v>
      </c>
      <c r="T318" t="str">
        <f t="shared" si="8"/>
        <v/>
      </c>
      <c r="U318">
        <f t="shared" si="9"/>
        <v>0.78700000000000003</v>
      </c>
    </row>
    <row r="319" spans="1:21" x14ac:dyDescent="0.3">
      <c r="A319" t="s">
        <v>62</v>
      </c>
      <c r="B319">
        <v>270</v>
      </c>
      <c r="C319" t="s">
        <v>29</v>
      </c>
      <c r="D319" t="s">
        <v>45</v>
      </c>
      <c r="E319" t="s">
        <v>16</v>
      </c>
      <c r="F319" t="s">
        <v>63</v>
      </c>
      <c r="G319">
        <v>270</v>
      </c>
      <c r="H319" t="s">
        <v>30</v>
      </c>
      <c r="I319" t="s">
        <v>46</v>
      </c>
      <c r="J319" t="s">
        <v>20</v>
      </c>
      <c r="K319">
        <v>1</v>
      </c>
      <c r="L319">
        <v>2.5999999999999998E-4</v>
      </c>
      <c r="M319">
        <v>1.8000000000000001E-4</v>
      </c>
      <c r="T319" t="str">
        <f t="shared" si="8"/>
        <v/>
      </c>
      <c r="U319">
        <f t="shared" si="9"/>
        <v>1</v>
      </c>
    </row>
    <row r="320" spans="1:21" x14ac:dyDescent="0.3">
      <c r="A320" t="s">
        <v>62</v>
      </c>
      <c r="B320">
        <v>270</v>
      </c>
      <c r="C320" t="s">
        <v>29</v>
      </c>
      <c r="D320" t="s">
        <v>33</v>
      </c>
      <c r="E320" t="s">
        <v>16</v>
      </c>
      <c r="F320" t="s">
        <v>63</v>
      </c>
      <c r="G320">
        <v>270</v>
      </c>
      <c r="H320" t="s">
        <v>30</v>
      </c>
      <c r="I320" t="s">
        <v>34</v>
      </c>
      <c r="J320" t="s">
        <v>20</v>
      </c>
      <c r="K320">
        <v>0.97699999999999998</v>
      </c>
      <c r="L320">
        <v>4.24E-2</v>
      </c>
      <c r="M320">
        <v>0.75800000000000001</v>
      </c>
      <c r="T320" t="str">
        <f t="shared" si="8"/>
        <v/>
      </c>
      <c r="U320">
        <f t="shared" si="9"/>
        <v>0.97699999999999998</v>
      </c>
    </row>
    <row r="321" spans="1:21" x14ac:dyDescent="0.3">
      <c r="A321" t="s">
        <v>62</v>
      </c>
      <c r="B321">
        <v>270</v>
      </c>
      <c r="C321" t="s">
        <v>29</v>
      </c>
      <c r="D321" t="s">
        <v>49</v>
      </c>
      <c r="E321" t="s">
        <v>16</v>
      </c>
      <c r="F321" t="s">
        <v>63</v>
      </c>
      <c r="G321">
        <v>270</v>
      </c>
      <c r="H321" t="s">
        <v>30</v>
      </c>
      <c r="I321" t="s">
        <v>50</v>
      </c>
      <c r="J321" t="s">
        <v>20</v>
      </c>
      <c r="K321">
        <v>1</v>
      </c>
      <c r="L321">
        <v>2.5999999999999998E-4</v>
      </c>
      <c r="M321">
        <v>1.8000000000000001E-4</v>
      </c>
      <c r="T321" t="str">
        <f t="shared" si="8"/>
        <v/>
      </c>
      <c r="U321">
        <f t="shared" si="9"/>
        <v>1</v>
      </c>
    </row>
    <row r="322" spans="1:21" x14ac:dyDescent="0.3">
      <c r="A322" t="s">
        <v>62</v>
      </c>
      <c r="B322">
        <v>270</v>
      </c>
      <c r="C322" t="s">
        <v>29</v>
      </c>
      <c r="D322" t="s">
        <v>51</v>
      </c>
      <c r="E322" t="s">
        <v>16</v>
      </c>
      <c r="F322" t="s">
        <v>63</v>
      </c>
      <c r="G322">
        <v>270</v>
      </c>
      <c r="H322" t="s">
        <v>30</v>
      </c>
      <c r="I322" t="s">
        <v>52</v>
      </c>
      <c r="J322" t="s">
        <v>20</v>
      </c>
      <c r="K322">
        <v>0.997</v>
      </c>
      <c r="L322">
        <v>1.67E-2</v>
      </c>
      <c r="M322">
        <v>0.40899999999999997</v>
      </c>
      <c r="T322" t="str">
        <f t="shared" si="8"/>
        <v/>
      </c>
      <c r="U322">
        <f t="shared" si="9"/>
        <v>0.997</v>
      </c>
    </row>
    <row r="323" spans="1:21" x14ac:dyDescent="0.3">
      <c r="A323" t="s">
        <v>62</v>
      </c>
      <c r="B323">
        <v>270</v>
      </c>
      <c r="C323" t="s">
        <v>29</v>
      </c>
      <c r="D323" t="s">
        <v>53</v>
      </c>
      <c r="E323" t="s">
        <v>16</v>
      </c>
      <c r="F323" t="s">
        <v>63</v>
      </c>
      <c r="G323">
        <v>270</v>
      </c>
      <c r="H323" t="s">
        <v>30</v>
      </c>
      <c r="I323" t="s">
        <v>54</v>
      </c>
      <c r="J323" t="s">
        <v>20</v>
      </c>
      <c r="K323">
        <v>1</v>
      </c>
      <c r="L323">
        <v>2.5999999999999998E-4</v>
      </c>
      <c r="M323">
        <v>1.8000000000000001E-4</v>
      </c>
      <c r="T323" t="str">
        <f t="shared" ref="T323:T386" si="10">IF(H323="  L",IF(I323="  Q",K323,""),(IF(H323="  I",IF(I323="  T",K323,""),(IF(H323="  F",IF(I323="  Y",K323,""),"")))))</f>
        <v/>
      </c>
      <c r="U323">
        <f t="shared" ref="U323:U386" si="11">IF(T323="",K323,"")</f>
        <v>1</v>
      </c>
    </row>
    <row r="324" spans="1:21" x14ac:dyDescent="0.3">
      <c r="A324" t="s">
        <v>62</v>
      </c>
      <c r="B324">
        <v>270</v>
      </c>
      <c r="C324" t="s">
        <v>29</v>
      </c>
      <c r="D324" t="s">
        <v>55</v>
      </c>
      <c r="E324" t="s">
        <v>16</v>
      </c>
      <c r="F324" t="s">
        <v>63</v>
      </c>
      <c r="G324">
        <v>270</v>
      </c>
      <c r="H324" t="s">
        <v>30</v>
      </c>
      <c r="I324" t="s">
        <v>56</v>
      </c>
      <c r="J324" t="s">
        <v>20</v>
      </c>
      <c r="K324">
        <v>1</v>
      </c>
      <c r="L324">
        <v>2.5999999999999998E-4</v>
      </c>
      <c r="M324">
        <v>1.8000000000000001E-4</v>
      </c>
      <c r="T324" t="str">
        <f t="shared" si="10"/>
        <v/>
      </c>
      <c r="U324">
        <f t="shared" si="11"/>
        <v>1</v>
      </c>
    </row>
    <row r="325" spans="1:21" x14ac:dyDescent="0.3">
      <c r="A325" t="s">
        <v>62</v>
      </c>
      <c r="B325">
        <v>408</v>
      </c>
      <c r="C325" t="s">
        <v>29</v>
      </c>
      <c r="D325" t="s">
        <v>25</v>
      </c>
      <c r="E325" t="s">
        <v>16</v>
      </c>
      <c r="F325" t="s">
        <v>63</v>
      </c>
      <c r="G325">
        <v>408</v>
      </c>
      <c r="H325" t="s">
        <v>30</v>
      </c>
      <c r="I325" t="s">
        <v>26</v>
      </c>
      <c r="J325" t="s">
        <v>20</v>
      </c>
      <c r="K325">
        <v>0.999</v>
      </c>
      <c r="L325">
        <v>5.7400000000000003E-3</v>
      </c>
      <c r="M325">
        <v>0.13600000000000001</v>
      </c>
      <c r="T325">
        <f t="shared" si="10"/>
        <v>0.999</v>
      </c>
      <c r="U325" t="str">
        <f t="shared" si="11"/>
        <v/>
      </c>
    </row>
    <row r="326" spans="1:21" x14ac:dyDescent="0.3">
      <c r="A326" t="s">
        <v>62</v>
      </c>
      <c r="B326">
        <v>408</v>
      </c>
      <c r="C326" t="s">
        <v>29</v>
      </c>
      <c r="D326" t="s">
        <v>21</v>
      </c>
      <c r="E326" t="s">
        <v>16</v>
      </c>
      <c r="F326" t="s">
        <v>63</v>
      </c>
      <c r="G326">
        <v>408</v>
      </c>
      <c r="H326" t="s">
        <v>30</v>
      </c>
      <c r="I326" t="s">
        <v>22</v>
      </c>
      <c r="J326" t="s">
        <v>20</v>
      </c>
      <c r="K326">
        <v>1</v>
      </c>
      <c r="L326">
        <v>2.5999999999999998E-4</v>
      </c>
      <c r="M326">
        <v>1.8000000000000001E-4</v>
      </c>
      <c r="T326" t="str">
        <f t="shared" si="10"/>
        <v/>
      </c>
      <c r="U326">
        <f t="shared" si="11"/>
        <v>1</v>
      </c>
    </row>
    <row r="327" spans="1:21" x14ac:dyDescent="0.3">
      <c r="A327" t="s">
        <v>62</v>
      </c>
      <c r="B327">
        <v>408</v>
      </c>
      <c r="C327" t="s">
        <v>29</v>
      </c>
      <c r="D327" t="s">
        <v>23</v>
      </c>
      <c r="E327" t="s">
        <v>16</v>
      </c>
      <c r="F327" t="s">
        <v>63</v>
      </c>
      <c r="G327">
        <v>408</v>
      </c>
      <c r="H327" t="s">
        <v>30</v>
      </c>
      <c r="I327" t="s">
        <v>24</v>
      </c>
      <c r="J327" t="s">
        <v>20</v>
      </c>
      <c r="K327">
        <v>0.999</v>
      </c>
      <c r="L327">
        <v>5.7400000000000003E-3</v>
      </c>
      <c r="M327">
        <v>0.13600000000000001</v>
      </c>
      <c r="T327" t="str">
        <f t="shared" si="10"/>
        <v/>
      </c>
      <c r="U327">
        <f t="shared" si="11"/>
        <v>0.999</v>
      </c>
    </row>
    <row r="328" spans="1:21" x14ac:dyDescent="0.3">
      <c r="A328" t="s">
        <v>62</v>
      </c>
      <c r="B328">
        <v>408</v>
      </c>
      <c r="C328" t="s">
        <v>29</v>
      </c>
      <c r="D328" t="s">
        <v>14</v>
      </c>
      <c r="E328" t="s">
        <v>16</v>
      </c>
      <c r="F328" t="s">
        <v>63</v>
      </c>
      <c r="G328">
        <v>408</v>
      </c>
      <c r="H328" t="s">
        <v>30</v>
      </c>
      <c r="I328" t="s">
        <v>18</v>
      </c>
      <c r="J328" t="s">
        <v>58</v>
      </c>
      <c r="K328">
        <v>0.40500000000000003</v>
      </c>
      <c r="L328">
        <v>0.105</v>
      </c>
      <c r="M328">
        <v>0.89400000000000002</v>
      </c>
      <c r="T328" t="str">
        <f t="shared" si="10"/>
        <v/>
      </c>
      <c r="U328">
        <f t="shared" si="11"/>
        <v>0.40500000000000003</v>
      </c>
    </row>
    <row r="329" spans="1:21" x14ac:dyDescent="0.3">
      <c r="A329" t="s">
        <v>62</v>
      </c>
      <c r="B329">
        <v>408</v>
      </c>
      <c r="C329" t="s">
        <v>29</v>
      </c>
      <c r="D329" t="s">
        <v>27</v>
      </c>
      <c r="E329" t="s">
        <v>16</v>
      </c>
      <c r="F329" t="s">
        <v>63</v>
      </c>
      <c r="G329">
        <v>408</v>
      </c>
      <c r="H329" t="s">
        <v>30</v>
      </c>
      <c r="I329" t="s">
        <v>28</v>
      </c>
      <c r="J329" t="s">
        <v>20</v>
      </c>
      <c r="K329">
        <v>1</v>
      </c>
      <c r="L329">
        <v>2.5999999999999998E-4</v>
      </c>
      <c r="M329">
        <v>1.8000000000000001E-4</v>
      </c>
      <c r="T329" t="str">
        <f t="shared" si="10"/>
        <v/>
      </c>
      <c r="U329">
        <f t="shared" si="11"/>
        <v>1</v>
      </c>
    </row>
    <row r="330" spans="1:21" x14ac:dyDescent="0.3">
      <c r="A330" t="s">
        <v>62</v>
      </c>
      <c r="B330">
        <v>408</v>
      </c>
      <c r="C330" t="s">
        <v>29</v>
      </c>
      <c r="D330" t="s">
        <v>47</v>
      </c>
      <c r="E330" t="s">
        <v>16</v>
      </c>
      <c r="F330" t="s">
        <v>63</v>
      </c>
      <c r="G330">
        <v>408</v>
      </c>
      <c r="H330" t="s">
        <v>30</v>
      </c>
      <c r="I330" t="s">
        <v>48</v>
      </c>
      <c r="J330" t="s">
        <v>20</v>
      </c>
      <c r="K330">
        <v>0.98299999999999998</v>
      </c>
      <c r="L330">
        <v>3.8699999999999998E-2</v>
      </c>
      <c r="M330">
        <v>0.745</v>
      </c>
      <c r="T330" t="str">
        <f t="shared" si="10"/>
        <v/>
      </c>
      <c r="U330">
        <f t="shared" si="11"/>
        <v>0.98299999999999998</v>
      </c>
    </row>
    <row r="331" spans="1:21" x14ac:dyDescent="0.3">
      <c r="A331" t="s">
        <v>62</v>
      </c>
      <c r="B331">
        <v>408</v>
      </c>
      <c r="C331" t="s">
        <v>29</v>
      </c>
      <c r="D331" t="s">
        <v>31</v>
      </c>
      <c r="E331" t="s">
        <v>16</v>
      </c>
      <c r="F331" t="s">
        <v>63</v>
      </c>
      <c r="G331">
        <v>408</v>
      </c>
      <c r="H331" t="s">
        <v>30</v>
      </c>
      <c r="I331" t="s">
        <v>32</v>
      </c>
      <c r="J331" t="s">
        <v>20</v>
      </c>
      <c r="K331">
        <v>1</v>
      </c>
      <c r="L331">
        <v>2.5999999999999998E-4</v>
      </c>
      <c r="M331">
        <v>1.8000000000000001E-4</v>
      </c>
      <c r="T331" t="str">
        <f t="shared" si="10"/>
        <v/>
      </c>
      <c r="U331">
        <f t="shared" si="11"/>
        <v>1</v>
      </c>
    </row>
    <row r="332" spans="1:21" x14ac:dyDescent="0.3">
      <c r="A332" t="s">
        <v>62</v>
      </c>
      <c r="B332">
        <v>408</v>
      </c>
      <c r="C332" t="s">
        <v>29</v>
      </c>
      <c r="D332" t="s">
        <v>15</v>
      </c>
      <c r="E332" t="s">
        <v>16</v>
      </c>
      <c r="F332" t="s">
        <v>63</v>
      </c>
      <c r="G332">
        <v>408</v>
      </c>
      <c r="H332" t="s">
        <v>30</v>
      </c>
      <c r="I332" t="s">
        <v>19</v>
      </c>
      <c r="J332" t="s">
        <v>20</v>
      </c>
      <c r="K332">
        <v>1</v>
      </c>
      <c r="L332">
        <v>2.5999999999999998E-4</v>
      </c>
      <c r="M332">
        <v>1.8000000000000001E-4</v>
      </c>
      <c r="T332" t="str">
        <f t="shared" si="10"/>
        <v/>
      </c>
      <c r="U332">
        <f t="shared" si="11"/>
        <v>1</v>
      </c>
    </row>
    <row r="333" spans="1:21" x14ac:dyDescent="0.3">
      <c r="A333" t="s">
        <v>62</v>
      </c>
      <c r="B333">
        <v>408</v>
      </c>
      <c r="C333" t="s">
        <v>29</v>
      </c>
      <c r="D333" t="s">
        <v>35</v>
      </c>
      <c r="E333" t="s">
        <v>16</v>
      </c>
      <c r="F333" t="s">
        <v>63</v>
      </c>
      <c r="G333">
        <v>408</v>
      </c>
      <c r="H333" t="s">
        <v>30</v>
      </c>
      <c r="I333" t="s">
        <v>36</v>
      </c>
      <c r="J333" t="s">
        <v>57</v>
      </c>
      <c r="K333">
        <v>0.73399999999999999</v>
      </c>
      <c r="L333">
        <v>7.9399999999999998E-2</v>
      </c>
      <c r="M333">
        <v>0.85399999999999998</v>
      </c>
      <c r="T333" t="str">
        <f t="shared" si="10"/>
        <v/>
      </c>
      <c r="U333">
        <f t="shared" si="11"/>
        <v>0.73399999999999999</v>
      </c>
    </row>
    <row r="334" spans="1:21" x14ac:dyDescent="0.3">
      <c r="A334" t="s">
        <v>62</v>
      </c>
      <c r="B334">
        <v>408</v>
      </c>
      <c r="C334" t="s">
        <v>29</v>
      </c>
      <c r="D334" t="s">
        <v>37</v>
      </c>
      <c r="E334" t="s">
        <v>16</v>
      </c>
      <c r="F334" t="s">
        <v>63</v>
      </c>
      <c r="G334">
        <v>408</v>
      </c>
      <c r="H334" t="s">
        <v>30</v>
      </c>
      <c r="I334" t="s">
        <v>38</v>
      </c>
      <c r="J334" t="s">
        <v>20</v>
      </c>
      <c r="K334">
        <v>0.98799999999999999</v>
      </c>
      <c r="L334">
        <v>3.5299999999999998E-2</v>
      </c>
      <c r="M334">
        <v>0.72699999999999998</v>
      </c>
      <c r="T334" t="str">
        <f t="shared" si="10"/>
        <v/>
      </c>
      <c r="U334">
        <f t="shared" si="11"/>
        <v>0.98799999999999999</v>
      </c>
    </row>
    <row r="335" spans="1:21" x14ac:dyDescent="0.3">
      <c r="A335" t="s">
        <v>62</v>
      </c>
      <c r="B335">
        <v>408</v>
      </c>
      <c r="C335" t="s">
        <v>29</v>
      </c>
      <c r="D335" t="s">
        <v>39</v>
      </c>
      <c r="E335" t="s">
        <v>16</v>
      </c>
      <c r="F335" t="s">
        <v>63</v>
      </c>
      <c r="G335">
        <v>408</v>
      </c>
      <c r="H335" t="s">
        <v>30</v>
      </c>
      <c r="I335" t="s">
        <v>40</v>
      </c>
      <c r="J335" t="s">
        <v>20</v>
      </c>
      <c r="K335">
        <v>1</v>
      </c>
      <c r="L335">
        <v>2.5999999999999998E-4</v>
      </c>
      <c r="M335">
        <v>1.8000000000000001E-4</v>
      </c>
      <c r="T335" t="str">
        <f t="shared" si="10"/>
        <v/>
      </c>
      <c r="U335">
        <f t="shared" si="11"/>
        <v>1</v>
      </c>
    </row>
    <row r="336" spans="1:21" x14ac:dyDescent="0.3">
      <c r="A336" t="s">
        <v>62</v>
      </c>
      <c r="B336">
        <v>408</v>
      </c>
      <c r="C336" t="s">
        <v>29</v>
      </c>
      <c r="D336" t="s">
        <v>41</v>
      </c>
      <c r="E336" t="s">
        <v>16</v>
      </c>
      <c r="F336" t="s">
        <v>63</v>
      </c>
      <c r="G336">
        <v>408</v>
      </c>
      <c r="H336" t="s">
        <v>30</v>
      </c>
      <c r="I336" t="s">
        <v>42</v>
      </c>
      <c r="J336" t="s">
        <v>20</v>
      </c>
      <c r="K336">
        <v>1</v>
      </c>
      <c r="L336">
        <v>2.5999999999999998E-4</v>
      </c>
      <c r="M336">
        <v>1.8000000000000001E-4</v>
      </c>
      <c r="T336" t="str">
        <f t="shared" si="10"/>
        <v/>
      </c>
      <c r="U336">
        <f t="shared" si="11"/>
        <v>1</v>
      </c>
    </row>
    <row r="337" spans="1:21" x14ac:dyDescent="0.3">
      <c r="A337" t="s">
        <v>62</v>
      </c>
      <c r="B337">
        <v>408</v>
      </c>
      <c r="C337" t="s">
        <v>29</v>
      </c>
      <c r="D337" t="s">
        <v>43</v>
      </c>
      <c r="E337" t="s">
        <v>16</v>
      </c>
      <c r="F337" t="s">
        <v>63</v>
      </c>
      <c r="G337">
        <v>408</v>
      </c>
      <c r="H337" t="s">
        <v>30</v>
      </c>
      <c r="I337" t="s">
        <v>44</v>
      </c>
      <c r="J337" t="s">
        <v>58</v>
      </c>
      <c r="K337">
        <v>0.30299999999999999</v>
      </c>
      <c r="L337">
        <v>0.113</v>
      </c>
      <c r="M337">
        <v>0.90500000000000003</v>
      </c>
      <c r="T337" t="str">
        <f t="shared" si="10"/>
        <v/>
      </c>
      <c r="U337">
        <f t="shared" si="11"/>
        <v>0.30299999999999999</v>
      </c>
    </row>
    <row r="338" spans="1:21" x14ac:dyDescent="0.3">
      <c r="A338" t="s">
        <v>62</v>
      </c>
      <c r="B338">
        <v>408</v>
      </c>
      <c r="C338" t="s">
        <v>29</v>
      </c>
      <c r="D338" t="s">
        <v>45</v>
      </c>
      <c r="E338" t="s">
        <v>16</v>
      </c>
      <c r="F338" t="s">
        <v>63</v>
      </c>
      <c r="G338">
        <v>408</v>
      </c>
      <c r="H338" t="s">
        <v>30</v>
      </c>
      <c r="I338" t="s">
        <v>46</v>
      </c>
      <c r="J338" t="s">
        <v>57</v>
      </c>
      <c r="K338">
        <v>0.85699999999999998</v>
      </c>
      <c r="L338">
        <v>6.6900000000000001E-2</v>
      </c>
      <c r="M338">
        <v>0.83099999999999996</v>
      </c>
      <c r="T338" t="str">
        <f t="shared" si="10"/>
        <v/>
      </c>
      <c r="U338">
        <f t="shared" si="11"/>
        <v>0.85699999999999998</v>
      </c>
    </row>
    <row r="339" spans="1:21" x14ac:dyDescent="0.3">
      <c r="A339" t="s">
        <v>62</v>
      </c>
      <c r="B339">
        <v>408</v>
      </c>
      <c r="C339" t="s">
        <v>29</v>
      </c>
      <c r="D339" t="s">
        <v>33</v>
      </c>
      <c r="E339" t="s">
        <v>16</v>
      </c>
      <c r="F339" t="s">
        <v>63</v>
      </c>
      <c r="G339">
        <v>408</v>
      </c>
      <c r="H339" t="s">
        <v>30</v>
      </c>
      <c r="I339" t="s">
        <v>34</v>
      </c>
      <c r="J339" t="s">
        <v>20</v>
      </c>
      <c r="K339">
        <v>0.96399999999999997</v>
      </c>
      <c r="L339">
        <v>4.7199999999999999E-2</v>
      </c>
      <c r="M339">
        <v>0.77700000000000002</v>
      </c>
      <c r="T339" t="str">
        <f t="shared" si="10"/>
        <v/>
      </c>
      <c r="U339">
        <f t="shared" si="11"/>
        <v>0.96399999999999997</v>
      </c>
    </row>
    <row r="340" spans="1:21" x14ac:dyDescent="0.3">
      <c r="A340" t="s">
        <v>62</v>
      </c>
      <c r="B340">
        <v>408</v>
      </c>
      <c r="C340" t="s">
        <v>29</v>
      </c>
      <c r="D340" t="s">
        <v>49</v>
      </c>
      <c r="E340" t="s">
        <v>16</v>
      </c>
      <c r="F340" t="s">
        <v>63</v>
      </c>
      <c r="G340">
        <v>408</v>
      </c>
      <c r="H340" t="s">
        <v>30</v>
      </c>
      <c r="I340" t="s">
        <v>50</v>
      </c>
      <c r="J340" t="s">
        <v>20</v>
      </c>
      <c r="K340">
        <v>1</v>
      </c>
      <c r="L340">
        <v>2.5999999999999998E-4</v>
      </c>
      <c r="M340">
        <v>1.8000000000000001E-4</v>
      </c>
      <c r="T340" t="str">
        <f t="shared" si="10"/>
        <v/>
      </c>
      <c r="U340">
        <f t="shared" si="11"/>
        <v>1</v>
      </c>
    </row>
    <row r="341" spans="1:21" x14ac:dyDescent="0.3">
      <c r="A341" t="s">
        <v>62</v>
      </c>
      <c r="B341">
        <v>408</v>
      </c>
      <c r="C341" t="s">
        <v>29</v>
      </c>
      <c r="D341" t="s">
        <v>51</v>
      </c>
      <c r="E341" t="s">
        <v>16</v>
      </c>
      <c r="F341" t="s">
        <v>63</v>
      </c>
      <c r="G341">
        <v>408</v>
      </c>
      <c r="H341" t="s">
        <v>30</v>
      </c>
      <c r="I341" t="s">
        <v>52</v>
      </c>
      <c r="J341" t="s">
        <v>20</v>
      </c>
      <c r="K341">
        <v>0.98699999999999999</v>
      </c>
      <c r="L341">
        <v>3.5999999999999997E-2</v>
      </c>
      <c r="M341">
        <v>0.73099999999999998</v>
      </c>
      <c r="T341" t="str">
        <f t="shared" si="10"/>
        <v/>
      </c>
      <c r="U341">
        <f t="shared" si="11"/>
        <v>0.98699999999999999</v>
      </c>
    </row>
    <row r="342" spans="1:21" x14ac:dyDescent="0.3">
      <c r="A342" t="s">
        <v>62</v>
      </c>
      <c r="B342">
        <v>408</v>
      </c>
      <c r="C342" t="s">
        <v>29</v>
      </c>
      <c r="D342" t="s">
        <v>53</v>
      </c>
      <c r="E342" t="s">
        <v>16</v>
      </c>
      <c r="F342" t="s">
        <v>63</v>
      </c>
      <c r="G342">
        <v>408</v>
      </c>
      <c r="H342" t="s">
        <v>30</v>
      </c>
      <c r="I342" t="s">
        <v>54</v>
      </c>
      <c r="J342" t="s">
        <v>20</v>
      </c>
      <c r="K342">
        <v>1</v>
      </c>
      <c r="L342">
        <v>2.5999999999999998E-4</v>
      </c>
      <c r="M342">
        <v>1.8000000000000001E-4</v>
      </c>
      <c r="T342" t="str">
        <f t="shared" si="10"/>
        <v/>
      </c>
      <c r="U342">
        <f t="shared" si="11"/>
        <v>1</v>
      </c>
    </row>
    <row r="343" spans="1:21" x14ac:dyDescent="0.3">
      <c r="A343" t="s">
        <v>62</v>
      </c>
      <c r="B343">
        <v>408</v>
      </c>
      <c r="C343" t="s">
        <v>29</v>
      </c>
      <c r="D343" t="s">
        <v>55</v>
      </c>
      <c r="E343" t="s">
        <v>16</v>
      </c>
      <c r="F343" t="s">
        <v>63</v>
      </c>
      <c r="G343">
        <v>408</v>
      </c>
      <c r="H343" t="s">
        <v>30</v>
      </c>
      <c r="I343" t="s">
        <v>56</v>
      </c>
      <c r="J343" t="s">
        <v>20</v>
      </c>
      <c r="K343">
        <v>1</v>
      </c>
      <c r="L343">
        <v>2.5999999999999998E-4</v>
      </c>
      <c r="M343">
        <v>1.8000000000000001E-4</v>
      </c>
      <c r="T343" t="str">
        <f t="shared" si="10"/>
        <v/>
      </c>
      <c r="U343">
        <f t="shared" si="11"/>
        <v>1</v>
      </c>
    </row>
    <row r="344" spans="1:21" x14ac:dyDescent="0.3">
      <c r="A344" t="s">
        <v>62</v>
      </c>
      <c r="B344">
        <v>625</v>
      </c>
      <c r="C344" t="s">
        <v>29</v>
      </c>
      <c r="D344" t="s">
        <v>25</v>
      </c>
      <c r="E344" t="s">
        <v>16</v>
      </c>
      <c r="F344" t="s">
        <v>63</v>
      </c>
      <c r="G344">
        <v>625</v>
      </c>
      <c r="H344" t="s">
        <v>30</v>
      </c>
      <c r="I344" t="s">
        <v>26</v>
      </c>
      <c r="J344" t="s">
        <v>58</v>
      </c>
      <c r="K344">
        <v>0.01</v>
      </c>
      <c r="L344">
        <v>0.22600000000000001</v>
      </c>
      <c r="M344">
        <v>0.96</v>
      </c>
      <c r="T344">
        <f t="shared" si="10"/>
        <v>0.01</v>
      </c>
      <c r="U344" t="str">
        <f t="shared" si="11"/>
        <v/>
      </c>
    </row>
    <row r="345" spans="1:21" x14ac:dyDescent="0.3">
      <c r="A345" t="s">
        <v>62</v>
      </c>
      <c r="B345">
        <v>625</v>
      </c>
      <c r="C345" t="s">
        <v>29</v>
      </c>
      <c r="D345" t="s">
        <v>21</v>
      </c>
      <c r="E345" t="s">
        <v>16</v>
      </c>
      <c r="F345" t="s">
        <v>63</v>
      </c>
      <c r="G345">
        <v>625</v>
      </c>
      <c r="H345" t="s">
        <v>30</v>
      </c>
      <c r="I345" t="s">
        <v>22</v>
      </c>
      <c r="J345" t="s">
        <v>58</v>
      </c>
      <c r="K345">
        <v>1E-3</v>
      </c>
      <c r="L345">
        <v>0.85199999999999998</v>
      </c>
      <c r="M345">
        <v>0.99399999999999999</v>
      </c>
      <c r="T345" t="str">
        <f t="shared" si="10"/>
        <v/>
      </c>
      <c r="U345">
        <f t="shared" si="11"/>
        <v>1E-3</v>
      </c>
    </row>
    <row r="346" spans="1:21" x14ac:dyDescent="0.3">
      <c r="A346" t="s">
        <v>62</v>
      </c>
      <c r="B346">
        <v>625</v>
      </c>
      <c r="C346" t="s">
        <v>29</v>
      </c>
      <c r="D346" t="s">
        <v>23</v>
      </c>
      <c r="E346" t="s">
        <v>16</v>
      </c>
      <c r="F346" t="s">
        <v>63</v>
      </c>
      <c r="G346">
        <v>625</v>
      </c>
      <c r="H346" t="s">
        <v>30</v>
      </c>
      <c r="I346" t="s">
        <v>24</v>
      </c>
      <c r="J346" t="s">
        <v>58</v>
      </c>
      <c r="K346">
        <v>6.4000000000000001E-2</v>
      </c>
      <c r="L346">
        <v>0.159</v>
      </c>
      <c r="M346">
        <v>0.93700000000000006</v>
      </c>
      <c r="T346" t="str">
        <f t="shared" si="10"/>
        <v/>
      </c>
      <c r="U346">
        <f t="shared" si="11"/>
        <v>6.4000000000000001E-2</v>
      </c>
    </row>
    <row r="347" spans="1:21" x14ac:dyDescent="0.3">
      <c r="A347" t="s">
        <v>62</v>
      </c>
      <c r="B347">
        <v>625</v>
      </c>
      <c r="C347" t="s">
        <v>29</v>
      </c>
      <c r="D347" t="s">
        <v>14</v>
      </c>
      <c r="E347" t="s">
        <v>16</v>
      </c>
      <c r="F347" t="s">
        <v>63</v>
      </c>
      <c r="G347">
        <v>625</v>
      </c>
      <c r="H347" t="s">
        <v>30</v>
      </c>
      <c r="I347" t="s">
        <v>18</v>
      </c>
      <c r="J347" t="s">
        <v>58</v>
      </c>
      <c r="K347">
        <v>0</v>
      </c>
      <c r="L347">
        <v>1</v>
      </c>
      <c r="M347">
        <v>1</v>
      </c>
      <c r="T347" t="str">
        <f t="shared" si="10"/>
        <v/>
      </c>
      <c r="U347">
        <f t="shared" si="11"/>
        <v>0</v>
      </c>
    </row>
    <row r="348" spans="1:21" x14ac:dyDescent="0.3">
      <c r="A348" t="s">
        <v>62</v>
      </c>
      <c r="B348">
        <v>625</v>
      </c>
      <c r="C348" t="s">
        <v>29</v>
      </c>
      <c r="D348" t="s">
        <v>27</v>
      </c>
      <c r="E348" t="s">
        <v>16</v>
      </c>
      <c r="F348" t="s">
        <v>63</v>
      </c>
      <c r="G348">
        <v>625</v>
      </c>
      <c r="H348" t="s">
        <v>30</v>
      </c>
      <c r="I348" t="s">
        <v>28</v>
      </c>
      <c r="J348" t="s">
        <v>57</v>
      </c>
      <c r="K348">
        <v>0.46800000000000003</v>
      </c>
      <c r="L348">
        <v>9.9099999999999994E-2</v>
      </c>
      <c r="M348">
        <v>0.88700000000000001</v>
      </c>
      <c r="T348" t="str">
        <f t="shared" si="10"/>
        <v/>
      </c>
      <c r="U348">
        <f t="shared" si="11"/>
        <v>0.46800000000000003</v>
      </c>
    </row>
    <row r="349" spans="1:21" x14ac:dyDescent="0.3">
      <c r="A349" t="s">
        <v>62</v>
      </c>
      <c r="B349">
        <v>625</v>
      </c>
      <c r="C349" t="s">
        <v>29</v>
      </c>
      <c r="D349" t="s">
        <v>47</v>
      </c>
      <c r="E349" t="s">
        <v>16</v>
      </c>
      <c r="F349" t="s">
        <v>63</v>
      </c>
      <c r="G349">
        <v>625</v>
      </c>
      <c r="H349" t="s">
        <v>30</v>
      </c>
      <c r="I349" t="s">
        <v>48</v>
      </c>
      <c r="J349" t="s">
        <v>58</v>
      </c>
      <c r="K349">
        <v>0.30599999999999999</v>
      </c>
      <c r="L349">
        <v>0.113</v>
      </c>
      <c r="M349">
        <v>0.90400000000000003</v>
      </c>
      <c r="T349" t="str">
        <f t="shared" si="10"/>
        <v/>
      </c>
      <c r="U349">
        <f t="shared" si="11"/>
        <v>0.30599999999999999</v>
      </c>
    </row>
    <row r="350" spans="1:21" x14ac:dyDescent="0.3">
      <c r="A350" t="s">
        <v>62</v>
      </c>
      <c r="B350">
        <v>625</v>
      </c>
      <c r="C350" t="s">
        <v>29</v>
      </c>
      <c r="D350" t="s">
        <v>31</v>
      </c>
      <c r="E350" t="s">
        <v>16</v>
      </c>
      <c r="F350" t="s">
        <v>63</v>
      </c>
      <c r="G350">
        <v>625</v>
      </c>
      <c r="H350" t="s">
        <v>30</v>
      </c>
      <c r="I350" t="s">
        <v>32</v>
      </c>
      <c r="J350" t="s">
        <v>20</v>
      </c>
      <c r="K350">
        <v>0.96399999999999997</v>
      </c>
      <c r="L350">
        <v>4.7199999999999999E-2</v>
      </c>
      <c r="M350">
        <v>0.77700000000000002</v>
      </c>
      <c r="T350" t="str">
        <f t="shared" si="10"/>
        <v/>
      </c>
      <c r="U350">
        <f t="shared" si="11"/>
        <v>0.96399999999999997</v>
      </c>
    </row>
    <row r="351" spans="1:21" x14ac:dyDescent="0.3">
      <c r="A351" t="s">
        <v>62</v>
      </c>
      <c r="B351">
        <v>625</v>
      </c>
      <c r="C351" t="s">
        <v>29</v>
      </c>
      <c r="D351" t="s">
        <v>15</v>
      </c>
      <c r="E351" t="s">
        <v>16</v>
      </c>
      <c r="F351" t="s">
        <v>63</v>
      </c>
      <c r="G351">
        <v>625</v>
      </c>
      <c r="H351" t="s">
        <v>30</v>
      </c>
      <c r="I351" t="s">
        <v>19</v>
      </c>
      <c r="J351" t="s">
        <v>57</v>
      </c>
      <c r="K351">
        <v>0.878</v>
      </c>
      <c r="L351">
        <v>6.4899999999999999E-2</v>
      </c>
      <c r="M351">
        <v>0.82499999999999996</v>
      </c>
      <c r="T351" t="str">
        <f t="shared" si="10"/>
        <v/>
      </c>
      <c r="U351">
        <f t="shared" si="11"/>
        <v>0.878</v>
      </c>
    </row>
    <row r="352" spans="1:21" x14ac:dyDescent="0.3">
      <c r="A352" t="s">
        <v>62</v>
      </c>
      <c r="B352">
        <v>625</v>
      </c>
      <c r="C352" t="s">
        <v>29</v>
      </c>
      <c r="D352" t="s">
        <v>35</v>
      </c>
      <c r="E352" t="s">
        <v>16</v>
      </c>
      <c r="F352" t="s">
        <v>63</v>
      </c>
      <c r="G352">
        <v>625</v>
      </c>
      <c r="H352" t="s">
        <v>30</v>
      </c>
      <c r="I352" t="s">
        <v>36</v>
      </c>
      <c r="J352" t="s">
        <v>58</v>
      </c>
      <c r="K352">
        <v>0.40300000000000002</v>
      </c>
      <c r="L352">
        <v>0.105</v>
      </c>
      <c r="M352">
        <v>0.89400000000000002</v>
      </c>
      <c r="T352" t="str">
        <f t="shared" si="10"/>
        <v/>
      </c>
      <c r="U352">
        <f t="shared" si="11"/>
        <v>0.40300000000000002</v>
      </c>
    </row>
    <row r="353" spans="1:21" x14ac:dyDescent="0.3">
      <c r="A353" t="s">
        <v>62</v>
      </c>
      <c r="B353">
        <v>625</v>
      </c>
      <c r="C353" t="s">
        <v>29</v>
      </c>
      <c r="D353" t="s">
        <v>37</v>
      </c>
      <c r="E353" t="s">
        <v>16</v>
      </c>
      <c r="F353" t="s">
        <v>63</v>
      </c>
      <c r="G353">
        <v>625</v>
      </c>
      <c r="H353" t="s">
        <v>30</v>
      </c>
      <c r="I353" t="s">
        <v>38</v>
      </c>
      <c r="J353" t="s">
        <v>58</v>
      </c>
      <c r="K353">
        <v>0.40300000000000002</v>
      </c>
      <c r="L353">
        <v>0.105</v>
      </c>
      <c r="M353">
        <v>0.89400000000000002</v>
      </c>
      <c r="T353" t="str">
        <f t="shared" si="10"/>
        <v/>
      </c>
      <c r="U353">
        <f t="shared" si="11"/>
        <v>0.40300000000000002</v>
      </c>
    </row>
    <row r="354" spans="1:21" x14ac:dyDescent="0.3">
      <c r="A354" t="s">
        <v>62</v>
      </c>
      <c r="B354">
        <v>625</v>
      </c>
      <c r="C354" t="s">
        <v>29</v>
      </c>
      <c r="D354" t="s">
        <v>39</v>
      </c>
      <c r="E354" t="s">
        <v>16</v>
      </c>
      <c r="F354" t="s">
        <v>63</v>
      </c>
      <c r="G354">
        <v>625</v>
      </c>
      <c r="H354" t="s">
        <v>30</v>
      </c>
      <c r="I354" t="s">
        <v>40</v>
      </c>
      <c r="J354" t="s">
        <v>58</v>
      </c>
      <c r="K354">
        <v>0.20100000000000001</v>
      </c>
      <c r="L354">
        <v>0.125</v>
      </c>
      <c r="M354">
        <v>0.91600000000000004</v>
      </c>
      <c r="T354" t="str">
        <f t="shared" si="10"/>
        <v/>
      </c>
      <c r="U354">
        <f t="shared" si="11"/>
        <v>0.20100000000000001</v>
      </c>
    </row>
    <row r="355" spans="1:21" x14ac:dyDescent="0.3">
      <c r="A355" t="s">
        <v>62</v>
      </c>
      <c r="B355">
        <v>625</v>
      </c>
      <c r="C355" t="s">
        <v>29</v>
      </c>
      <c r="D355" t="s">
        <v>41</v>
      </c>
      <c r="E355" t="s">
        <v>16</v>
      </c>
      <c r="F355" t="s">
        <v>63</v>
      </c>
      <c r="G355">
        <v>625</v>
      </c>
      <c r="H355" t="s">
        <v>30</v>
      </c>
      <c r="I355" t="s">
        <v>42</v>
      </c>
      <c r="J355" t="s">
        <v>57</v>
      </c>
      <c r="K355">
        <v>0.878</v>
      </c>
      <c r="L355">
        <v>6.4899999999999999E-2</v>
      </c>
      <c r="M355">
        <v>0.82499999999999996</v>
      </c>
      <c r="T355" t="str">
        <f t="shared" si="10"/>
        <v/>
      </c>
      <c r="U355">
        <f t="shared" si="11"/>
        <v>0.878</v>
      </c>
    </row>
    <row r="356" spans="1:21" x14ac:dyDescent="0.3">
      <c r="A356" t="s">
        <v>62</v>
      </c>
      <c r="B356">
        <v>625</v>
      </c>
      <c r="C356" t="s">
        <v>29</v>
      </c>
      <c r="D356" t="s">
        <v>43</v>
      </c>
      <c r="E356" t="s">
        <v>16</v>
      </c>
      <c r="F356" t="s">
        <v>63</v>
      </c>
      <c r="G356">
        <v>625</v>
      </c>
      <c r="H356" t="s">
        <v>30</v>
      </c>
      <c r="I356" t="s">
        <v>44</v>
      </c>
      <c r="J356" t="s">
        <v>58</v>
      </c>
      <c r="K356">
        <v>0</v>
      </c>
      <c r="L356">
        <v>1</v>
      </c>
      <c r="M356">
        <v>1</v>
      </c>
      <c r="T356" t="str">
        <f t="shared" si="10"/>
        <v/>
      </c>
      <c r="U356">
        <f t="shared" si="11"/>
        <v>0</v>
      </c>
    </row>
    <row r="357" spans="1:21" x14ac:dyDescent="0.3">
      <c r="A357" t="s">
        <v>62</v>
      </c>
      <c r="B357">
        <v>625</v>
      </c>
      <c r="C357" t="s">
        <v>29</v>
      </c>
      <c r="D357" t="s">
        <v>45</v>
      </c>
      <c r="E357" t="s">
        <v>16</v>
      </c>
      <c r="F357" t="s">
        <v>63</v>
      </c>
      <c r="G357">
        <v>625</v>
      </c>
      <c r="H357" t="s">
        <v>30</v>
      </c>
      <c r="I357" t="s">
        <v>46</v>
      </c>
      <c r="J357" t="s">
        <v>20</v>
      </c>
      <c r="K357">
        <v>0.96399999999999997</v>
      </c>
      <c r="L357">
        <v>4.7199999999999999E-2</v>
      </c>
      <c r="M357">
        <v>0.77700000000000002</v>
      </c>
      <c r="T357" t="str">
        <f t="shared" si="10"/>
        <v/>
      </c>
      <c r="U357">
        <f t="shared" si="11"/>
        <v>0.96399999999999997</v>
      </c>
    </row>
    <row r="358" spans="1:21" x14ac:dyDescent="0.3">
      <c r="A358" t="s">
        <v>62</v>
      </c>
      <c r="B358">
        <v>625</v>
      </c>
      <c r="C358" t="s">
        <v>29</v>
      </c>
      <c r="D358" t="s">
        <v>33</v>
      </c>
      <c r="E358" t="s">
        <v>16</v>
      </c>
      <c r="F358" t="s">
        <v>63</v>
      </c>
      <c r="G358">
        <v>625</v>
      </c>
      <c r="H358" t="s">
        <v>30</v>
      </c>
      <c r="I358" t="s">
        <v>34</v>
      </c>
      <c r="J358" t="s">
        <v>57</v>
      </c>
      <c r="K358">
        <v>0.70299999999999996</v>
      </c>
      <c r="L358">
        <v>8.2100000000000006E-2</v>
      </c>
      <c r="M358">
        <v>0.85899999999999999</v>
      </c>
      <c r="T358" t="str">
        <f t="shared" si="10"/>
        <v/>
      </c>
      <c r="U358">
        <f t="shared" si="11"/>
        <v>0.70299999999999996</v>
      </c>
    </row>
    <row r="359" spans="1:21" x14ac:dyDescent="0.3">
      <c r="A359" t="s">
        <v>62</v>
      </c>
      <c r="B359">
        <v>625</v>
      </c>
      <c r="C359" t="s">
        <v>29</v>
      </c>
      <c r="D359" t="s">
        <v>49</v>
      </c>
      <c r="E359" t="s">
        <v>16</v>
      </c>
      <c r="F359" t="s">
        <v>63</v>
      </c>
      <c r="G359">
        <v>625</v>
      </c>
      <c r="H359" t="s">
        <v>30</v>
      </c>
      <c r="I359" t="s">
        <v>50</v>
      </c>
      <c r="J359" t="s">
        <v>20</v>
      </c>
      <c r="K359">
        <v>0.96399999999999997</v>
      </c>
      <c r="L359">
        <v>4.7199999999999999E-2</v>
      </c>
      <c r="M359">
        <v>0.77700000000000002</v>
      </c>
      <c r="T359" t="str">
        <f t="shared" si="10"/>
        <v/>
      </c>
      <c r="U359">
        <f t="shared" si="11"/>
        <v>0.96399999999999997</v>
      </c>
    </row>
    <row r="360" spans="1:21" x14ac:dyDescent="0.3">
      <c r="A360" t="s">
        <v>62</v>
      </c>
      <c r="B360">
        <v>625</v>
      </c>
      <c r="C360" t="s">
        <v>29</v>
      </c>
      <c r="D360" t="s">
        <v>51</v>
      </c>
      <c r="E360" t="s">
        <v>16</v>
      </c>
      <c r="F360" t="s">
        <v>63</v>
      </c>
      <c r="G360">
        <v>625</v>
      </c>
      <c r="H360" t="s">
        <v>30</v>
      </c>
      <c r="I360" t="s">
        <v>52</v>
      </c>
      <c r="J360" t="s">
        <v>57</v>
      </c>
      <c r="K360">
        <v>0.70299999999999996</v>
      </c>
      <c r="L360">
        <v>8.2100000000000006E-2</v>
      </c>
      <c r="M360">
        <v>0.85899999999999999</v>
      </c>
      <c r="T360" t="str">
        <f t="shared" si="10"/>
        <v/>
      </c>
      <c r="U360">
        <f t="shared" si="11"/>
        <v>0.70299999999999996</v>
      </c>
    </row>
    <row r="361" spans="1:21" x14ac:dyDescent="0.3">
      <c r="A361" t="s">
        <v>62</v>
      </c>
      <c r="B361">
        <v>625</v>
      </c>
      <c r="C361" t="s">
        <v>29</v>
      </c>
      <c r="D361" t="s">
        <v>53</v>
      </c>
      <c r="E361" t="s">
        <v>16</v>
      </c>
      <c r="F361" t="s">
        <v>63</v>
      </c>
      <c r="G361">
        <v>625</v>
      </c>
      <c r="H361" t="s">
        <v>30</v>
      </c>
      <c r="I361" t="s">
        <v>54</v>
      </c>
      <c r="J361" t="s">
        <v>57</v>
      </c>
      <c r="K361">
        <v>0.64100000000000001</v>
      </c>
      <c r="L361">
        <v>8.8599999999999998E-2</v>
      </c>
      <c r="M361">
        <v>0.86599999999999999</v>
      </c>
      <c r="T361" t="str">
        <f t="shared" si="10"/>
        <v/>
      </c>
      <c r="U361">
        <f t="shared" si="11"/>
        <v>0.64100000000000001</v>
      </c>
    </row>
    <row r="362" spans="1:21" x14ac:dyDescent="0.3">
      <c r="A362" t="s">
        <v>62</v>
      </c>
      <c r="B362">
        <v>625</v>
      </c>
      <c r="C362" t="s">
        <v>29</v>
      </c>
      <c r="D362" t="s">
        <v>55</v>
      </c>
      <c r="E362" t="s">
        <v>16</v>
      </c>
      <c r="F362" t="s">
        <v>63</v>
      </c>
      <c r="G362">
        <v>625</v>
      </c>
      <c r="H362" t="s">
        <v>30</v>
      </c>
      <c r="I362" t="s">
        <v>56</v>
      </c>
      <c r="J362" t="s">
        <v>57</v>
      </c>
      <c r="K362">
        <v>0.70299999999999996</v>
      </c>
      <c r="L362">
        <v>8.2100000000000006E-2</v>
      </c>
      <c r="M362">
        <v>0.85899999999999999</v>
      </c>
      <c r="T362" t="str">
        <f t="shared" si="10"/>
        <v/>
      </c>
      <c r="U362">
        <f t="shared" si="11"/>
        <v>0.70299999999999996</v>
      </c>
    </row>
    <row r="363" spans="1:21" x14ac:dyDescent="0.3">
      <c r="A363" t="s">
        <v>64</v>
      </c>
      <c r="B363">
        <v>49</v>
      </c>
      <c r="C363" t="s">
        <v>14</v>
      </c>
      <c r="D363" t="s">
        <v>15</v>
      </c>
      <c r="E363" t="s">
        <v>16</v>
      </c>
      <c r="F363" t="s">
        <v>65</v>
      </c>
      <c r="G363">
        <v>49</v>
      </c>
      <c r="H363" t="s">
        <v>18</v>
      </c>
      <c r="I363" t="s">
        <v>19</v>
      </c>
      <c r="J363" t="s">
        <v>20</v>
      </c>
      <c r="K363">
        <v>1</v>
      </c>
      <c r="L363">
        <v>2.5999999999999998E-4</v>
      </c>
      <c r="M363">
        <v>1.8000000000000001E-4</v>
      </c>
      <c r="T363">
        <f t="shared" si="10"/>
        <v>1</v>
      </c>
      <c r="U363" t="str">
        <f t="shared" si="11"/>
        <v/>
      </c>
    </row>
    <row r="364" spans="1:21" x14ac:dyDescent="0.3">
      <c r="A364" t="s">
        <v>64</v>
      </c>
      <c r="B364">
        <v>49</v>
      </c>
      <c r="C364" t="s">
        <v>14</v>
      </c>
      <c r="D364" t="s">
        <v>21</v>
      </c>
      <c r="E364" t="s">
        <v>16</v>
      </c>
      <c r="F364" t="s">
        <v>65</v>
      </c>
      <c r="G364">
        <v>49</v>
      </c>
      <c r="H364" t="s">
        <v>18</v>
      </c>
      <c r="I364" t="s">
        <v>22</v>
      </c>
      <c r="J364" t="s">
        <v>20</v>
      </c>
      <c r="K364">
        <v>1</v>
      </c>
      <c r="L364">
        <v>2.5999999999999998E-4</v>
      </c>
      <c r="M364">
        <v>1.8000000000000001E-4</v>
      </c>
      <c r="T364" t="str">
        <f t="shared" si="10"/>
        <v/>
      </c>
      <c r="U364">
        <f t="shared" si="11"/>
        <v>1</v>
      </c>
    </row>
    <row r="365" spans="1:21" x14ac:dyDescent="0.3">
      <c r="A365" t="s">
        <v>64</v>
      </c>
      <c r="B365">
        <v>49</v>
      </c>
      <c r="C365" t="s">
        <v>14</v>
      </c>
      <c r="D365" t="s">
        <v>23</v>
      </c>
      <c r="E365" t="s">
        <v>16</v>
      </c>
      <c r="F365" t="s">
        <v>65</v>
      </c>
      <c r="G365">
        <v>49</v>
      </c>
      <c r="H365" t="s">
        <v>18</v>
      </c>
      <c r="I365" t="s">
        <v>24</v>
      </c>
      <c r="J365" t="s">
        <v>20</v>
      </c>
      <c r="K365">
        <v>1</v>
      </c>
      <c r="L365">
        <v>2.5999999999999998E-4</v>
      </c>
      <c r="M365">
        <v>1.8000000000000001E-4</v>
      </c>
      <c r="T365" t="str">
        <f t="shared" si="10"/>
        <v/>
      </c>
      <c r="U365">
        <f t="shared" si="11"/>
        <v>1</v>
      </c>
    </row>
    <row r="366" spans="1:21" x14ac:dyDescent="0.3">
      <c r="A366" t="s">
        <v>64</v>
      </c>
      <c r="B366">
        <v>49</v>
      </c>
      <c r="C366" t="s">
        <v>14</v>
      </c>
      <c r="D366" t="s">
        <v>25</v>
      </c>
      <c r="E366" t="s">
        <v>16</v>
      </c>
      <c r="F366" t="s">
        <v>65</v>
      </c>
      <c r="G366">
        <v>49</v>
      </c>
      <c r="H366" t="s">
        <v>18</v>
      </c>
      <c r="I366" t="s">
        <v>26</v>
      </c>
      <c r="J366" t="s">
        <v>20</v>
      </c>
      <c r="K366">
        <v>1</v>
      </c>
      <c r="L366">
        <v>2.5999999999999998E-4</v>
      </c>
      <c r="M366">
        <v>1.8000000000000001E-4</v>
      </c>
      <c r="T366" t="str">
        <f t="shared" si="10"/>
        <v/>
      </c>
      <c r="U366">
        <f t="shared" si="11"/>
        <v>1</v>
      </c>
    </row>
    <row r="367" spans="1:21" x14ac:dyDescent="0.3">
      <c r="A367" t="s">
        <v>64</v>
      </c>
      <c r="B367">
        <v>49</v>
      </c>
      <c r="C367" t="s">
        <v>14</v>
      </c>
      <c r="D367" t="s">
        <v>27</v>
      </c>
      <c r="E367" t="s">
        <v>16</v>
      </c>
      <c r="F367" t="s">
        <v>65</v>
      </c>
      <c r="G367">
        <v>49</v>
      </c>
      <c r="H367" t="s">
        <v>18</v>
      </c>
      <c r="I367" t="s">
        <v>28</v>
      </c>
      <c r="J367" t="s">
        <v>20</v>
      </c>
      <c r="K367">
        <v>1</v>
      </c>
      <c r="L367">
        <v>2.5999999999999998E-4</v>
      </c>
      <c r="M367">
        <v>1.8000000000000001E-4</v>
      </c>
      <c r="T367" t="str">
        <f t="shared" si="10"/>
        <v/>
      </c>
      <c r="U367">
        <f t="shared" si="11"/>
        <v>1</v>
      </c>
    </row>
    <row r="368" spans="1:21" x14ac:dyDescent="0.3">
      <c r="A368" t="s">
        <v>64</v>
      </c>
      <c r="B368">
        <v>49</v>
      </c>
      <c r="C368" t="s">
        <v>14</v>
      </c>
      <c r="D368" t="s">
        <v>29</v>
      </c>
      <c r="E368" t="s">
        <v>16</v>
      </c>
      <c r="F368" t="s">
        <v>65</v>
      </c>
      <c r="G368">
        <v>49</v>
      </c>
      <c r="H368" t="s">
        <v>18</v>
      </c>
      <c r="I368" t="s">
        <v>30</v>
      </c>
      <c r="J368" t="s">
        <v>20</v>
      </c>
      <c r="K368">
        <v>1</v>
      </c>
      <c r="L368">
        <v>2.5999999999999998E-4</v>
      </c>
      <c r="M368">
        <v>1.8000000000000001E-4</v>
      </c>
      <c r="T368" t="str">
        <f t="shared" si="10"/>
        <v/>
      </c>
      <c r="U368">
        <f t="shared" si="11"/>
        <v>1</v>
      </c>
    </row>
    <row r="369" spans="1:21" x14ac:dyDescent="0.3">
      <c r="A369" t="s">
        <v>64</v>
      </c>
      <c r="B369">
        <v>49</v>
      </c>
      <c r="C369" t="s">
        <v>14</v>
      </c>
      <c r="D369" t="s">
        <v>31</v>
      </c>
      <c r="E369" t="s">
        <v>16</v>
      </c>
      <c r="F369" t="s">
        <v>65</v>
      </c>
      <c r="G369">
        <v>49</v>
      </c>
      <c r="H369" t="s">
        <v>18</v>
      </c>
      <c r="I369" t="s">
        <v>32</v>
      </c>
      <c r="J369" t="s">
        <v>20</v>
      </c>
      <c r="K369">
        <v>1</v>
      </c>
      <c r="L369">
        <v>2.5999999999999998E-4</v>
      </c>
      <c r="M369">
        <v>1.8000000000000001E-4</v>
      </c>
      <c r="T369" t="str">
        <f t="shared" si="10"/>
        <v/>
      </c>
      <c r="U369">
        <f t="shared" si="11"/>
        <v>1</v>
      </c>
    </row>
    <row r="370" spans="1:21" x14ac:dyDescent="0.3">
      <c r="A370" t="s">
        <v>64</v>
      </c>
      <c r="B370">
        <v>49</v>
      </c>
      <c r="C370" t="s">
        <v>14</v>
      </c>
      <c r="D370" t="s">
        <v>33</v>
      </c>
      <c r="E370" t="s">
        <v>16</v>
      </c>
      <c r="F370" t="s">
        <v>65</v>
      </c>
      <c r="G370">
        <v>49</v>
      </c>
      <c r="H370" t="s">
        <v>18</v>
      </c>
      <c r="I370" t="s">
        <v>34</v>
      </c>
      <c r="J370" t="s">
        <v>20</v>
      </c>
      <c r="K370">
        <v>1</v>
      </c>
      <c r="L370">
        <v>2.5999999999999998E-4</v>
      </c>
      <c r="M370">
        <v>1.8000000000000001E-4</v>
      </c>
      <c r="T370" t="str">
        <f t="shared" si="10"/>
        <v/>
      </c>
      <c r="U370">
        <f t="shared" si="11"/>
        <v>1</v>
      </c>
    </row>
    <row r="371" spans="1:21" x14ac:dyDescent="0.3">
      <c r="A371" t="s">
        <v>64</v>
      </c>
      <c r="B371">
        <v>49</v>
      </c>
      <c r="C371" t="s">
        <v>14</v>
      </c>
      <c r="D371" t="s">
        <v>35</v>
      </c>
      <c r="E371" t="s">
        <v>16</v>
      </c>
      <c r="F371" t="s">
        <v>65</v>
      </c>
      <c r="G371">
        <v>49</v>
      </c>
      <c r="H371" t="s">
        <v>18</v>
      </c>
      <c r="I371" t="s">
        <v>36</v>
      </c>
      <c r="J371" t="s">
        <v>20</v>
      </c>
      <c r="K371">
        <v>1</v>
      </c>
      <c r="L371">
        <v>2.5999999999999998E-4</v>
      </c>
      <c r="M371">
        <v>1.8000000000000001E-4</v>
      </c>
      <c r="T371" t="str">
        <f t="shared" si="10"/>
        <v/>
      </c>
      <c r="U371">
        <f t="shared" si="11"/>
        <v>1</v>
      </c>
    </row>
    <row r="372" spans="1:21" x14ac:dyDescent="0.3">
      <c r="A372" t="s">
        <v>64</v>
      </c>
      <c r="B372">
        <v>49</v>
      </c>
      <c r="C372" t="s">
        <v>14</v>
      </c>
      <c r="D372" t="s">
        <v>37</v>
      </c>
      <c r="E372" t="s">
        <v>16</v>
      </c>
      <c r="F372" t="s">
        <v>65</v>
      </c>
      <c r="G372">
        <v>49</v>
      </c>
      <c r="H372" t="s">
        <v>18</v>
      </c>
      <c r="I372" t="s">
        <v>38</v>
      </c>
      <c r="J372" t="s">
        <v>20</v>
      </c>
      <c r="K372">
        <v>1</v>
      </c>
      <c r="L372">
        <v>2.5999999999999998E-4</v>
      </c>
      <c r="M372">
        <v>1.8000000000000001E-4</v>
      </c>
      <c r="T372" t="str">
        <f t="shared" si="10"/>
        <v/>
      </c>
      <c r="U372">
        <f t="shared" si="11"/>
        <v>1</v>
      </c>
    </row>
    <row r="373" spans="1:21" x14ac:dyDescent="0.3">
      <c r="A373" t="s">
        <v>64</v>
      </c>
      <c r="B373">
        <v>49</v>
      </c>
      <c r="C373" t="s">
        <v>14</v>
      </c>
      <c r="D373" t="s">
        <v>39</v>
      </c>
      <c r="E373" t="s">
        <v>16</v>
      </c>
      <c r="F373" t="s">
        <v>65</v>
      </c>
      <c r="G373">
        <v>49</v>
      </c>
      <c r="H373" t="s">
        <v>18</v>
      </c>
      <c r="I373" t="s">
        <v>40</v>
      </c>
      <c r="J373" t="s">
        <v>20</v>
      </c>
      <c r="K373">
        <v>1</v>
      </c>
      <c r="L373">
        <v>2.5999999999999998E-4</v>
      </c>
      <c r="M373">
        <v>1.8000000000000001E-4</v>
      </c>
      <c r="T373" t="str">
        <f t="shared" si="10"/>
        <v/>
      </c>
      <c r="U373">
        <f t="shared" si="11"/>
        <v>1</v>
      </c>
    </row>
    <row r="374" spans="1:21" x14ac:dyDescent="0.3">
      <c r="A374" t="s">
        <v>64</v>
      </c>
      <c r="B374">
        <v>49</v>
      </c>
      <c r="C374" t="s">
        <v>14</v>
      </c>
      <c r="D374" t="s">
        <v>41</v>
      </c>
      <c r="E374" t="s">
        <v>16</v>
      </c>
      <c r="F374" t="s">
        <v>65</v>
      </c>
      <c r="G374">
        <v>49</v>
      </c>
      <c r="H374" t="s">
        <v>18</v>
      </c>
      <c r="I374" t="s">
        <v>42</v>
      </c>
      <c r="J374" t="s">
        <v>20</v>
      </c>
      <c r="K374">
        <v>1</v>
      </c>
      <c r="L374">
        <v>2.5999999999999998E-4</v>
      </c>
      <c r="M374">
        <v>1.8000000000000001E-4</v>
      </c>
      <c r="T374" t="str">
        <f t="shared" si="10"/>
        <v/>
      </c>
      <c r="U374">
        <f t="shared" si="11"/>
        <v>1</v>
      </c>
    </row>
    <row r="375" spans="1:21" x14ac:dyDescent="0.3">
      <c r="A375" t="s">
        <v>64</v>
      </c>
      <c r="B375">
        <v>49</v>
      </c>
      <c r="C375" t="s">
        <v>14</v>
      </c>
      <c r="D375" t="s">
        <v>43</v>
      </c>
      <c r="E375" t="s">
        <v>16</v>
      </c>
      <c r="F375" t="s">
        <v>65</v>
      </c>
      <c r="G375">
        <v>49</v>
      </c>
      <c r="H375" t="s">
        <v>18</v>
      </c>
      <c r="I375" t="s">
        <v>44</v>
      </c>
      <c r="J375" t="s">
        <v>20</v>
      </c>
      <c r="K375">
        <v>1</v>
      </c>
      <c r="L375">
        <v>2.5999999999999998E-4</v>
      </c>
      <c r="M375">
        <v>1.8000000000000001E-4</v>
      </c>
      <c r="T375" t="str">
        <f t="shared" si="10"/>
        <v/>
      </c>
      <c r="U375">
        <f t="shared" si="11"/>
        <v>1</v>
      </c>
    </row>
    <row r="376" spans="1:21" x14ac:dyDescent="0.3">
      <c r="A376" t="s">
        <v>64</v>
      </c>
      <c r="B376">
        <v>49</v>
      </c>
      <c r="C376" t="s">
        <v>14</v>
      </c>
      <c r="D376" t="s">
        <v>45</v>
      </c>
      <c r="E376" t="s">
        <v>16</v>
      </c>
      <c r="F376" t="s">
        <v>65</v>
      </c>
      <c r="G376">
        <v>49</v>
      </c>
      <c r="H376" t="s">
        <v>18</v>
      </c>
      <c r="I376" t="s">
        <v>46</v>
      </c>
      <c r="J376" t="s">
        <v>20</v>
      </c>
      <c r="K376">
        <v>1</v>
      </c>
      <c r="L376">
        <v>2.5999999999999998E-4</v>
      </c>
      <c r="M376">
        <v>1.8000000000000001E-4</v>
      </c>
      <c r="T376" t="str">
        <f t="shared" si="10"/>
        <v/>
      </c>
      <c r="U376">
        <f t="shared" si="11"/>
        <v>1</v>
      </c>
    </row>
    <row r="377" spans="1:21" x14ac:dyDescent="0.3">
      <c r="A377" t="s">
        <v>64</v>
      </c>
      <c r="B377">
        <v>49</v>
      </c>
      <c r="C377" t="s">
        <v>14</v>
      </c>
      <c r="D377" t="s">
        <v>47</v>
      </c>
      <c r="E377" t="s">
        <v>16</v>
      </c>
      <c r="F377" t="s">
        <v>65</v>
      </c>
      <c r="G377">
        <v>49</v>
      </c>
      <c r="H377" t="s">
        <v>18</v>
      </c>
      <c r="I377" t="s">
        <v>48</v>
      </c>
      <c r="J377" t="s">
        <v>20</v>
      </c>
      <c r="K377">
        <v>1</v>
      </c>
      <c r="L377">
        <v>2.5999999999999998E-4</v>
      </c>
      <c r="M377">
        <v>1.8000000000000001E-4</v>
      </c>
      <c r="T377" t="str">
        <f t="shared" si="10"/>
        <v/>
      </c>
      <c r="U377">
        <f t="shared" si="11"/>
        <v>1</v>
      </c>
    </row>
    <row r="378" spans="1:21" x14ac:dyDescent="0.3">
      <c r="A378" t="s">
        <v>64</v>
      </c>
      <c r="B378">
        <v>49</v>
      </c>
      <c r="C378" t="s">
        <v>14</v>
      </c>
      <c r="D378" t="s">
        <v>49</v>
      </c>
      <c r="E378" t="s">
        <v>16</v>
      </c>
      <c r="F378" t="s">
        <v>65</v>
      </c>
      <c r="G378">
        <v>49</v>
      </c>
      <c r="H378" t="s">
        <v>18</v>
      </c>
      <c r="I378" t="s">
        <v>50</v>
      </c>
      <c r="J378" t="s">
        <v>20</v>
      </c>
      <c r="K378">
        <v>1</v>
      </c>
      <c r="L378">
        <v>2.5999999999999998E-4</v>
      </c>
      <c r="M378">
        <v>1.8000000000000001E-4</v>
      </c>
      <c r="T378" t="str">
        <f t="shared" si="10"/>
        <v/>
      </c>
      <c r="U378">
        <f t="shared" si="11"/>
        <v>1</v>
      </c>
    </row>
    <row r="379" spans="1:21" x14ac:dyDescent="0.3">
      <c r="A379" t="s">
        <v>64</v>
      </c>
      <c r="B379">
        <v>49</v>
      </c>
      <c r="C379" t="s">
        <v>14</v>
      </c>
      <c r="D379" t="s">
        <v>51</v>
      </c>
      <c r="E379" t="s">
        <v>16</v>
      </c>
      <c r="F379" t="s">
        <v>65</v>
      </c>
      <c r="G379">
        <v>49</v>
      </c>
      <c r="H379" t="s">
        <v>18</v>
      </c>
      <c r="I379" t="s">
        <v>52</v>
      </c>
      <c r="J379" t="s">
        <v>20</v>
      </c>
      <c r="K379">
        <v>1</v>
      </c>
      <c r="L379">
        <v>2.5999999999999998E-4</v>
      </c>
      <c r="M379">
        <v>1.8000000000000001E-4</v>
      </c>
      <c r="T379" t="str">
        <f t="shared" si="10"/>
        <v/>
      </c>
      <c r="U379">
        <f t="shared" si="11"/>
        <v>1</v>
      </c>
    </row>
    <row r="380" spans="1:21" x14ac:dyDescent="0.3">
      <c r="A380" t="s">
        <v>64</v>
      </c>
      <c r="B380">
        <v>49</v>
      </c>
      <c r="C380" t="s">
        <v>14</v>
      </c>
      <c r="D380" t="s">
        <v>53</v>
      </c>
      <c r="E380" t="s">
        <v>16</v>
      </c>
      <c r="F380" t="s">
        <v>65</v>
      </c>
      <c r="G380">
        <v>49</v>
      </c>
      <c r="H380" t="s">
        <v>18</v>
      </c>
      <c r="I380" t="s">
        <v>54</v>
      </c>
      <c r="J380" t="s">
        <v>20</v>
      </c>
      <c r="K380">
        <v>1</v>
      </c>
      <c r="L380">
        <v>2.5999999999999998E-4</v>
      </c>
      <c r="M380">
        <v>1.8000000000000001E-4</v>
      </c>
      <c r="T380" t="str">
        <f t="shared" si="10"/>
        <v/>
      </c>
      <c r="U380">
        <f t="shared" si="11"/>
        <v>1</v>
      </c>
    </row>
    <row r="381" spans="1:21" x14ac:dyDescent="0.3">
      <c r="A381" t="s">
        <v>64</v>
      </c>
      <c r="B381">
        <v>49</v>
      </c>
      <c r="C381" t="s">
        <v>14</v>
      </c>
      <c r="D381" t="s">
        <v>55</v>
      </c>
      <c r="E381" t="s">
        <v>16</v>
      </c>
      <c r="F381" t="s">
        <v>65</v>
      </c>
      <c r="G381">
        <v>49</v>
      </c>
      <c r="H381" t="s">
        <v>18</v>
      </c>
      <c r="I381" t="s">
        <v>56</v>
      </c>
      <c r="J381" t="s">
        <v>20</v>
      </c>
      <c r="K381">
        <v>1</v>
      </c>
      <c r="L381">
        <v>2.5999999999999998E-4</v>
      </c>
      <c r="M381">
        <v>1.8000000000000001E-4</v>
      </c>
      <c r="T381" t="str">
        <f t="shared" si="10"/>
        <v/>
      </c>
      <c r="U381">
        <f t="shared" si="11"/>
        <v>1</v>
      </c>
    </row>
    <row r="382" spans="1:21" x14ac:dyDescent="0.3">
      <c r="A382" t="s">
        <v>64</v>
      </c>
      <c r="B382">
        <v>136</v>
      </c>
      <c r="C382" t="s">
        <v>29</v>
      </c>
      <c r="D382" t="s">
        <v>25</v>
      </c>
      <c r="E382" t="s">
        <v>66</v>
      </c>
      <c r="F382" t="s">
        <v>65</v>
      </c>
      <c r="G382">
        <v>136</v>
      </c>
      <c r="H382" t="s">
        <v>30</v>
      </c>
      <c r="I382" t="s">
        <v>26</v>
      </c>
      <c r="J382" t="s">
        <v>58</v>
      </c>
      <c r="K382">
        <v>0</v>
      </c>
      <c r="L382">
        <v>1</v>
      </c>
      <c r="M382">
        <v>1</v>
      </c>
      <c r="T382">
        <f t="shared" si="10"/>
        <v>0</v>
      </c>
      <c r="U382" t="str">
        <f t="shared" si="11"/>
        <v/>
      </c>
    </row>
    <row r="383" spans="1:21" x14ac:dyDescent="0.3">
      <c r="A383" t="s">
        <v>64</v>
      </c>
      <c r="B383">
        <v>136</v>
      </c>
      <c r="C383" t="s">
        <v>29</v>
      </c>
      <c r="D383" t="s">
        <v>21</v>
      </c>
      <c r="E383" t="s">
        <v>16</v>
      </c>
      <c r="F383" t="s">
        <v>65</v>
      </c>
      <c r="G383">
        <v>136</v>
      </c>
      <c r="H383" t="s">
        <v>30</v>
      </c>
      <c r="I383" t="s">
        <v>22</v>
      </c>
      <c r="J383" t="s">
        <v>58</v>
      </c>
      <c r="K383">
        <v>5.0000000000000001E-3</v>
      </c>
      <c r="L383">
        <v>0.26</v>
      </c>
      <c r="M383">
        <v>0.96799999999999997</v>
      </c>
      <c r="T383" t="str">
        <f t="shared" si="10"/>
        <v/>
      </c>
      <c r="U383">
        <f t="shared" si="11"/>
        <v>5.0000000000000001E-3</v>
      </c>
    </row>
    <row r="384" spans="1:21" x14ac:dyDescent="0.3">
      <c r="A384" t="s">
        <v>64</v>
      </c>
      <c r="B384">
        <v>136</v>
      </c>
      <c r="C384" t="s">
        <v>29</v>
      </c>
      <c r="D384" t="s">
        <v>23</v>
      </c>
      <c r="E384" t="s">
        <v>16</v>
      </c>
      <c r="F384" t="s">
        <v>65</v>
      </c>
      <c r="G384">
        <v>136</v>
      </c>
      <c r="H384" t="s">
        <v>30</v>
      </c>
      <c r="I384" t="s">
        <v>24</v>
      </c>
      <c r="J384" t="s">
        <v>58</v>
      </c>
      <c r="K384">
        <v>5.0000000000000001E-3</v>
      </c>
      <c r="L384">
        <v>0.26</v>
      </c>
      <c r="M384">
        <v>0.96799999999999997</v>
      </c>
      <c r="T384" t="str">
        <f t="shared" si="10"/>
        <v/>
      </c>
      <c r="U384">
        <f t="shared" si="11"/>
        <v>5.0000000000000001E-3</v>
      </c>
    </row>
    <row r="385" spans="1:21" x14ac:dyDescent="0.3">
      <c r="A385" t="s">
        <v>64</v>
      </c>
      <c r="B385">
        <v>136</v>
      </c>
      <c r="C385" t="s">
        <v>29</v>
      </c>
      <c r="D385" t="s">
        <v>14</v>
      </c>
      <c r="E385" t="s">
        <v>16</v>
      </c>
      <c r="F385" t="s">
        <v>65</v>
      </c>
      <c r="G385">
        <v>136</v>
      </c>
      <c r="H385" t="s">
        <v>30</v>
      </c>
      <c r="I385" t="s">
        <v>18</v>
      </c>
      <c r="J385" t="s">
        <v>58</v>
      </c>
      <c r="K385">
        <v>4.0000000000000001E-3</v>
      </c>
      <c r="L385">
        <v>0.40799999999999997</v>
      </c>
      <c r="M385">
        <v>0.97499999999999998</v>
      </c>
      <c r="T385" t="str">
        <f t="shared" si="10"/>
        <v/>
      </c>
      <c r="U385">
        <f t="shared" si="11"/>
        <v>4.0000000000000001E-3</v>
      </c>
    </row>
    <row r="386" spans="1:21" x14ac:dyDescent="0.3">
      <c r="A386" t="s">
        <v>64</v>
      </c>
      <c r="B386">
        <v>136</v>
      </c>
      <c r="C386" t="s">
        <v>29</v>
      </c>
      <c r="D386" t="s">
        <v>27</v>
      </c>
      <c r="E386" t="s">
        <v>16</v>
      </c>
      <c r="F386" t="s">
        <v>65</v>
      </c>
      <c r="G386">
        <v>136</v>
      </c>
      <c r="H386" t="s">
        <v>30</v>
      </c>
      <c r="I386" t="s">
        <v>28</v>
      </c>
      <c r="J386" t="s">
        <v>58</v>
      </c>
      <c r="K386">
        <v>0.40500000000000003</v>
      </c>
      <c r="L386">
        <v>0.105</v>
      </c>
      <c r="M386">
        <v>0.89400000000000002</v>
      </c>
      <c r="T386" t="str">
        <f t="shared" si="10"/>
        <v/>
      </c>
      <c r="U386">
        <f t="shared" si="11"/>
        <v>0.40500000000000003</v>
      </c>
    </row>
    <row r="387" spans="1:21" x14ac:dyDescent="0.3">
      <c r="A387" t="s">
        <v>64</v>
      </c>
      <c r="B387">
        <v>136</v>
      </c>
      <c r="C387" t="s">
        <v>29</v>
      </c>
      <c r="D387" t="s">
        <v>47</v>
      </c>
      <c r="E387" t="s">
        <v>16</v>
      </c>
      <c r="F387" t="s">
        <v>65</v>
      </c>
      <c r="G387">
        <v>136</v>
      </c>
      <c r="H387" t="s">
        <v>30</v>
      </c>
      <c r="I387" t="s">
        <v>48</v>
      </c>
      <c r="J387" t="s">
        <v>58</v>
      </c>
      <c r="K387">
        <v>0.16200000000000001</v>
      </c>
      <c r="L387">
        <v>0.13200000000000001</v>
      </c>
      <c r="M387">
        <v>0.92</v>
      </c>
      <c r="T387" t="str">
        <f t="shared" ref="T387:T450" si="12">IF(H387="  L",IF(I387="  Q",K387,""),(IF(H387="  I",IF(I387="  T",K387,""),(IF(H387="  F",IF(I387="  Y",K387,""),"")))))</f>
        <v/>
      </c>
      <c r="U387">
        <f t="shared" ref="U387:U450" si="13">IF(T387="",K387,"")</f>
        <v>0.16200000000000001</v>
      </c>
    </row>
    <row r="388" spans="1:21" x14ac:dyDescent="0.3">
      <c r="A388" t="s">
        <v>64</v>
      </c>
      <c r="B388">
        <v>136</v>
      </c>
      <c r="C388" t="s">
        <v>29</v>
      </c>
      <c r="D388" t="s">
        <v>31</v>
      </c>
      <c r="E388" t="s">
        <v>16</v>
      </c>
      <c r="F388" t="s">
        <v>65</v>
      </c>
      <c r="G388">
        <v>136</v>
      </c>
      <c r="H388" t="s">
        <v>30</v>
      </c>
      <c r="I388" t="s">
        <v>32</v>
      </c>
      <c r="J388" t="s">
        <v>57</v>
      </c>
      <c r="K388">
        <v>0.91200000000000003</v>
      </c>
      <c r="L388">
        <v>6.0600000000000001E-2</v>
      </c>
      <c r="M388">
        <v>0.81399999999999995</v>
      </c>
      <c r="T388" t="str">
        <f t="shared" si="12"/>
        <v/>
      </c>
      <c r="U388">
        <f t="shared" si="13"/>
        <v>0.91200000000000003</v>
      </c>
    </row>
    <row r="389" spans="1:21" x14ac:dyDescent="0.3">
      <c r="A389" t="s">
        <v>64</v>
      </c>
      <c r="B389">
        <v>136</v>
      </c>
      <c r="C389" t="s">
        <v>29</v>
      </c>
      <c r="D389" t="s">
        <v>15</v>
      </c>
      <c r="E389" t="s">
        <v>16</v>
      </c>
      <c r="F389" t="s">
        <v>65</v>
      </c>
      <c r="G389">
        <v>136</v>
      </c>
      <c r="H389" t="s">
        <v>30</v>
      </c>
      <c r="I389" t="s">
        <v>19</v>
      </c>
      <c r="J389" t="s">
        <v>58</v>
      </c>
      <c r="K389">
        <v>0.05</v>
      </c>
      <c r="L389">
        <v>0.16600000000000001</v>
      </c>
      <c r="M389">
        <v>0.94099999999999995</v>
      </c>
      <c r="T389" t="str">
        <f t="shared" si="12"/>
        <v/>
      </c>
      <c r="U389">
        <f t="shared" si="13"/>
        <v>0.05</v>
      </c>
    </row>
    <row r="390" spans="1:21" x14ac:dyDescent="0.3">
      <c r="A390" t="s">
        <v>64</v>
      </c>
      <c r="B390">
        <v>136</v>
      </c>
      <c r="C390" t="s">
        <v>29</v>
      </c>
      <c r="D390" t="s">
        <v>35</v>
      </c>
      <c r="E390" t="s">
        <v>16</v>
      </c>
      <c r="F390" t="s">
        <v>65</v>
      </c>
      <c r="G390">
        <v>136</v>
      </c>
      <c r="H390" t="s">
        <v>30</v>
      </c>
      <c r="I390" t="s">
        <v>36</v>
      </c>
      <c r="J390" t="s">
        <v>58</v>
      </c>
      <c r="K390">
        <v>1.0999999999999999E-2</v>
      </c>
      <c r="L390">
        <v>0.222</v>
      </c>
      <c r="M390">
        <v>0.95899999999999996</v>
      </c>
      <c r="T390" t="str">
        <f t="shared" si="12"/>
        <v/>
      </c>
      <c r="U390">
        <f t="shared" si="13"/>
        <v>1.0999999999999999E-2</v>
      </c>
    </row>
    <row r="391" spans="1:21" x14ac:dyDescent="0.3">
      <c r="A391" t="s">
        <v>64</v>
      </c>
      <c r="B391">
        <v>136</v>
      </c>
      <c r="C391" t="s">
        <v>29</v>
      </c>
      <c r="D391" t="s">
        <v>37</v>
      </c>
      <c r="E391" t="s">
        <v>16</v>
      </c>
      <c r="F391" t="s">
        <v>65</v>
      </c>
      <c r="G391">
        <v>136</v>
      </c>
      <c r="H391" t="s">
        <v>30</v>
      </c>
      <c r="I391" t="s">
        <v>38</v>
      </c>
      <c r="J391" t="s">
        <v>58</v>
      </c>
      <c r="K391">
        <v>1.0999999999999999E-2</v>
      </c>
      <c r="L391">
        <v>0.222</v>
      </c>
      <c r="M391">
        <v>0.95899999999999996</v>
      </c>
      <c r="T391" t="str">
        <f t="shared" si="12"/>
        <v/>
      </c>
      <c r="U391">
        <f t="shared" si="13"/>
        <v>1.0999999999999999E-2</v>
      </c>
    </row>
    <row r="392" spans="1:21" x14ac:dyDescent="0.3">
      <c r="A392" t="s">
        <v>64</v>
      </c>
      <c r="B392">
        <v>136</v>
      </c>
      <c r="C392" t="s">
        <v>29</v>
      </c>
      <c r="D392" t="s">
        <v>39</v>
      </c>
      <c r="E392" t="s">
        <v>16</v>
      </c>
      <c r="F392" t="s">
        <v>65</v>
      </c>
      <c r="G392">
        <v>136</v>
      </c>
      <c r="H392" t="s">
        <v>30</v>
      </c>
      <c r="I392" t="s">
        <v>40</v>
      </c>
      <c r="J392" t="s">
        <v>58</v>
      </c>
      <c r="K392">
        <v>4.0000000000000001E-3</v>
      </c>
      <c r="L392">
        <v>0.40799999999999997</v>
      </c>
      <c r="M392">
        <v>0.97499999999999998</v>
      </c>
      <c r="T392" t="str">
        <f t="shared" si="12"/>
        <v/>
      </c>
      <c r="U392">
        <f t="shared" si="13"/>
        <v>4.0000000000000001E-3</v>
      </c>
    </row>
    <row r="393" spans="1:21" x14ac:dyDescent="0.3">
      <c r="A393" t="s">
        <v>64</v>
      </c>
      <c r="B393">
        <v>136</v>
      </c>
      <c r="C393" t="s">
        <v>29</v>
      </c>
      <c r="D393" t="s">
        <v>41</v>
      </c>
      <c r="E393" t="s">
        <v>16</v>
      </c>
      <c r="F393" t="s">
        <v>65</v>
      </c>
      <c r="G393">
        <v>136</v>
      </c>
      <c r="H393" t="s">
        <v>30</v>
      </c>
      <c r="I393" t="s">
        <v>42</v>
      </c>
      <c r="J393" t="s">
        <v>58</v>
      </c>
      <c r="K393">
        <v>9.6000000000000002E-2</v>
      </c>
      <c r="L393">
        <v>0.14699999999999999</v>
      </c>
      <c r="M393">
        <v>0.93</v>
      </c>
      <c r="T393" t="str">
        <f t="shared" si="12"/>
        <v/>
      </c>
      <c r="U393">
        <f t="shared" si="13"/>
        <v>9.6000000000000002E-2</v>
      </c>
    </row>
    <row r="394" spans="1:21" x14ac:dyDescent="0.3">
      <c r="A394" t="s">
        <v>64</v>
      </c>
      <c r="B394">
        <v>136</v>
      </c>
      <c r="C394" t="s">
        <v>29</v>
      </c>
      <c r="D394" t="s">
        <v>43</v>
      </c>
      <c r="E394" t="s">
        <v>16</v>
      </c>
      <c r="F394" t="s">
        <v>65</v>
      </c>
      <c r="G394">
        <v>136</v>
      </c>
      <c r="H394" t="s">
        <v>30</v>
      </c>
      <c r="I394" t="s">
        <v>44</v>
      </c>
      <c r="J394" t="s">
        <v>58</v>
      </c>
      <c r="K394">
        <v>4.0000000000000001E-3</v>
      </c>
      <c r="L394">
        <v>0.40799999999999997</v>
      </c>
      <c r="M394">
        <v>0.97499999999999998</v>
      </c>
      <c r="T394" t="str">
        <f t="shared" si="12"/>
        <v/>
      </c>
      <c r="U394">
        <f t="shared" si="13"/>
        <v>4.0000000000000001E-3</v>
      </c>
    </row>
    <row r="395" spans="1:21" x14ac:dyDescent="0.3">
      <c r="A395" t="s">
        <v>64</v>
      </c>
      <c r="B395">
        <v>136</v>
      </c>
      <c r="C395" t="s">
        <v>29</v>
      </c>
      <c r="D395" t="s">
        <v>45</v>
      </c>
      <c r="E395" t="s">
        <v>16</v>
      </c>
      <c r="F395" t="s">
        <v>65</v>
      </c>
      <c r="G395">
        <v>136</v>
      </c>
      <c r="H395" t="s">
        <v>30</v>
      </c>
      <c r="I395" t="s">
        <v>46</v>
      </c>
      <c r="J395" t="s">
        <v>57</v>
      </c>
      <c r="K395">
        <v>0.47399999999999998</v>
      </c>
      <c r="L395">
        <v>9.8699999999999996E-2</v>
      </c>
      <c r="M395">
        <v>0.88700000000000001</v>
      </c>
      <c r="T395" t="str">
        <f t="shared" si="12"/>
        <v/>
      </c>
      <c r="U395">
        <f t="shared" si="13"/>
        <v>0.47399999999999998</v>
      </c>
    </row>
    <row r="396" spans="1:21" x14ac:dyDescent="0.3">
      <c r="A396" t="s">
        <v>64</v>
      </c>
      <c r="B396">
        <v>136</v>
      </c>
      <c r="C396" t="s">
        <v>29</v>
      </c>
      <c r="D396" t="s">
        <v>33</v>
      </c>
      <c r="E396" t="s">
        <v>16</v>
      </c>
      <c r="F396" t="s">
        <v>65</v>
      </c>
      <c r="G396">
        <v>136</v>
      </c>
      <c r="H396" t="s">
        <v>30</v>
      </c>
      <c r="I396" t="s">
        <v>34</v>
      </c>
      <c r="J396" t="s">
        <v>58</v>
      </c>
      <c r="K396">
        <v>0.20399999999999999</v>
      </c>
      <c r="L396">
        <v>0.124</v>
      </c>
      <c r="M396">
        <v>0.91500000000000004</v>
      </c>
      <c r="T396" t="str">
        <f t="shared" si="12"/>
        <v/>
      </c>
      <c r="U396">
        <f t="shared" si="13"/>
        <v>0.20399999999999999</v>
      </c>
    </row>
    <row r="397" spans="1:21" x14ac:dyDescent="0.3">
      <c r="A397" t="s">
        <v>64</v>
      </c>
      <c r="B397">
        <v>136</v>
      </c>
      <c r="C397" t="s">
        <v>29</v>
      </c>
      <c r="D397" t="s">
        <v>49</v>
      </c>
      <c r="E397" t="s">
        <v>16</v>
      </c>
      <c r="F397" t="s">
        <v>65</v>
      </c>
      <c r="G397">
        <v>136</v>
      </c>
      <c r="H397" t="s">
        <v>30</v>
      </c>
      <c r="I397" t="s">
        <v>50</v>
      </c>
      <c r="J397" t="s">
        <v>58</v>
      </c>
      <c r="K397">
        <v>0.112</v>
      </c>
      <c r="L397">
        <v>0.14199999999999999</v>
      </c>
      <c r="M397">
        <v>0.92700000000000005</v>
      </c>
      <c r="T397" t="str">
        <f t="shared" si="12"/>
        <v/>
      </c>
      <c r="U397">
        <f t="shared" si="13"/>
        <v>0.112</v>
      </c>
    </row>
    <row r="398" spans="1:21" x14ac:dyDescent="0.3">
      <c r="A398" t="s">
        <v>64</v>
      </c>
      <c r="B398">
        <v>136</v>
      </c>
      <c r="C398" t="s">
        <v>29</v>
      </c>
      <c r="D398" t="s">
        <v>51</v>
      </c>
      <c r="E398" t="s">
        <v>16</v>
      </c>
      <c r="F398" t="s">
        <v>65</v>
      </c>
      <c r="G398">
        <v>136</v>
      </c>
      <c r="H398" t="s">
        <v>30</v>
      </c>
      <c r="I398" t="s">
        <v>52</v>
      </c>
      <c r="J398" t="s">
        <v>58</v>
      </c>
      <c r="K398">
        <v>0.05</v>
      </c>
      <c r="L398">
        <v>0.16600000000000001</v>
      </c>
      <c r="M398">
        <v>0.94099999999999995</v>
      </c>
      <c r="T398" t="str">
        <f t="shared" si="12"/>
        <v/>
      </c>
      <c r="U398">
        <f t="shared" si="13"/>
        <v>0.05</v>
      </c>
    </row>
    <row r="399" spans="1:21" x14ac:dyDescent="0.3">
      <c r="A399" t="s">
        <v>64</v>
      </c>
      <c r="B399">
        <v>136</v>
      </c>
      <c r="C399" t="s">
        <v>29</v>
      </c>
      <c r="D399" t="s">
        <v>53</v>
      </c>
      <c r="E399" t="s">
        <v>16</v>
      </c>
      <c r="F399" t="s">
        <v>65</v>
      </c>
      <c r="G399">
        <v>136</v>
      </c>
      <c r="H399" t="s">
        <v>30</v>
      </c>
      <c r="I399" t="s">
        <v>54</v>
      </c>
      <c r="J399" t="s">
        <v>58</v>
      </c>
      <c r="K399">
        <v>0</v>
      </c>
      <c r="L399">
        <v>1</v>
      </c>
      <c r="M399">
        <v>1</v>
      </c>
      <c r="T399" t="str">
        <f t="shared" si="12"/>
        <v/>
      </c>
      <c r="U399">
        <f t="shared" si="13"/>
        <v>0</v>
      </c>
    </row>
    <row r="400" spans="1:21" x14ac:dyDescent="0.3">
      <c r="A400" t="s">
        <v>64</v>
      </c>
      <c r="B400">
        <v>136</v>
      </c>
      <c r="C400" t="s">
        <v>29</v>
      </c>
      <c r="D400" t="s">
        <v>55</v>
      </c>
      <c r="E400" t="s">
        <v>16</v>
      </c>
      <c r="F400" t="s">
        <v>65</v>
      </c>
      <c r="G400">
        <v>136</v>
      </c>
      <c r="H400" t="s">
        <v>30</v>
      </c>
      <c r="I400" t="s">
        <v>56</v>
      </c>
      <c r="J400" t="s">
        <v>58</v>
      </c>
      <c r="K400">
        <v>5.0000000000000001E-3</v>
      </c>
      <c r="L400">
        <v>0.26</v>
      </c>
      <c r="M400">
        <v>0.96799999999999997</v>
      </c>
      <c r="T400" t="str">
        <f t="shared" si="12"/>
        <v/>
      </c>
      <c r="U400">
        <f t="shared" si="13"/>
        <v>5.0000000000000001E-3</v>
      </c>
    </row>
    <row r="401" spans="1:21" x14ac:dyDescent="0.3">
      <c r="A401" t="s">
        <v>64</v>
      </c>
      <c r="B401">
        <v>168</v>
      </c>
      <c r="C401" t="s">
        <v>29</v>
      </c>
      <c r="D401" t="s">
        <v>25</v>
      </c>
      <c r="E401" t="s">
        <v>16</v>
      </c>
      <c r="F401" t="s">
        <v>65</v>
      </c>
      <c r="G401">
        <v>168</v>
      </c>
      <c r="H401" t="s">
        <v>30</v>
      </c>
      <c r="I401" t="s">
        <v>26</v>
      </c>
      <c r="J401" t="s">
        <v>20</v>
      </c>
      <c r="K401">
        <v>1</v>
      </c>
      <c r="L401">
        <v>2.5999999999999998E-4</v>
      </c>
      <c r="M401">
        <v>1.8000000000000001E-4</v>
      </c>
      <c r="T401">
        <f t="shared" si="12"/>
        <v>1</v>
      </c>
      <c r="U401" t="str">
        <f t="shared" si="13"/>
        <v/>
      </c>
    </row>
    <row r="402" spans="1:21" x14ac:dyDescent="0.3">
      <c r="A402" t="s">
        <v>64</v>
      </c>
      <c r="B402">
        <v>168</v>
      </c>
      <c r="C402" t="s">
        <v>29</v>
      </c>
      <c r="D402" t="s">
        <v>21</v>
      </c>
      <c r="E402" t="s">
        <v>16</v>
      </c>
      <c r="F402" t="s">
        <v>65</v>
      </c>
      <c r="G402">
        <v>168</v>
      </c>
      <c r="H402" t="s">
        <v>30</v>
      </c>
      <c r="I402" t="s">
        <v>22</v>
      </c>
      <c r="J402" t="s">
        <v>20</v>
      </c>
      <c r="K402">
        <v>1</v>
      </c>
      <c r="L402">
        <v>2.5999999999999998E-4</v>
      </c>
      <c r="M402">
        <v>1.8000000000000001E-4</v>
      </c>
      <c r="T402" t="str">
        <f t="shared" si="12"/>
        <v/>
      </c>
      <c r="U402">
        <f t="shared" si="13"/>
        <v>1</v>
      </c>
    </row>
    <row r="403" spans="1:21" x14ac:dyDescent="0.3">
      <c r="A403" t="s">
        <v>64</v>
      </c>
      <c r="B403">
        <v>168</v>
      </c>
      <c r="C403" t="s">
        <v>29</v>
      </c>
      <c r="D403" t="s">
        <v>23</v>
      </c>
      <c r="E403" t="s">
        <v>16</v>
      </c>
      <c r="F403" t="s">
        <v>65</v>
      </c>
      <c r="G403">
        <v>168</v>
      </c>
      <c r="H403" t="s">
        <v>30</v>
      </c>
      <c r="I403" t="s">
        <v>24</v>
      </c>
      <c r="J403" t="s">
        <v>20</v>
      </c>
      <c r="K403">
        <v>1</v>
      </c>
      <c r="L403">
        <v>2.5999999999999998E-4</v>
      </c>
      <c r="M403">
        <v>1.8000000000000001E-4</v>
      </c>
      <c r="T403" t="str">
        <f t="shared" si="12"/>
        <v/>
      </c>
      <c r="U403">
        <f t="shared" si="13"/>
        <v>1</v>
      </c>
    </row>
    <row r="404" spans="1:21" x14ac:dyDescent="0.3">
      <c r="A404" t="s">
        <v>64</v>
      </c>
      <c r="B404">
        <v>168</v>
      </c>
      <c r="C404" t="s">
        <v>29</v>
      </c>
      <c r="D404" t="s">
        <v>14</v>
      </c>
      <c r="E404" t="s">
        <v>16</v>
      </c>
      <c r="F404" t="s">
        <v>65</v>
      </c>
      <c r="G404">
        <v>168</v>
      </c>
      <c r="H404" t="s">
        <v>30</v>
      </c>
      <c r="I404" t="s">
        <v>18</v>
      </c>
      <c r="J404" t="s">
        <v>20</v>
      </c>
      <c r="K404">
        <v>0.999</v>
      </c>
      <c r="L404">
        <v>5.7400000000000003E-3</v>
      </c>
      <c r="M404">
        <v>0.13600000000000001</v>
      </c>
      <c r="T404" t="str">
        <f t="shared" si="12"/>
        <v/>
      </c>
      <c r="U404">
        <f t="shared" si="13"/>
        <v>0.999</v>
      </c>
    </row>
    <row r="405" spans="1:21" x14ac:dyDescent="0.3">
      <c r="A405" t="s">
        <v>64</v>
      </c>
      <c r="B405">
        <v>168</v>
      </c>
      <c r="C405" t="s">
        <v>29</v>
      </c>
      <c r="D405" t="s">
        <v>27</v>
      </c>
      <c r="E405" t="s">
        <v>16</v>
      </c>
      <c r="F405" t="s">
        <v>65</v>
      </c>
      <c r="G405">
        <v>168</v>
      </c>
      <c r="H405" t="s">
        <v>30</v>
      </c>
      <c r="I405" t="s">
        <v>28</v>
      </c>
      <c r="J405" t="s">
        <v>20</v>
      </c>
      <c r="K405">
        <v>1</v>
      </c>
      <c r="L405">
        <v>2.5999999999999998E-4</v>
      </c>
      <c r="M405">
        <v>1.8000000000000001E-4</v>
      </c>
      <c r="T405" t="str">
        <f t="shared" si="12"/>
        <v/>
      </c>
      <c r="U405">
        <f t="shared" si="13"/>
        <v>1</v>
      </c>
    </row>
    <row r="406" spans="1:21" x14ac:dyDescent="0.3">
      <c r="A406" t="s">
        <v>64</v>
      </c>
      <c r="B406">
        <v>168</v>
      </c>
      <c r="C406" t="s">
        <v>29</v>
      </c>
      <c r="D406" t="s">
        <v>47</v>
      </c>
      <c r="E406" t="s">
        <v>16</v>
      </c>
      <c r="F406" t="s">
        <v>65</v>
      </c>
      <c r="G406">
        <v>168</v>
      </c>
      <c r="H406" t="s">
        <v>30</v>
      </c>
      <c r="I406" t="s">
        <v>48</v>
      </c>
      <c r="J406" t="s">
        <v>20</v>
      </c>
      <c r="K406">
        <v>1</v>
      </c>
      <c r="L406">
        <v>2.5999999999999998E-4</v>
      </c>
      <c r="M406">
        <v>1.8000000000000001E-4</v>
      </c>
      <c r="T406" t="str">
        <f t="shared" si="12"/>
        <v/>
      </c>
      <c r="U406">
        <f t="shared" si="13"/>
        <v>1</v>
      </c>
    </row>
    <row r="407" spans="1:21" x14ac:dyDescent="0.3">
      <c r="A407" t="s">
        <v>64</v>
      </c>
      <c r="B407">
        <v>168</v>
      </c>
      <c r="C407" t="s">
        <v>29</v>
      </c>
      <c r="D407" t="s">
        <v>31</v>
      </c>
      <c r="E407" t="s">
        <v>16</v>
      </c>
      <c r="F407" t="s">
        <v>65</v>
      </c>
      <c r="G407">
        <v>168</v>
      </c>
      <c r="H407" t="s">
        <v>30</v>
      </c>
      <c r="I407" t="s">
        <v>32</v>
      </c>
      <c r="J407" t="s">
        <v>20</v>
      </c>
      <c r="K407">
        <v>1</v>
      </c>
      <c r="L407">
        <v>2.5999999999999998E-4</v>
      </c>
      <c r="M407">
        <v>1.8000000000000001E-4</v>
      </c>
      <c r="T407" t="str">
        <f t="shared" si="12"/>
        <v/>
      </c>
      <c r="U407">
        <f t="shared" si="13"/>
        <v>1</v>
      </c>
    </row>
    <row r="408" spans="1:21" x14ac:dyDescent="0.3">
      <c r="A408" t="s">
        <v>64</v>
      </c>
      <c r="B408">
        <v>168</v>
      </c>
      <c r="C408" t="s">
        <v>29</v>
      </c>
      <c r="D408" t="s">
        <v>15</v>
      </c>
      <c r="E408" t="s">
        <v>16</v>
      </c>
      <c r="F408" t="s">
        <v>65</v>
      </c>
      <c r="G408">
        <v>168</v>
      </c>
      <c r="H408" t="s">
        <v>30</v>
      </c>
      <c r="I408" t="s">
        <v>19</v>
      </c>
      <c r="J408" t="s">
        <v>20</v>
      </c>
      <c r="K408">
        <v>1</v>
      </c>
      <c r="L408">
        <v>2.5999999999999998E-4</v>
      </c>
      <c r="M408">
        <v>1.8000000000000001E-4</v>
      </c>
      <c r="T408" t="str">
        <f t="shared" si="12"/>
        <v/>
      </c>
      <c r="U408">
        <f t="shared" si="13"/>
        <v>1</v>
      </c>
    </row>
    <row r="409" spans="1:21" x14ac:dyDescent="0.3">
      <c r="A409" t="s">
        <v>64</v>
      </c>
      <c r="B409">
        <v>168</v>
      </c>
      <c r="C409" t="s">
        <v>29</v>
      </c>
      <c r="D409" t="s">
        <v>35</v>
      </c>
      <c r="E409" t="s">
        <v>16</v>
      </c>
      <c r="F409" t="s">
        <v>65</v>
      </c>
      <c r="G409">
        <v>168</v>
      </c>
      <c r="H409" t="s">
        <v>30</v>
      </c>
      <c r="I409" t="s">
        <v>36</v>
      </c>
      <c r="J409" t="s">
        <v>20</v>
      </c>
      <c r="K409">
        <v>1</v>
      </c>
      <c r="L409">
        <v>2.5999999999999998E-4</v>
      </c>
      <c r="M409">
        <v>1.8000000000000001E-4</v>
      </c>
      <c r="T409" t="str">
        <f t="shared" si="12"/>
        <v/>
      </c>
      <c r="U409">
        <f t="shared" si="13"/>
        <v>1</v>
      </c>
    </row>
    <row r="410" spans="1:21" x14ac:dyDescent="0.3">
      <c r="A410" t="s">
        <v>64</v>
      </c>
      <c r="B410">
        <v>168</v>
      </c>
      <c r="C410" t="s">
        <v>29</v>
      </c>
      <c r="D410" t="s">
        <v>37</v>
      </c>
      <c r="E410" t="s">
        <v>16</v>
      </c>
      <c r="F410" t="s">
        <v>65</v>
      </c>
      <c r="G410">
        <v>168</v>
      </c>
      <c r="H410" t="s">
        <v>30</v>
      </c>
      <c r="I410" t="s">
        <v>38</v>
      </c>
      <c r="J410" t="s">
        <v>20</v>
      </c>
      <c r="K410">
        <v>1</v>
      </c>
      <c r="L410">
        <v>2.5999999999999998E-4</v>
      </c>
      <c r="M410">
        <v>1.8000000000000001E-4</v>
      </c>
      <c r="T410" t="str">
        <f t="shared" si="12"/>
        <v/>
      </c>
      <c r="U410">
        <f t="shared" si="13"/>
        <v>1</v>
      </c>
    </row>
    <row r="411" spans="1:21" x14ac:dyDescent="0.3">
      <c r="A411" t="s">
        <v>64</v>
      </c>
      <c r="B411">
        <v>168</v>
      </c>
      <c r="C411" t="s">
        <v>29</v>
      </c>
      <c r="D411" t="s">
        <v>39</v>
      </c>
      <c r="E411" t="s">
        <v>16</v>
      </c>
      <c r="F411" t="s">
        <v>65</v>
      </c>
      <c r="G411">
        <v>168</v>
      </c>
      <c r="H411" t="s">
        <v>30</v>
      </c>
      <c r="I411" t="s">
        <v>40</v>
      </c>
      <c r="J411" t="s">
        <v>20</v>
      </c>
      <c r="K411">
        <v>1</v>
      </c>
      <c r="L411">
        <v>2.5999999999999998E-4</v>
      </c>
      <c r="M411">
        <v>1.8000000000000001E-4</v>
      </c>
      <c r="T411" t="str">
        <f t="shared" si="12"/>
        <v/>
      </c>
      <c r="U411">
        <f t="shared" si="13"/>
        <v>1</v>
      </c>
    </row>
    <row r="412" spans="1:21" x14ac:dyDescent="0.3">
      <c r="A412" t="s">
        <v>64</v>
      </c>
      <c r="B412">
        <v>168</v>
      </c>
      <c r="C412" t="s">
        <v>29</v>
      </c>
      <c r="D412" t="s">
        <v>41</v>
      </c>
      <c r="E412" t="s">
        <v>16</v>
      </c>
      <c r="F412" t="s">
        <v>65</v>
      </c>
      <c r="G412">
        <v>168</v>
      </c>
      <c r="H412" t="s">
        <v>30</v>
      </c>
      <c r="I412" t="s">
        <v>42</v>
      </c>
      <c r="J412" t="s">
        <v>20</v>
      </c>
      <c r="K412">
        <v>1</v>
      </c>
      <c r="L412">
        <v>2.5999999999999998E-4</v>
      </c>
      <c r="M412">
        <v>1.8000000000000001E-4</v>
      </c>
      <c r="T412" t="str">
        <f t="shared" si="12"/>
        <v/>
      </c>
      <c r="U412">
        <f t="shared" si="13"/>
        <v>1</v>
      </c>
    </row>
    <row r="413" spans="1:21" x14ac:dyDescent="0.3">
      <c r="A413" t="s">
        <v>64</v>
      </c>
      <c r="B413">
        <v>168</v>
      </c>
      <c r="C413" t="s">
        <v>29</v>
      </c>
      <c r="D413" t="s">
        <v>43</v>
      </c>
      <c r="E413" t="s">
        <v>16</v>
      </c>
      <c r="F413" t="s">
        <v>65</v>
      </c>
      <c r="G413">
        <v>168</v>
      </c>
      <c r="H413" t="s">
        <v>30</v>
      </c>
      <c r="I413" t="s">
        <v>44</v>
      </c>
      <c r="J413" t="s">
        <v>20</v>
      </c>
      <c r="K413">
        <v>0.999</v>
      </c>
      <c r="L413">
        <v>5.7400000000000003E-3</v>
      </c>
      <c r="M413">
        <v>0.13600000000000001</v>
      </c>
      <c r="T413" t="str">
        <f t="shared" si="12"/>
        <v/>
      </c>
      <c r="U413">
        <f t="shared" si="13"/>
        <v>0.999</v>
      </c>
    </row>
    <row r="414" spans="1:21" x14ac:dyDescent="0.3">
      <c r="A414" t="s">
        <v>64</v>
      </c>
      <c r="B414">
        <v>168</v>
      </c>
      <c r="C414" t="s">
        <v>29</v>
      </c>
      <c r="D414" t="s">
        <v>45</v>
      </c>
      <c r="E414" t="s">
        <v>16</v>
      </c>
      <c r="F414" t="s">
        <v>65</v>
      </c>
      <c r="G414">
        <v>168</v>
      </c>
      <c r="H414" t="s">
        <v>30</v>
      </c>
      <c r="I414" t="s">
        <v>46</v>
      </c>
      <c r="J414" t="s">
        <v>20</v>
      </c>
      <c r="K414">
        <v>1</v>
      </c>
      <c r="L414">
        <v>2.5999999999999998E-4</v>
      </c>
      <c r="M414">
        <v>1.8000000000000001E-4</v>
      </c>
      <c r="T414" t="str">
        <f t="shared" si="12"/>
        <v/>
      </c>
      <c r="U414">
        <f t="shared" si="13"/>
        <v>1</v>
      </c>
    </row>
    <row r="415" spans="1:21" x14ac:dyDescent="0.3">
      <c r="A415" t="s">
        <v>64</v>
      </c>
      <c r="B415">
        <v>168</v>
      </c>
      <c r="C415" t="s">
        <v>29</v>
      </c>
      <c r="D415" t="s">
        <v>33</v>
      </c>
      <c r="E415" t="s">
        <v>16</v>
      </c>
      <c r="F415" t="s">
        <v>65</v>
      </c>
      <c r="G415">
        <v>168</v>
      </c>
      <c r="H415" t="s">
        <v>30</v>
      </c>
      <c r="I415" t="s">
        <v>34</v>
      </c>
      <c r="J415" t="s">
        <v>20</v>
      </c>
      <c r="K415">
        <v>1</v>
      </c>
      <c r="L415">
        <v>2.5999999999999998E-4</v>
      </c>
      <c r="M415">
        <v>1.8000000000000001E-4</v>
      </c>
      <c r="T415" t="str">
        <f t="shared" si="12"/>
        <v/>
      </c>
      <c r="U415">
        <f t="shared" si="13"/>
        <v>1</v>
      </c>
    </row>
    <row r="416" spans="1:21" x14ac:dyDescent="0.3">
      <c r="A416" t="s">
        <v>64</v>
      </c>
      <c r="B416">
        <v>168</v>
      </c>
      <c r="C416" t="s">
        <v>29</v>
      </c>
      <c r="D416" t="s">
        <v>49</v>
      </c>
      <c r="E416" t="s">
        <v>16</v>
      </c>
      <c r="F416" t="s">
        <v>65</v>
      </c>
      <c r="G416">
        <v>168</v>
      </c>
      <c r="H416" t="s">
        <v>30</v>
      </c>
      <c r="I416" t="s">
        <v>50</v>
      </c>
      <c r="J416" t="s">
        <v>20</v>
      </c>
      <c r="K416">
        <v>1</v>
      </c>
      <c r="L416">
        <v>2.5999999999999998E-4</v>
      </c>
      <c r="M416">
        <v>1.8000000000000001E-4</v>
      </c>
      <c r="T416" t="str">
        <f t="shared" si="12"/>
        <v/>
      </c>
      <c r="U416">
        <f t="shared" si="13"/>
        <v>1</v>
      </c>
    </row>
    <row r="417" spans="1:21" x14ac:dyDescent="0.3">
      <c r="A417" t="s">
        <v>64</v>
      </c>
      <c r="B417">
        <v>168</v>
      </c>
      <c r="C417" t="s">
        <v>29</v>
      </c>
      <c r="D417" t="s">
        <v>51</v>
      </c>
      <c r="E417" t="s">
        <v>16</v>
      </c>
      <c r="F417" t="s">
        <v>65</v>
      </c>
      <c r="G417">
        <v>168</v>
      </c>
      <c r="H417" t="s">
        <v>30</v>
      </c>
      <c r="I417" t="s">
        <v>52</v>
      </c>
      <c r="J417" t="s">
        <v>20</v>
      </c>
      <c r="K417">
        <v>1</v>
      </c>
      <c r="L417">
        <v>2.5999999999999998E-4</v>
      </c>
      <c r="M417">
        <v>1.8000000000000001E-4</v>
      </c>
      <c r="T417" t="str">
        <f t="shared" si="12"/>
        <v/>
      </c>
      <c r="U417">
        <f t="shared" si="13"/>
        <v>1</v>
      </c>
    </row>
    <row r="418" spans="1:21" x14ac:dyDescent="0.3">
      <c r="A418" t="s">
        <v>64</v>
      </c>
      <c r="B418">
        <v>168</v>
      </c>
      <c r="C418" t="s">
        <v>29</v>
      </c>
      <c r="D418" t="s">
        <v>53</v>
      </c>
      <c r="E418" t="s">
        <v>16</v>
      </c>
      <c r="F418" t="s">
        <v>65</v>
      </c>
      <c r="G418">
        <v>168</v>
      </c>
      <c r="H418" t="s">
        <v>30</v>
      </c>
      <c r="I418" t="s">
        <v>54</v>
      </c>
      <c r="J418" t="s">
        <v>20</v>
      </c>
      <c r="K418">
        <v>1</v>
      </c>
      <c r="L418">
        <v>2.5999999999999998E-4</v>
      </c>
      <c r="M418">
        <v>1.8000000000000001E-4</v>
      </c>
      <c r="T418" t="str">
        <f t="shared" si="12"/>
        <v/>
      </c>
      <c r="U418">
        <f t="shared" si="13"/>
        <v>1</v>
      </c>
    </row>
    <row r="419" spans="1:21" x14ac:dyDescent="0.3">
      <c r="A419" t="s">
        <v>64</v>
      </c>
      <c r="B419">
        <v>168</v>
      </c>
      <c r="C419" t="s">
        <v>29</v>
      </c>
      <c r="D419" t="s">
        <v>55</v>
      </c>
      <c r="E419" t="s">
        <v>16</v>
      </c>
      <c r="F419" t="s">
        <v>65</v>
      </c>
      <c r="G419">
        <v>168</v>
      </c>
      <c r="H419" t="s">
        <v>30</v>
      </c>
      <c r="I419" t="s">
        <v>56</v>
      </c>
      <c r="J419" t="s">
        <v>20</v>
      </c>
      <c r="K419">
        <v>1</v>
      </c>
      <c r="L419">
        <v>2.5999999999999998E-4</v>
      </c>
      <c r="M419">
        <v>1.8000000000000001E-4</v>
      </c>
      <c r="T419" t="str">
        <f t="shared" si="12"/>
        <v/>
      </c>
      <c r="U419">
        <f t="shared" si="13"/>
        <v>1</v>
      </c>
    </row>
    <row r="420" spans="1:21" x14ac:dyDescent="0.3">
      <c r="A420" t="s">
        <v>64</v>
      </c>
      <c r="B420">
        <v>202</v>
      </c>
      <c r="C420" t="s">
        <v>29</v>
      </c>
      <c r="D420" t="s">
        <v>25</v>
      </c>
      <c r="E420" t="s">
        <v>67</v>
      </c>
      <c r="F420" t="s">
        <v>65</v>
      </c>
      <c r="G420">
        <v>202</v>
      </c>
      <c r="H420" t="s">
        <v>30</v>
      </c>
      <c r="I420" t="s">
        <v>26</v>
      </c>
      <c r="J420" t="s">
        <v>57</v>
      </c>
      <c r="K420">
        <v>0.83499999999999996</v>
      </c>
      <c r="L420">
        <v>6.8699999999999997E-2</v>
      </c>
      <c r="M420">
        <v>0.83599999999999997</v>
      </c>
      <c r="T420">
        <f t="shared" si="12"/>
        <v>0.83499999999999996</v>
      </c>
      <c r="U420" t="str">
        <f t="shared" si="13"/>
        <v/>
      </c>
    </row>
    <row r="421" spans="1:21" x14ac:dyDescent="0.3">
      <c r="A421" t="s">
        <v>64</v>
      </c>
      <c r="B421">
        <v>202</v>
      </c>
      <c r="C421" t="s">
        <v>29</v>
      </c>
      <c r="D421" t="s">
        <v>21</v>
      </c>
      <c r="E421" t="s">
        <v>16</v>
      </c>
      <c r="F421" t="s">
        <v>65</v>
      </c>
      <c r="G421">
        <v>202</v>
      </c>
      <c r="H421" t="s">
        <v>30</v>
      </c>
      <c r="I421" t="s">
        <v>22</v>
      </c>
      <c r="J421" t="s">
        <v>20</v>
      </c>
      <c r="K421">
        <v>0.97899999999999998</v>
      </c>
      <c r="L421">
        <v>4.1099999999999998E-2</v>
      </c>
      <c r="M421">
        <v>0.755</v>
      </c>
      <c r="T421" t="str">
        <f t="shared" si="12"/>
        <v/>
      </c>
      <c r="U421">
        <f t="shared" si="13"/>
        <v>0.97899999999999998</v>
      </c>
    </row>
    <row r="422" spans="1:21" x14ac:dyDescent="0.3">
      <c r="A422" t="s">
        <v>64</v>
      </c>
      <c r="B422">
        <v>202</v>
      </c>
      <c r="C422" t="s">
        <v>29</v>
      </c>
      <c r="D422" t="s">
        <v>23</v>
      </c>
      <c r="E422" t="s">
        <v>16</v>
      </c>
      <c r="F422" t="s">
        <v>65</v>
      </c>
      <c r="G422">
        <v>202</v>
      </c>
      <c r="H422" t="s">
        <v>30</v>
      </c>
      <c r="I422" t="s">
        <v>24</v>
      </c>
      <c r="J422" t="s">
        <v>57</v>
      </c>
      <c r="K422">
        <v>0.77</v>
      </c>
      <c r="L422">
        <v>7.5899999999999995E-2</v>
      </c>
      <c r="M422">
        <v>0.85</v>
      </c>
      <c r="T422" t="str">
        <f t="shared" si="12"/>
        <v/>
      </c>
      <c r="U422">
        <f t="shared" si="13"/>
        <v>0.77</v>
      </c>
    </row>
    <row r="423" spans="1:21" x14ac:dyDescent="0.3">
      <c r="A423" t="s">
        <v>64</v>
      </c>
      <c r="B423">
        <v>202</v>
      </c>
      <c r="C423" t="s">
        <v>29</v>
      </c>
      <c r="D423" t="s">
        <v>14</v>
      </c>
      <c r="E423" t="s">
        <v>16</v>
      </c>
      <c r="F423" t="s">
        <v>65</v>
      </c>
      <c r="G423">
        <v>202</v>
      </c>
      <c r="H423" t="s">
        <v>30</v>
      </c>
      <c r="I423" t="s">
        <v>18</v>
      </c>
      <c r="J423" t="s">
        <v>58</v>
      </c>
      <c r="K423">
        <v>0.313</v>
      </c>
      <c r="L423">
        <v>0.112</v>
      </c>
      <c r="M423">
        <v>0.90400000000000003</v>
      </c>
      <c r="T423" t="str">
        <f t="shared" si="12"/>
        <v/>
      </c>
      <c r="U423">
        <f t="shared" si="13"/>
        <v>0.313</v>
      </c>
    </row>
    <row r="424" spans="1:21" x14ac:dyDescent="0.3">
      <c r="A424" t="s">
        <v>64</v>
      </c>
      <c r="B424">
        <v>202</v>
      </c>
      <c r="C424" t="s">
        <v>29</v>
      </c>
      <c r="D424" t="s">
        <v>27</v>
      </c>
      <c r="E424" t="s">
        <v>16</v>
      </c>
      <c r="F424" t="s">
        <v>65</v>
      </c>
      <c r="G424">
        <v>202</v>
      </c>
      <c r="H424" t="s">
        <v>30</v>
      </c>
      <c r="I424" t="s">
        <v>28</v>
      </c>
      <c r="J424" t="s">
        <v>57</v>
      </c>
      <c r="K424">
        <v>0.94699999999999995</v>
      </c>
      <c r="L424">
        <v>5.3499999999999999E-2</v>
      </c>
      <c r="M424">
        <v>0.79400000000000004</v>
      </c>
      <c r="T424" t="str">
        <f t="shared" si="12"/>
        <v/>
      </c>
      <c r="U424">
        <f t="shared" si="13"/>
        <v>0.94699999999999995</v>
      </c>
    </row>
    <row r="425" spans="1:21" x14ac:dyDescent="0.3">
      <c r="A425" t="s">
        <v>64</v>
      </c>
      <c r="B425">
        <v>202</v>
      </c>
      <c r="C425" t="s">
        <v>29</v>
      </c>
      <c r="D425" t="s">
        <v>47</v>
      </c>
      <c r="E425" t="s">
        <v>16</v>
      </c>
      <c r="F425" t="s">
        <v>65</v>
      </c>
      <c r="G425">
        <v>202</v>
      </c>
      <c r="H425" t="s">
        <v>30</v>
      </c>
      <c r="I425" t="s">
        <v>48</v>
      </c>
      <c r="J425" t="s">
        <v>57</v>
      </c>
      <c r="K425">
        <v>0.94699999999999995</v>
      </c>
      <c r="L425">
        <v>5.3499999999999999E-2</v>
      </c>
      <c r="M425">
        <v>0.79400000000000004</v>
      </c>
      <c r="T425" t="str">
        <f t="shared" si="12"/>
        <v/>
      </c>
      <c r="U425">
        <f t="shared" si="13"/>
        <v>0.94699999999999995</v>
      </c>
    </row>
    <row r="426" spans="1:21" x14ac:dyDescent="0.3">
      <c r="A426" t="s">
        <v>64</v>
      </c>
      <c r="B426">
        <v>202</v>
      </c>
      <c r="C426" t="s">
        <v>29</v>
      </c>
      <c r="D426" t="s">
        <v>31</v>
      </c>
      <c r="E426" t="s">
        <v>16</v>
      </c>
      <c r="F426" t="s">
        <v>65</v>
      </c>
      <c r="G426">
        <v>202</v>
      </c>
      <c r="H426" t="s">
        <v>30</v>
      </c>
      <c r="I426" t="s">
        <v>32</v>
      </c>
      <c r="J426" t="s">
        <v>20</v>
      </c>
      <c r="K426">
        <v>0.998</v>
      </c>
      <c r="L426">
        <v>1.12E-2</v>
      </c>
      <c r="M426">
        <v>0.27300000000000002</v>
      </c>
      <c r="T426" t="str">
        <f t="shared" si="12"/>
        <v/>
      </c>
      <c r="U426">
        <f t="shared" si="13"/>
        <v>0.998</v>
      </c>
    </row>
    <row r="427" spans="1:21" x14ac:dyDescent="0.3">
      <c r="A427" t="s">
        <v>64</v>
      </c>
      <c r="B427">
        <v>202</v>
      </c>
      <c r="C427" t="s">
        <v>29</v>
      </c>
      <c r="D427" t="s">
        <v>15</v>
      </c>
      <c r="E427" t="s">
        <v>16</v>
      </c>
      <c r="F427" t="s">
        <v>65</v>
      </c>
      <c r="G427">
        <v>202</v>
      </c>
      <c r="H427" t="s">
        <v>30</v>
      </c>
      <c r="I427" t="s">
        <v>19</v>
      </c>
      <c r="J427" t="s">
        <v>20</v>
      </c>
      <c r="K427">
        <v>0.99299999999999999</v>
      </c>
      <c r="L427">
        <v>3.0099999999999998E-2</v>
      </c>
      <c r="M427">
        <v>0.69599999999999995</v>
      </c>
      <c r="T427" t="str">
        <f t="shared" si="12"/>
        <v/>
      </c>
      <c r="U427">
        <f t="shared" si="13"/>
        <v>0.99299999999999999</v>
      </c>
    </row>
    <row r="428" spans="1:21" x14ac:dyDescent="0.3">
      <c r="A428" t="s">
        <v>64</v>
      </c>
      <c r="B428">
        <v>202</v>
      </c>
      <c r="C428" t="s">
        <v>29</v>
      </c>
      <c r="D428" t="s">
        <v>35</v>
      </c>
      <c r="E428" t="s">
        <v>16</v>
      </c>
      <c r="F428" t="s">
        <v>65</v>
      </c>
      <c r="G428">
        <v>202</v>
      </c>
      <c r="H428" t="s">
        <v>30</v>
      </c>
      <c r="I428" t="s">
        <v>36</v>
      </c>
      <c r="J428" t="s">
        <v>20</v>
      </c>
      <c r="K428">
        <v>0.97899999999999998</v>
      </c>
      <c r="L428">
        <v>4.1099999999999998E-2</v>
      </c>
      <c r="M428">
        <v>0.755</v>
      </c>
      <c r="T428" t="str">
        <f t="shared" si="12"/>
        <v/>
      </c>
      <c r="U428">
        <f t="shared" si="13"/>
        <v>0.97899999999999998</v>
      </c>
    </row>
    <row r="429" spans="1:21" x14ac:dyDescent="0.3">
      <c r="A429" t="s">
        <v>64</v>
      </c>
      <c r="B429">
        <v>202</v>
      </c>
      <c r="C429" t="s">
        <v>29</v>
      </c>
      <c r="D429" t="s">
        <v>37</v>
      </c>
      <c r="E429" t="s">
        <v>16</v>
      </c>
      <c r="F429" t="s">
        <v>65</v>
      </c>
      <c r="G429">
        <v>202</v>
      </c>
      <c r="H429" t="s">
        <v>30</v>
      </c>
      <c r="I429" t="s">
        <v>38</v>
      </c>
      <c r="J429" t="s">
        <v>20</v>
      </c>
      <c r="K429">
        <v>0.97899999999999998</v>
      </c>
      <c r="L429">
        <v>4.1099999999999998E-2</v>
      </c>
      <c r="M429">
        <v>0.755</v>
      </c>
      <c r="T429" t="str">
        <f t="shared" si="12"/>
        <v/>
      </c>
      <c r="U429">
        <f t="shared" si="13"/>
        <v>0.97899999999999998</v>
      </c>
    </row>
    <row r="430" spans="1:21" x14ac:dyDescent="0.3">
      <c r="A430" t="s">
        <v>64</v>
      </c>
      <c r="B430">
        <v>202</v>
      </c>
      <c r="C430" t="s">
        <v>29</v>
      </c>
      <c r="D430" t="s">
        <v>39</v>
      </c>
      <c r="E430" t="s">
        <v>16</v>
      </c>
      <c r="F430" t="s">
        <v>65</v>
      </c>
      <c r="G430">
        <v>202</v>
      </c>
      <c r="H430" t="s">
        <v>30</v>
      </c>
      <c r="I430" t="s">
        <v>40</v>
      </c>
      <c r="J430" t="s">
        <v>57</v>
      </c>
      <c r="K430">
        <v>0.94699999999999995</v>
      </c>
      <c r="L430">
        <v>5.3499999999999999E-2</v>
      </c>
      <c r="M430">
        <v>0.79400000000000004</v>
      </c>
      <c r="T430" t="str">
        <f t="shared" si="12"/>
        <v/>
      </c>
      <c r="U430">
        <f t="shared" si="13"/>
        <v>0.94699999999999995</v>
      </c>
    </row>
    <row r="431" spans="1:21" x14ac:dyDescent="0.3">
      <c r="A431" t="s">
        <v>64</v>
      </c>
      <c r="B431">
        <v>202</v>
      </c>
      <c r="C431" t="s">
        <v>29</v>
      </c>
      <c r="D431" t="s">
        <v>41</v>
      </c>
      <c r="E431" t="s">
        <v>16</v>
      </c>
      <c r="F431" t="s">
        <v>65</v>
      </c>
      <c r="G431">
        <v>202</v>
      </c>
      <c r="H431" t="s">
        <v>30</v>
      </c>
      <c r="I431" t="s">
        <v>42</v>
      </c>
      <c r="J431" t="s">
        <v>20</v>
      </c>
      <c r="K431">
        <v>0.99299999999999999</v>
      </c>
      <c r="L431">
        <v>3.0099999999999998E-2</v>
      </c>
      <c r="M431">
        <v>0.69599999999999995</v>
      </c>
      <c r="T431" t="str">
        <f t="shared" si="12"/>
        <v/>
      </c>
      <c r="U431">
        <f t="shared" si="13"/>
        <v>0.99299999999999999</v>
      </c>
    </row>
    <row r="432" spans="1:21" x14ac:dyDescent="0.3">
      <c r="A432" t="s">
        <v>64</v>
      </c>
      <c r="B432">
        <v>202</v>
      </c>
      <c r="C432" t="s">
        <v>29</v>
      </c>
      <c r="D432" t="s">
        <v>43</v>
      </c>
      <c r="E432" t="s">
        <v>16</v>
      </c>
      <c r="F432" t="s">
        <v>65</v>
      </c>
      <c r="G432">
        <v>202</v>
      </c>
      <c r="H432" t="s">
        <v>30</v>
      </c>
      <c r="I432" t="s">
        <v>44</v>
      </c>
      <c r="J432" t="s">
        <v>58</v>
      </c>
      <c r="K432">
        <v>7.0000000000000001E-3</v>
      </c>
      <c r="L432">
        <v>0.246</v>
      </c>
      <c r="M432">
        <v>0.96499999999999997</v>
      </c>
      <c r="T432" t="str">
        <f t="shared" si="12"/>
        <v/>
      </c>
      <c r="U432">
        <f t="shared" si="13"/>
        <v>7.0000000000000001E-3</v>
      </c>
    </row>
    <row r="433" spans="1:21" x14ac:dyDescent="0.3">
      <c r="A433" t="s">
        <v>64</v>
      </c>
      <c r="B433">
        <v>202</v>
      </c>
      <c r="C433" t="s">
        <v>29</v>
      </c>
      <c r="D433" t="s">
        <v>45</v>
      </c>
      <c r="E433" t="s">
        <v>16</v>
      </c>
      <c r="F433" t="s">
        <v>65</v>
      </c>
      <c r="G433">
        <v>202</v>
      </c>
      <c r="H433" t="s">
        <v>30</v>
      </c>
      <c r="I433" t="s">
        <v>46</v>
      </c>
      <c r="J433" t="s">
        <v>20</v>
      </c>
      <c r="K433">
        <v>0.99399999999999999</v>
      </c>
      <c r="L433">
        <v>2.8899999999999999E-2</v>
      </c>
      <c r="M433">
        <v>0.68899999999999995</v>
      </c>
      <c r="T433" t="str">
        <f t="shared" si="12"/>
        <v/>
      </c>
      <c r="U433">
        <f t="shared" si="13"/>
        <v>0.99399999999999999</v>
      </c>
    </row>
    <row r="434" spans="1:21" x14ac:dyDescent="0.3">
      <c r="A434" t="s">
        <v>64</v>
      </c>
      <c r="B434">
        <v>202</v>
      </c>
      <c r="C434" t="s">
        <v>29</v>
      </c>
      <c r="D434" t="s">
        <v>33</v>
      </c>
      <c r="E434" t="s">
        <v>16</v>
      </c>
      <c r="F434" t="s">
        <v>65</v>
      </c>
      <c r="G434">
        <v>202</v>
      </c>
      <c r="H434" t="s">
        <v>30</v>
      </c>
      <c r="I434" t="s">
        <v>34</v>
      </c>
      <c r="J434" t="s">
        <v>20</v>
      </c>
      <c r="K434">
        <v>0.97899999999999998</v>
      </c>
      <c r="L434">
        <v>4.1099999999999998E-2</v>
      </c>
      <c r="M434">
        <v>0.755</v>
      </c>
      <c r="T434" t="str">
        <f t="shared" si="12"/>
        <v/>
      </c>
      <c r="U434">
        <f t="shared" si="13"/>
        <v>0.97899999999999998</v>
      </c>
    </row>
    <row r="435" spans="1:21" x14ac:dyDescent="0.3">
      <c r="A435" t="s">
        <v>64</v>
      </c>
      <c r="B435">
        <v>202</v>
      </c>
      <c r="C435" t="s">
        <v>29</v>
      </c>
      <c r="D435" t="s">
        <v>49</v>
      </c>
      <c r="E435" t="s">
        <v>16</v>
      </c>
      <c r="F435" t="s">
        <v>65</v>
      </c>
      <c r="G435">
        <v>202</v>
      </c>
      <c r="H435" t="s">
        <v>30</v>
      </c>
      <c r="I435" t="s">
        <v>50</v>
      </c>
      <c r="J435" t="s">
        <v>20</v>
      </c>
      <c r="K435">
        <v>0.998</v>
      </c>
      <c r="L435">
        <v>1.12E-2</v>
      </c>
      <c r="M435">
        <v>0.27300000000000002</v>
      </c>
      <c r="T435" t="str">
        <f t="shared" si="12"/>
        <v/>
      </c>
      <c r="U435">
        <f t="shared" si="13"/>
        <v>0.998</v>
      </c>
    </row>
    <row r="436" spans="1:21" x14ac:dyDescent="0.3">
      <c r="A436" t="s">
        <v>64</v>
      </c>
      <c r="B436">
        <v>202</v>
      </c>
      <c r="C436" t="s">
        <v>29</v>
      </c>
      <c r="D436" t="s">
        <v>51</v>
      </c>
      <c r="E436" t="s">
        <v>16</v>
      </c>
      <c r="F436" t="s">
        <v>65</v>
      </c>
      <c r="G436">
        <v>202</v>
      </c>
      <c r="H436" t="s">
        <v>30</v>
      </c>
      <c r="I436" t="s">
        <v>52</v>
      </c>
      <c r="J436" t="s">
        <v>20</v>
      </c>
      <c r="K436">
        <v>0.97899999999999998</v>
      </c>
      <c r="L436">
        <v>4.1099999999999998E-2</v>
      </c>
      <c r="M436">
        <v>0.755</v>
      </c>
      <c r="T436" t="str">
        <f t="shared" si="12"/>
        <v/>
      </c>
      <c r="U436">
        <f t="shared" si="13"/>
        <v>0.97899999999999998</v>
      </c>
    </row>
    <row r="437" spans="1:21" x14ac:dyDescent="0.3">
      <c r="A437" t="s">
        <v>64</v>
      </c>
      <c r="B437">
        <v>202</v>
      </c>
      <c r="C437" t="s">
        <v>29</v>
      </c>
      <c r="D437" t="s">
        <v>53</v>
      </c>
      <c r="E437" t="s">
        <v>16</v>
      </c>
      <c r="F437" t="s">
        <v>65</v>
      </c>
      <c r="G437">
        <v>202</v>
      </c>
      <c r="H437" t="s">
        <v>30</v>
      </c>
      <c r="I437" t="s">
        <v>54</v>
      </c>
      <c r="J437" t="s">
        <v>20</v>
      </c>
      <c r="K437">
        <v>0.99099999999999999</v>
      </c>
      <c r="L437">
        <v>3.2599999999999997E-2</v>
      </c>
      <c r="M437">
        <v>0.71099999999999997</v>
      </c>
      <c r="T437" t="str">
        <f t="shared" si="12"/>
        <v/>
      </c>
      <c r="U437">
        <f t="shared" si="13"/>
        <v>0.99099999999999999</v>
      </c>
    </row>
    <row r="438" spans="1:21" x14ac:dyDescent="0.3">
      <c r="A438" t="s">
        <v>64</v>
      </c>
      <c r="B438">
        <v>202</v>
      </c>
      <c r="C438" t="s">
        <v>29</v>
      </c>
      <c r="D438" t="s">
        <v>55</v>
      </c>
      <c r="E438" t="s">
        <v>16</v>
      </c>
      <c r="F438" t="s">
        <v>65</v>
      </c>
      <c r="G438">
        <v>202</v>
      </c>
      <c r="H438" t="s">
        <v>30</v>
      </c>
      <c r="I438" t="s">
        <v>56</v>
      </c>
      <c r="J438" t="s">
        <v>20</v>
      </c>
      <c r="K438">
        <v>0.97899999999999998</v>
      </c>
      <c r="L438">
        <v>4.1099999999999998E-2</v>
      </c>
      <c r="M438">
        <v>0.755</v>
      </c>
      <c r="T438" t="str">
        <f t="shared" si="12"/>
        <v/>
      </c>
      <c r="U438">
        <f t="shared" si="13"/>
        <v>0.97899999999999998</v>
      </c>
    </row>
    <row r="439" spans="1:21" x14ac:dyDescent="0.3">
      <c r="A439" t="s">
        <v>64</v>
      </c>
      <c r="B439">
        <v>309</v>
      </c>
      <c r="C439" t="s">
        <v>29</v>
      </c>
      <c r="D439" t="s">
        <v>25</v>
      </c>
      <c r="E439" t="s">
        <v>16</v>
      </c>
      <c r="F439" t="s">
        <v>65</v>
      </c>
      <c r="G439">
        <v>309</v>
      </c>
      <c r="H439" t="s">
        <v>30</v>
      </c>
      <c r="I439" t="s">
        <v>26</v>
      </c>
      <c r="J439" t="s">
        <v>58</v>
      </c>
      <c r="K439">
        <v>0.32400000000000001</v>
      </c>
      <c r="L439">
        <v>0.111</v>
      </c>
      <c r="M439">
        <v>0.90300000000000002</v>
      </c>
      <c r="T439">
        <f t="shared" si="12"/>
        <v>0.32400000000000001</v>
      </c>
      <c r="U439" t="str">
        <f t="shared" si="13"/>
        <v/>
      </c>
    </row>
    <row r="440" spans="1:21" x14ac:dyDescent="0.3">
      <c r="A440" t="s">
        <v>64</v>
      </c>
      <c r="B440">
        <v>309</v>
      </c>
      <c r="C440" t="s">
        <v>29</v>
      </c>
      <c r="D440" t="s">
        <v>21</v>
      </c>
      <c r="E440" t="s">
        <v>16</v>
      </c>
      <c r="F440" t="s">
        <v>65</v>
      </c>
      <c r="G440">
        <v>309</v>
      </c>
      <c r="H440" t="s">
        <v>30</v>
      </c>
      <c r="I440" t="s">
        <v>22</v>
      </c>
      <c r="J440" t="s">
        <v>57</v>
      </c>
      <c r="K440">
        <v>0.81799999999999995</v>
      </c>
      <c r="L440">
        <v>7.0300000000000001E-2</v>
      </c>
      <c r="M440">
        <v>0.84</v>
      </c>
      <c r="T440" t="str">
        <f t="shared" si="12"/>
        <v/>
      </c>
      <c r="U440">
        <f t="shared" si="13"/>
        <v>0.81799999999999995</v>
      </c>
    </row>
    <row r="441" spans="1:21" x14ac:dyDescent="0.3">
      <c r="A441" t="s">
        <v>64</v>
      </c>
      <c r="B441">
        <v>309</v>
      </c>
      <c r="C441" t="s">
        <v>29</v>
      </c>
      <c r="D441" t="s">
        <v>23</v>
      </c>
      <c r="E441" t="s">
        <v>16</v>
      </c>
      <c r="F441" t="s">
        <v>65</v>
      </c>
      <c r="G441">
        <v>309</v>
      </c>
      <c r="H441" t="s">
        <v>30</v>
      </c>
      <c r="I441" t="s">
        <v>24</v>
      </c>
      <c r="J441" t="s">
        <v>58</v>
      </c>
      <c r="K441">
        <v>0.20699999999999999</v>
      </c>
      <c r="L441">
        <v>0.124</v>
      </c>
      <c r="M441">
        <v>0.91500000000000004</v>
      </c>
      <c r="T441" t="str">
        <f t="shared" si="12"/>
        <v/>
      </c>
      <c r="U441">
        <f t="shared" si="13"/>
        <v>0.20699999999999999</v>
      </c>
    </row>
    <row r="442" spans="1:21" x14ac:dyDescent="0.3">
      <c r="A442" t="s">
        <v>64</v>
      </c>
      <c r="B442">
        <v>309</v>
      </c>
      <c r="C442" t="s">
        <v>29</v>
      </c>
      <c r="D442" t="s">
        <v>14</v>
      </c>
      <c r="E442" t="s">
        <v>16</v>
      </c>
      <c r="F442" t="s">
        <v>65</v>
      </c>
      <c r="G442">
        <v>309</v>
      </c>
      <c r="H442" t="s">
        <v>30</v>
      </c>
      <c r="I442" t="s">
        <v>18</v>
      </c>
      <c r="J442" t="s">
        <v>58</v>
      </c>
      <c r="K442">
        <v>0</v>
      </c>
      <c r="L442">
        <v>1</v>
      </c>
      <c r="M442">
        <v>1</v>
      </c>
      <c r="T442" t="str">
        <f t="shared" si="12"/>
        <v/>
      </c>
      <c r="U442">
        <f t="shared" si="13"/>
        <v>0</v>
      </c>
    </row>
    <row r="443" spans="1:21" x14ac:dyDescent="0.3">
      <c r="A443" t="s">
        <v>64</v>
      </c>
      <c r="B443">
        <v>309</v>
      </c>
      <c r="C443" t="s">
        <v>29</v>
      </c>
      <c r="D443" t="s">
        <v>27</v>
      </c>
      <c r="E443" t="s">
        <v>16</v>
      </c>
      <c r="F443" t="s">
        <v>65</v>
      </c>
      <c r="G443">
        <v>309</v>
      </c>
      <c r="H443" t="s">
        <v>30</v>
      </c>
      <c r="I443" t="s">
        <v>28</v>
      </c>
      <c r="J443" t="s">
        <v>57</v>
      </c>
      <c r="K443">
        <v>0.627</v>
      </c>
      <c r="L443">
        <v>8.9300000000000004E-2</v>
      </c>
      <c r="M443">
        <v>0.86899999999999999</v>
      </c>
      <c r="T443" t="str">
        <f t="shared" si="12"/>
        <v/>
      </c>
      <c r="U443">
        <f t="shared" si="13"/>
        <v>0.627</v>
      </c>
    </row>
    <row r="444" spans="1:21" x14ac:dyDescent="0.3">
      <c r="A444" t="s">
        <v>64</v>
      </c>
      <c r="B444">
        <v>309</v>
      </c>
      <c r="C444" t="s">
        <v>29</v>
      </c>
      <c r="D444" t="s">
        <v>47</v>
      </c>
      <c r="E444" t="s">
        <v>16</v>
      </c>
      <c r="F444" t="s">
        <v>65</v>
      </c>
      <c r="G444">
        <v>309</v>
      </c>
      <c r="H444" t="s">
        <v>30</v>
      </c>
      <c r="I444" t="s">
        <v>48</v>
      </c>
      <c r="J444" t="s">
        <v>57</v>
      </c>
      <c r="K444">
        <v>0.45700000000000002</v>
      </c>
      <c r="L444">
        <v>9.9500000000000005E-2</v>
      </c>
      <c r="M444">
        <v>0.88800000000000001</v>
      </c>
      <c r="T444" t="str">
        <f t="shared" si="12"/>
        <v/>
      </c>
      <c r="U444">
        <f t="shared" si="13"/>
        <v>0.45700000000000002</v>
      </c>
    </row>
    <row r="445" spans="1:21" x14ac:dyDescent="0.3">
      <c r="A445" t="s">
        <v>64</v>
      </c>
      <c r="B445">
        <v>309</v>
      </c>
      <c r="C445" t="s">
        <v>29</v>
      </c>
      <c r="D445" t="s">
        <v>31</v>
      </c>
      <c r="E445" t="s">
        <v>16</v>
      </c>
      <c r="F445" t="s">
        <v>65</v>
      </c>
      <c r="G445">
        <v>309</v>
      </c>
      <c r="H445" t="s">
        <v>30</v>
      </c>
      <c r="I445" t="s">
        <v>32</v>
      </c>
      <c r="J445" t="s">
        <v>20</v>
      </c>
      <c r="K445">
        <v>0.98099999999999998</v>
      </c>
      <c r="L445">
        <v>3.9899999999999998E-2</v>
      </c>
      <c r="M445">
        <v>0.75</v>
      </c>
      <c r="T445" t="str">
        <f t="shared" si="12"/>
        <v/>
      </c>
      <c r="U445">
        <f t="shared" si="13"/>
        <v>0.98099999999999998</v>
      </c>
    </row>
    <row r="446" spans="1:21" x14ac:dyDescent="0.3">
      <c r="A446" t="s">
        <v>64</v>
      </c>
      <c r="B446">
        <v>309</v>
      </c>
      <c r="C446" t="s">
        <v>29</v>
      </c>
      <c r="D446" t="s">
        <v>15</v>
      </c>
      <c r="E446" t="s">
        <v>16</v>
      </c>
      <c r="F446" t="s">
        <v>65</v>
      </c>
      <c r="G446">
        <v>309</v>
      </c>
      <c r="H446" t="s">
        <v>30</v>
      </c>
      <c r="I446" t="s">
        <v>19</v>
      </c>
      <c r="J446" t="s">
        <v>57</v>
      </c>
      <c r="K446">
        <v>0.93200000000000005</v>
      </c>
      <c r="L446">
        <v>5.7500000000000002E-2</v>
      </c>
      <c r="M446">
        <v>0.80400000000000005</v>
      </c>
      <c r="T446" t="str">
        <f t="shared" si="12"/>
        <v/>
      </c>
      <c r="U446">
        <f t="shared" si="13"/>
        <v>0.93200000000000005</v>
      </c>
    </row>
    <row r="447" spans="1:21" x14ac:dyDescent="0.3">
      <c r="A447" t="s">
        <v>64</v>
      </c>
      <c r="B447">
        <v>309</v>
      </c>
      <c r="C447" t="s">
        <v>29</v>
      </c>
      <c r="D447" t="s">
        <v>35</v>
      </c>
      <c r="E447" t="s">
        <v>16</v>
      </c>
      <c r="F447" t="s">
        <v>65</v>
      </c>
      <c r="G447">
        <v>309</v>
      </c>
      <c r="H447" t="s">
        <v>30</v>
      </c>
      <c r="I447" t="s">
        <v>36</v>
      </c>
      <c r="J447" t="s">
        <v>57</v>
      </c>
      <c r="K447">
        <v>0.81799999999999995</v>
      </c>
      <c r="L447">
        <v>7.0300000000000001E-2</v>
      </c>
      <c r="M447">
        <v>0.84</v>
      </c>
      <c r="T447" t="str">
        <f t="shared" si="12"/>
        <v/>
      </c>
      <c r="U447">
        <f t="shared" si="13"/>
        <v>0.81799999999999995</v>
      </c>
    </row>
    <row r="448" spans="1:21" x14ac:dyDescent="0.3">
      <c r="A448" t="s">
        <v>64</v>
      </c>
      <c r="B448">
        <v>309</v>
      </c>
      <c r="C448" t="s">
        <v>29</v>
      </c>
      <c r="D448" t="s">
        <v>37</v>
      </c>
      <c r="E448" t="s">
        <v>16</v>
      </c>
      <c r="F448" t="s">
        <v>65</v>
      </c>
      <c r="G448">
        <v>309</v>
      </c>
      <c r="H448" t="s">
        <v>30</v>
      </c>
      <c r="I448" t="s">
        <v>38</v>
      </c>
      <c r="J448" t="s">
        <v>57</v>
      </c>
      <c r="K448">
        <v>0.81799999999999995</v>
      </c>
      <c r="L448">
        <v>7.0300000000000001E-2</v>
      </c>
      <c r="M448">
        <v>0.84</v>
      </c>
      <c r="T448" t="str">
        <f t="shared" si="12"/>
        <v/>
      </c>
      <c r="U448">
        <f t="shared" si="13"/>
        <v>0.81799999999999995</v>
      </c>
    </row>
    <row r="449" spans="1:21" x14ac:dyDescent="0.3">
      <c r="A449" t="s">
        <v>64</v>
      </c>
      <c r="B449">
        <v>309</v>
      </c>
      <c r="C449" t="s">
        <v>29</v>
      </c>
      <c r="D449" t="s">
        <v>39</v>
      </c>
      <c r="E449" t="s">
        <v>16</v>
      </c>
      <c r="F449" t="s">
        <v>65</v>
      </c>
      <c r="G449">
        <v>309</v>
      </c>
      <c r="H449" t="s">
        <v>30</v>
      </c>
      <c r="I449" t="s">
        <v>40</v>
      </c>
      <c r="J449" t="s">
        <v>57</v>
      </c>
      <c r="K449">
        <v>0.49199999999999999</v>
      </c>
      <c r="L449">
        <v>9.7500000000000003E-2</v>
      </c>
      <c r="M449">
        <v>0.88500000000000001</v>
      </c>
      <c r="T449" t="str">
        <f t="shared" si="12"/>
        <v/>
      </c>
      <c r="U449">
        <f t="shared" si="13"/>
        <v>0.49199999999999999</v>
      </c>
    </row>
    <row r="450" spans="1:21" x14ac:dyDescent="0.3">
      <c r="A450" t="s">
        <v>64</v>
      </c>
      <c r="B450">
        <v>309</v>
      </c>
      <c r="C450" t="s">
        <v>29</v>
      </c>
      <c r="D450" t="s">
        <v>41</v>
      </c>
      <c r="E450" t="s">
        <v>16</v>
      </c>
      <c r="F450" t="s">
        <v>65</v>
      </c>
      <c r="G450">
        <v>309</v>
      </c>
      <c r="H450" t="s">
        <v>30</v>
      </c>
      <c r="I450" t="s">
        <v>42</v>
      </c>
      <c r="J450" t="s">
        <v>57</v>
      </c>
      <c r="K450">
        <v>0.93200000000000005</v>
      </c>
      <c r="L450">
        <v>5.7500000000000002E-2</v>
      </c>
      <c r="M450">
        <v>0.80400000000000005</v>
      </c>
      <c r="T450" t="str">
        <f t="shared" si="12"/>
        <v/>
      </c>
      <c r="U450">
        <f t="shared" si="13"/>
        <v>0.93200000000000005</v>
      </c>
    </row>
    <row r="451" spans="1:21" x14ac:dyDescent="0.3">
      <c r="A451" t="s">
        <v>64</v>
      </c>
      <c r="B451">
        <v>309</v>
      </c>
      <c r="C451" t="s">
        <v>29</v>
      </c>
      <c r="D451" t="s">
        <v>43</v>
      </c>
      <c r="E451" t="s">
        <v>16</v>
      </c>
      <c r="F451" t="s">
        <v>65</v>
      </c>
      <c r="G451">
        <v>309</v>
      </c>
      <c r="H451" t="s">
        <v>30</v>
      </c>
      <c r="I451" t="s">
        <v>44</v>
      </c>
      <c r="J451" t="s">
        <v>58</v>
      </c>
      <c r="K451">
        <v>4.1000000000000002E-2</v>
      </c>
      <c r="L451">
        <v>0.17199999999999999</v>
      </c>
      <c r="M451">
        <v>0.94299999999999995</v>
      </c>
      <c r="T451" t="str">
        <f t="shared" ref="T451:T514" si="14">IF(H451="  L",IF(I451="  Q",K451,""),(IF(H451="  I",IF(I451="  T",K451,""),(IF(H451="  F",IF(I451="  Y",K451,""),"")))))</f>
        <v/>
      </c>
      <c r="U451">
        <f t="shared" ref="U451:U514" si="15">IF(T451="",K451,"")</f>
        <v>4.1000000000000002E-2</v>
      </c>
    </row>
    <row r="452" spans="1:21" x14ac:dyDescent="0.3">
      <c r="A452" t="s">
        <v>64</v>
      </c>
      <c r="B452">
        <v>309</v>
      </c>
      <c r="C452" t="s">
        <v>29</v>
      </c>
      <c r="D452" t="s">
        <v>45</v>
      </c>
      <c r="E452" t="s">
        <v>16</v>
      </c>
      <c r="F452" t="s">
        <v>65</v>
      </c>
      <c r="G452">
        <v>309</v>
      </c>
      <c r="H452" t="s">
        <v>30</v>
      </c>
      <c r="I452" t="s">
        <v>46</v>
      </c>
      <c r="J452" t="s">
        <v>20</v>
      </c>
      <c r="K452">
        <v>0.98099999999999998</v>
      </c>
      <c r="L452">
        <v>3.9899999999999998E-2</v>
      </c>
      <c r="M452">
        <v>0.75</v>
      </c>
      <c r="T452" t="str">
        <f t="shared" si="14"/>
        <v/>
      </c>
      <c r="U452">
        <f t="shared" si="15"/>
        <v>0.98099999999999998</v>
      </c>
    </row>
    <row r="453" spans="1:21" x14ac:dyDescent="0.3">
      <c r="A453" t="s">
        <v>64</v>
      </c>
      <c r="B453">
        <v>309</v>
      </c>
      <c r="C453" t="s">
        <v>29</v>
      </c>
      <c r="D453" t="s">
        <v>33</v>
      </c>
      <c r="E453" t="s">
        <v>16</v>
      </c>
      <c r="F453" t="s">
        <v>65</v>
      </c>
      <c r="G453">
        <v>309</v>
      </c>
      <c r="H453" t="s">
        <v>30</v>
      </c>
      <c r="I453" t="s">
        <v>34</v>
      </c>
      <c r="J453" t="s">
        <v>57</v>
      </c>
      <c r="K453">
        <v>0.81799999999999995</v>
      </c>
      <c r="L453">
        <v>7.0300000000000001E-2</v>
      </c>
      <c r="M453">
        <v>0.84</v>
      </c>
      <c r="T453" t="str">
        <f t="shared" si="14"/>
        <v/>
      </c>
      <c r="U453">
        <f t="shared" si="15"/>
        <v>0.81799999999999995</v>
      </c>
    </row>
    <row r="454" spans="1:21" x14ac:dyDescent="0.3">
      <c r="A454" t="s">
        <v>64</v>
      </c>
      <c r="B454">
        <v>309</v>
      </c>
      <c r="C454" t="s">
        <v>29</v>
      </c>
      <c r="D454" t="s">
        <v>49</v>
      </c>
      <c r="E454" t="s">
        <v>16</v>
      </c>
      <c r="F454" t="s">
        <v>65</v>
      </c>
      <c r="G454">
        <v>309</v>
      </c>
      <c r="H454" t="s">
        <v>30</v>
      </c>
      <c r="I454" t="s">
        <v>50</v>
      </c>
      <c r="J454" t="s">
        <v>20</v>
      </c>
      <c r="K454">
        <v>0.98099999999999998</v>
      </c>
      <c r="L454">
        <v>3.9899999999999998E-2</v>
      </c>
      <c r="M454">
        <v>0.75</v>
      </c>
      <c r="T454" t="str">
        <f t="shared" si="14"/>
        <v/>
      </c>
      <c r="U454">
        <f t="shared" si="15"/>
        <v>0.98099999999999998</v>
      </c>
    </row>
    <row r="455" spans="1:21" x14ac:dyDescent="0.3">
      <c r="A455" t="s">
        <v>64</v>
      </c>
      <c r="B455">
        <v>309</v>
      </c>
      <c r="C455" t="s">
        <v>29</v>
      </c>
      <c r="D455" t="s">
        <v>51</v>
      </c>
      <c r="E455" t="s">
        <v>16</v>
      </c>
      <c r="F455" t="s">
        <v>65</v>
      </c>
      <c r="G455">
        <v>309</v>
      </c>
      <c r="H455" t="s">
        <v>30</v>
      </c>
      <c r="I455" t="s">
        <v>52</v>
      </c>
      <c r="J455" t="s">
        <v>57</v>
      </c>
      <c r="K455">
        <v>0.81799999999999995</v>
      </c>
      <c r="L455">
        <v>7.0300000000000001E-2</v>
      </c>
      <c r="M455">
        <v>0.84</v>
      </c>
      <c r="T455" t="str">
        <f t="shared" si="14"/>
        <v/>
      </c>
      <c r="U455">
        <f t="shared" si="15"/>
        <v>0.81799999999999995</v>
      </c>
    </row>
    <row r="456" spans="1:21" x14ac:dyDescent="0.3">
      <c r="A456" t="s">
        <v>64</v>
      </c>
      <c r="B456">
        <v>309</v>
      </c>
      <c r="C456" t="s">
        <v>29</v>
      </c>
      <c r="D456" t="s">
        <v>53</v>
      </c>
      <c r="E456" t="s">
        <v>16</v>
      </c>
      <c r="F456" t="s">
        <v>65</v>
      </c>
      <c r="G456">
        <v>309</v>
      </c>
      <c r="H456" t="s">
        <v>30</v>
      </c>
      <c r="I456" t="s">
        <v>54</v>
      </c>
      <c r="J456" t="s">
        <v>57</v>
      </c>
      <c r="K456">
        <v>0.91200000000000003</v>
      </c>
      <c r="L456">
        <v>6.0600000000000001E-2</v>
      </c>
      <c r="M456">
        <v>0.81399999999999995</v>
      </c>
      <c r="T456" t="str">
        <f t="shared" si="14"/>
        <v/>
      </c>
      <c r="U456">
        <f t="shared" si="15"/>
        <v>0.91200000000000003</v>
      </c>
    </row>
    <row r="457" spans="1:21" x14ac:dyDescent="0.3">
      <c r="A457" t="s">
        <v>64</v>
      </c>
      <c r="B457">
        <v>309</v>
      </c>
      <c r="C457" t="s">
        <v>29</v>
      </c>
      <c r="D457" t="s">
        <v>55</v>
      </c>
      <c r="E457" t="s">
        <v>16</v>
      </c>
      <c r="F457" t="s">
        <v>65</v>
      </c>
      <c r="G457">
        <v>309</v>
      </c>
      <c r="H457" t="s">
        <v>30</v>
      </c>
      <c r="I457" t="s">
        <v>56</v>
      </c>
      <c r="J457" t="s">
        <v>57</v>
      </c>
      <c r="K457">
        <v>0.93200000000000005</v>
      </c>
      <c r="L457">
        <v>5.7500000000000002E-2</v>
      </c>
      <c r="M457">
        <v>0.80400000000000005</v>
      </c>
      <c r="T457" t="str">
        <f t="shared" si="14"/>
        <v/>
      </c>
      <c r="U457">
        <f t="shared" si="15"/>
        <v>0.93200000000000005</v>
      </c>
    </row>
    <row r="458" spans="1:21" x14ac:dyDescent="0.3">
      <c r="A458" t="s">
        <v>64</v>
      </c>
      <c r="B458">
        <v>393</v>
      </c>
      <c r="C458" t="s">
        <v>29</v>
      </c>
      <c r="D458" t="s">
        <v>25</v>
      </c>
      <c r="E458" t="s">
        <v>16</v>
      </c>
      <c r="F458" t="s">
        <v>65</v>
      </c>
      <c r="G458">
        <v>393</v>
      </c>
      <c r="H458" t="s">
        <v>30</v>
      </c>
      <c r="I458" t="s">
        <v>26</v>
      </c>
      <c r="J458" t="s">
        <v>20</v>
      </c>
      <c r="K458">
        <v>1</v>
      </c>
      <c r="L458">
        <v>2.5999999999999998E-4</v>
      </c>
      <c r="M458">
        <v>1.8000000000000001E-4</v>
      </c>
      <c r="T458">
        <f t="shared" si="14"/>
        <v>1</v>
      </c>
      <c r="U458" t="str">
        <f t="shared" si="15"/>
        <v/>
      </c>
    </row>
    <row r="459" spans="1:21" x14ac:dyDescent="0.3">
      <c r="A459" t="s">
        <v>64</v>
      </c>
      <c r="B459">
        <v>393</v>
      </c>
      <c r="C459" t="s">
        <v>29</v>
      </c>
      <c r="D459" t="s">
        <v>21</v>
      </c>
      <c r="E459" t="s">
        <v>16</v>
      </c>
      <c r="F459" t="s">
        <v>65</v>
      </c>
      <c r="G459">
        <v>393</v>
      </c>
      <c r="H459" t="s">
        <v>30</v>
      </c>
      <c r="I459" t="s">
        <v>22</v>
      </c>
      <c r="J459" t="s">
        <v>20</v>
      </c>
      <c r="K459">
        <v>1</v>
      </c>
      <c r="L459">
        <v>2.5999999999999998E-4</v>
      </c>
      <c r="M459">
        <v>1.8000000000000001E-4</v>
      </c>
      <c r="T459" t="str">
        <f t="shared" si="14"/>
        <v/>
      </c>
      <c r="U459">
        <f t="shared" si="15"/>
        <v>1</v>
      </c>
    </row>
    <row r="460" spans="1:21" x14ac:dyDescent="0.3">
      <c r="A460" t="s">
        <v>64</v>
      </c>
      <c r="B460">
        <v>393</v>
      </c>
      <c r="C460" t="s">
        <v>29</v>
      </c>
      <c r="D460" t="s">
        <v>23</v>
      </c>
      <c r="E460" t="s">
        <v>16</v>
      </c>
      <c r="F460" t="s">
        <v>65</v>
      </c>
      <c r="G460">
        <v>393</v>
      </c>
      <c r="H460" t="s">
        <v>30</v>
      </c>
      <c r="I460" t="s">
        <v>24</v>
      </c>
      <c r="J460" t="s">
        <v>20</v>
      </c>
      <c r="K460">
        <v>0.999</v>
      </c>
      <c r="L460">
        <v>5.7400000000000003E-3</v>
      </c>
      <c r="M460">
        <v>0.13600000000000001</v>
      </c>
      <c r="T460" t="str">
        <f t="shared" si="14"/>
        <v/>
      </c>
      <c r="U460">
        <f t="shared" si="15"/>
        <v>0.999</v>
      </c>
    </row>
    <row r="461" spans="1:21" x14ac:dyDescent="0.3">
      <c r="A461" t="s">
        <v>64</v>
      </c>
      <c r="B461">
        <v>393</v>
      </c>
      <c r="C461" t="s">
        <v>29</v>
      </c>
      <c r="D461" t="s">
        <v>14</v>
      </c>
      <c r="E461" t="s">
        <v>16</v>
      </c>
      <c r="F461" t="s">
        <v>65</v>
      </c>
      <c r="G461">
        <v>393</v>
      </c>
      <c r="H461" t="s">
        <v>30</v>
      </c>
      <c r="I461" t="s">
        <v>18</v>
      </c>
      <c r="J461" t="s">
        <v>20</v>
      </c>
      <c r="K461">
        <v>0.998</v>
      </c>
      <c r="L461">
        <v>1.12E-2</v>
      </c>
      <c r="M461">
        <v>0.27300000000000002</v>
      </c>
      <c r="T461" t="str">
        <f t="shared" si="14"/>
        <v/>
      </c>
      <c r="U461">
        <f t="shared" si="15"/>
        <v>0.998</v>
      </c>
    </row>
    <row r="462" spans="1:21" x14ac:dyDescent="0.3">
      <c r="A462" t="s">
        <v>64</v>
      </c>
      <c r="B462">
        <v>393</v>
      </c>
      <c r="C462" t="s">
        <v>29</v>
      </c>
      <c r="D462" t="s">
        <v>27</v>
      </c>
      <c r="E462" t="s">
        <v>16</v>
      </c>
      <c r="F462" t="s">
        <v>65</v>
      </c>
      <c r="G462">
        <v>393</v>
      </c>
      <c r="H462" t="s">
        <v>30</v>
      </c>
      <c r="I462" t="s">
        <v>28</v>
      </c>
      <c r="J462" t="s">
        <v>20</v>
      </c>
      <c r="K462">
        <v>1</v>
      </c>
      <c r="L462">
        <v>2.5999999999999998E-4</v>
      </c>
      <c r="M462">
        <v>1.8000000000000001E-4</v>
      </c>
      <c r="T462" t="str">
        <f t="shared" si="14"/>
        <v/>
      </c>
      <c r="U462">
        <f t="shared" si="15"/>
        <v>1</v>
      </c>
    </row>
    <row r="463" spans="1:21" x14ac:dyDescent="0.3">
      <c r="A463" t="s">
        <v>64</v>
      </c>
      <c r="B463">
        <v>393</v>
      </c>
      <c r="C463" t="s">
        <v>29</v>
      </c>
      <c r="D463" t="s">
        <v>47</v>
      </c>
      <c r="E463" t="s">
        <v>16</v>
      </c>
      <c r="F463" t="s">
        <v>65</v>
      </c>
      <c r="G463">
        <v>393</v>
      </c>
      <c r="H463" t="s">
        <v>30</v>
      </c>
      <c r="I463" t="s">
        <v>48</v>
      </c>
      <c r="J463" t="s">
        <v>20</v>
      </c>
      <c r="K463">
        <v>1</v>
      </c>
      <c r="L463">
        <v>2.5999999999999998E-4</v>
      </c>
      <c r="M463">
        <v>1.8000000000000001E-4</v>
      </c>
      <c r="T463" t="str">
        <f t="shared" si="14"/>
        <v/>
      </c>
      <c r="U463">
        <f t="shared" si="15"/>
        <v>1</v>
      </c>
    </row>
    <row r="464" spans="1:21" x14ac:dyDescent="0.3">
      <c r="A464" t="s">
        <v>64</v>
      </c>
      <c r="B464">
        <v>393</v>
      </c>
      <c r="C464" t="s">
        <v>29</v>
      </c>
      <c r="D464" t="s">
        <v>31</v>
      </c>
      <c r="E464" t="s">
        <v>16</v>
      </c>
      <c r="F464" t="s">
        <v>65</v>
      </c>
      <c r="G464">
        <v>393</v>
      </c>
      <c r="H464" t="s">
        <v>30</v>
      </c>
      <c r="I464" t="s">
        <v>32</v>
      </c>
      <c r="J464" t="s">
        <v>20</v>
      </c>
      <c r="K464">
        <v>1</v>
      </c>
      <c r="L464">
        <v>2.5999999999999998E-4</v>
      </c>
      <c r="M464">
        <v>1.8000000000000001E-4</v>
      </c>
      <c r="T464" t="str">
        <f t="shared" si="14"/>
        <v/>
      </c>
      <c r="U464">
        <f t="shared" si="15"/>
        <v>1</v>
      </c>
    </row>
    <row r="465" spans="1:21" x14ac:dyDescent="0.3">
      <c r="A465" t="s">
        <v>64</v>
      </c>
      <c r="B465">
        <v>393</v>
      </c>
      <c r="C465" t="s">
        <v>29</v>
      </c>
      <c r="D465" t="s">
        <v>15</v>
      </c>
      <c r="E465" t="s">
        <v>16</v>
      </c>
      <c r="F465" t="s">
        <v>65</v>
      </c>
      <c r="G465">
        <v>393</v>
      </c>
      <c r="H465" t="s">
        <v>30</v>
      </c>
      <c r="I465" t="s">
        <v>19</v>
      </c>
      <c r="J465" t="s">
        <v>20</v>
      </c>
      <c r="K465">
        <v>1</v>
      </c>
      <c r="L465">
        <v>2.5999999999999998E-4</v>
      </c>
      <c r="M465">
        <v>1.8000000000000001E-4</v>
      </c>
      <c r="T465" t="str">
        <f t="shared" si="14"/>
        <v/>
      </c>
      <c r="U465">
        <f t="shared" si="15"/>
        <v>1</v>
      </c>
    </row>
    <row r="466" spans="1:21" x14ac:dyDescent="0.3">
      <c r="A466" t="s">
        <v>64</v>
      </c>
      <c r="B466">
        <v>393</v>
      </c>
      <c r="C466" t="s">
        <v>29</v>
      </c>
      <c r="D466" t="s">
        <v>35</v>
      </c>
      <c r="E466" t="s">
        <v>16</v>
      </c>
      <c r="F466" t="s">
        <v>65</v>
      </c>
      <c r="G466">
        <v>393</v>
      </c>
      <c r="H466" t="s">
        <v>30</v>
      </c>
      <c r="I466" t="s">
        <v>36</v>
      </c>
      <c r="J466" t="s">
        <v>20</v>
      </c>
      <c r="K466">
        <v>1</v>
      </c>
      <c r="L466">
        <v>2.5999999999999998E-4</v>
      </c>
      <c r="M466">
        <v>1.8000000000000001E-4</v>
      </c>
      <c r="T466" t="str">
        <f t="shared" si="14"/>
        <v/>
      </c>
      <c r="U466">
        <f t="shared" si="15"/>
        <v>1</v>
      </c>
    </row>
    <row r="467" spans="1:21" x14ac:dyDescent="0.3">
      <c r="A467" t="s">
        <v>64</v>
      </c>
      <c r="B467">
        <v>393</v>
      </c>
      <c r="C467" t="s">
        <v>29</v>
      </c>
      <c r="D467" t="s">
        <v>37</v>
      </c>
      <c r="E467" t="s">
        <v>16</v>
      </c>
      <c r="F467" t="s">
        <v>65</v>
      </c>
      <c r="G467">
        <v>393</v>
      </c>
      <c r="H467" t="s">
        <v>30</v>
      </c>
      <c r="I467" t="s">
        <v>38</v>
      </c>
      <c r="J467" t="s">
        <v>20</v>
      </c>
      <c r="K467">
        <v>1</v>
      </c>
      <c r="L467">
        <v>2.5999999999999998E-4</v>
      </c>
      <c r="M467">
        <v>1.8000000000000001E-4</v>
      </c>
      <c r="T467" t="str">
        <f t="shared" si="14"/>
        <v/>
      </c>
      <c r="U467">
        <f t="shared" si="15"/>
        <v>1</v>
      </c>
    </row>
    <row r="468" spans="1:21" x14ac:dyDescent="0.3">
      <c r="A468" t="s">
        <v>64</v>
      </c>
      <c r="B468">
        <v>393</v>
      </c>
      <c r="C468" t="s">
        <v>29</v>
      </c>
      <c r="D468" t="s">
        <v>39</v>
      </c>
      <c r="E468" t="s">
        <v>16</v>
      </c>
      <c r="F468" t="s">
        <v>65</v>
      </c>
      <c r="G468">
        <v>393</v>
      </c>
      <c r="H468" t="s">
        <v>30</v>
      </c>
      <c r="I468" t="s">
        <v>40</v>
      </c>
      <c r="J468" t="s">
        <v>20</v>
      </c>
      <c r="K468">
        <v>1</v>
      </c>
      <c r="L468">
        <v>2.5999999999999998E-4</v>
      </c>
      <c r="M468">
        <v>1.8000000000000001E-4</v>
      </c>
      <c r="T468" t="str">
        <f t="shared" si="14"/>
        <v/>
      </c>
      <c r="U468">
        <f t="shared" si="15"/>
        <v>1</v>
      </c>
    </row>
    <row r="469" spans="1:21" x14ac:dyDescent="0.3">
      <c r="A469" t="s">
        <v>64</v>
      </c>
      <c r="B469">
        <v>393</v>
      </c>
      <c r="C469" t="s">
        <v>29</v>
      </c>
      <c r="D469" t="s">
        <v>41</v>
      </c>
      <c r="E469" t="s">
        <v>16</v>
      </c>
      <c r="F469" t="s">
        <v>65</v>
      </c>
      <c r="G469">
        <v>393</v>
      </c>
      <c r="H469" t="s">
        <v>30</v>
      </c>
      <c r="I469" t="s">
        <v>42</v>
      </c>
      <c r="J469" t="s">
        <v>20</v>
      </c>
      <c r="K469">
        <v>1</v>
      </c>
      <c r="L469">
        <v>2.5999999999999998E-4</v>
      </c>
      <c r="M469">
        <v>1.8000000000000001E-4</v>
      </c>
      <c r="T469" t="str">
        <f t="shared" si="14"/>
        <v/>
      </c>
      <c r="U469">
        <f t="shared" si="15"/>
        <v>1</v>
      </c>
    </row>
    <row r="470" spans="1:21" x14ac:dyDescent="0.3">
      <c r="A470" t="s">
        <v>64</v>
      </c>
      <c r="B470">
        <v>393</v>
      </c>
      <c r="C470" t="s">
        <v>29</v>
      </c>
      <c r="D470" t="s">
        <v>43</v>
      </c>
      <c r="E470" t="s">
        <v>16</v>
      </c>
      <c r="F470" t="s">
        <v>65</v>
      </c>
      <c r="G470">
        <v>393</v>
      </c>
      <c r="H470" t="s">
        <v>30</v>
      </c>
      <c r="I470" t="s">
        <v>44</v>
      </c>
      <c r="J470" t="s">
        <v>20</v>
      </c>
      <c r="K470">
        <v>0.998</v>
      </c>
      <c r="L470">
        <v>1.12E-2</v>
      </c>
      <c r="M470">
        <v>0.27300000000000002</v>
      </c>
      <c r="T470" t="str">
        <f t="shared" si="14"/>
        <v/>
      </c>
      <c r="U470">
        <f t="shared" si="15"/>
        <v>0.998</v>
      </c>
    </row>
    <row r="471" spans="1:21" x14ac:dyDescent="0.3">
      <c r="A471" t="s">
        <v>64</v>
      </c>
      <c r="B471">
        <v>393</v>
      </c>
      <c r="C471" t="s">
        <v>29</v>
      </c>
      <c r="D471" t="s">
        <v>45</v>
      </c>
      <c r="E471" t="s">
        <v>16</v>
      </c>
      <c r="F471" t="s">
        <v>65</v>
      </c>
      <c r="G471">
        <v>393</v>
      </c>
      <c r="H471" t="s">
        <v>30</v>
      </c>
      <c r="I471" t="s">
        <v>46</v>
      </c>
      <c r="J471" t="s">
        <v>20</v>
      </c>
      <c r="K471">
        <v>1</v>
      </c>
      <c r="L471">
        <v>2.5999999999999998E-4</v>
      </c>
      <c r="M471">
        <v>1.8000000000000001E-4</v>
      </c>
      <c r="T471" t="str">
        <f t="shared" si="14"/>
        <v/>
      </c>
      <c r="U471">
        <f t="shared" si="15"/>
        <v>1</v>
      </c>
    </row>
    <row r="472" spans="1:21" x14ac:dyDescent="0.3">
      <c r="A472" t="s">
        <v>64</v>
      </c>
      <c r="B472">
        <v>393</v>
      </c>
      <c r="C472" t="s">
        <v>29</v>
      </c>
      <c r="D472" t="s">
        <v>33</v>
      </c>
      <c r="E472" t="s">
        <v>16</v>
      </c>
      <c r="F472" t="s">
        <v>65</v>
      </c>
      <c r="G472">
        <v>393</v>
      </c>
      <c r="H472" t="s">
        <v>30</v>
      </c>
      <c r="I472" t="s">
        <v>34</v>
      </c>
      <c r="J472" t="s">
        <v>20</v>
      </c>
      <c r="K472">
        <v>1</v>
      </c>
      <c r="L472">
        <v>2.5999999999999998E-4</v>
      </c>
      <c r="M472">
        <v>1.8000000000000001E-4</v>
      </c>
      <c r="T472" t="str">
        <f t="shared" si="14"/>
        <v/>
      </c>
      <c r="U472">
        <f t="shared" si="15"/>
        <v>1</v>
      </c>
    </row>
    <row r="473" spans="1:21" x14ac:dyDescent="0.3">
      <c r="A473" t="s">
        <v>64</v>
      </c>
      <c r="B473">
        <v>393</v>
      </c>
      <c r="C473" t="s">
        <v>29</v>
      </c>
      <c r="D473" t="s">
        <v>49</v>
      </c>
      <c r="E473" t="s">
        <v>16</v>
      </c>
      <c r="F473" t="s">
        <v>65</v>
      </c>
      <c r="G473">
        <v>393</v>
      </c>
      <c r="H473" t="s">
        <v>30</v>
      </c>
      <c r="I473" t="s">
        <v>50</v>
      </c>
      <c r="J473" t="s">
        <v>20</v>
      </c>
      <c r="K473">
        <v>1</v>
      </c>
      <c r="L473">
        <v>2.5999999999999998E-4</v>
      </c>
      <c r="M473">
        <v>1.8000000000000001E-4</v>
      </c>
      <c r="T473" t="str">
        <f t="shared" si="14"/>
        <v/>
      </c>
      <c r="U473">
        <f t="shared" si="15"/>
        <v>1</v>
      </c>
    </row>
    <row r="474" spans="1:21" x14ac:dyDescent="0.3">
      <c r="A474" t="s">
        <v>64</v>
      </c>
      <c r="B474">
        <v>393</v>
      </c>
      <c r="C474" t="s">
        <v>29</v>
      </c>
      <c r="D474" t="s">
        <v>51</v>
      </c>
      <c r="E474" t="s">
        <v>16</v>
      </c>
      <c r="F474" t="s">
        <v>65</v>
      </c>
      <c r="G474">
        <v>393</v>
      </c>
      <c r="H474" t="s">
        <v>30</v>
      </c>
      <c r="I474" t="s">
        <v>52</v>
      </c>
      <c r="J474" t="s">
        <v>20</v>
      </c>
      <c r="K474">
        <v>1</v>
      </c>
      <c r="L474">
        <v>2.5999999999999998E-4</v>
      </c>
      <c r="M474">
        <v>1.8000000000000001E-4</v>
      </c>
      <c r="T474" t="str">
        <f t="shared" si="14"/>
        <v/>
      </c>
      <c r="U474">
        <f t="shared" si="15"/>
        <v>1</v>
      </c>
    </row>
    <row r="475" spans="1:21" x14ac:dyDescent="0.3">
      <c r="A475" t="s">
        <v>64</v>
      </c>
      <c r="B475">
        <v>393</v>
      </c>
      <c r="C475" t="s">
        <v>29</v>
      </c>
      <c r="D475" t="s">
        <v>53</v>
      </c>
      <c r="E475" t="s">
        <v>16</v>
      </c>
      <c r="F475" t="s">
        <v>65</v>
      </c>
      <c r="G475">
        <v>393</v>
      </c>
      <c r="H475" t="s">
        <v>30</v>
      </c>
      <c r="I475" t="s">
        <v>54</v>
      </c>
      <c r="J475" t="s">
        <v>20</v>
      </c>
      <c r="K475">
        <v>1</v>
      </c>
      <c r="L475">
        <v>2.5999999999999998E-4</v>
      </c>
      <c r="M475">
        <v>1.8000000000000001E-4</v>
      </c>
      <c r="T475" t="str">
        <f t="shared" si="14"/>
        <v/>
      </c>
      <c r="U475">
        <f t="shared" si="15"/>
        <v>1</v>
      </c>
    </row>
    <row r="476" spans="1:21" x14ac:dyDescent="0.3">
      <c r="A476" t="s">
        <v>64</v>
      </c>
      <c r="B476">
        <v>393</v>
      </c>
      <c r="C476" t="s">
        <v>29</v>
      </c>
      <c r="D476" t="s">
        <v>55</v>
      </c>
      <c r="E476" t="s">
        <v>16</v>
      </c>
      <c r="F476" t="s">
        <v>65</v>
      </c>
      <c r="G476">
        <v>393</v>
      </c>
      <c r="H476" t="s">
        <v>30</v>
      </c>
      <c r="I476" t="s">
        <v>56</v>
      </c>
      <c r="J476" t="s">
        <v>20</v>
      </c>
      <c r="K476">
        <v>1</v>
      </c>
      <c r="L476">
        <v>2.5999999999999998E-4</v>
      </c>
      <c r="M476">
        <v>1.8000000000000001E-4</v>
      </c>
      <c r="T476" t="str">
        <f t="shared" si="14"/>
        <v/>
      </c>
      <c r="U476">
        <f t="shared" si="15"/>
        <v>1</v>
      </c>
    </row>
    <row r="477" spans="1:21" x14ac:dyDescent="0.3">
      <c r="A477" t="s">
        <v>64</v>
      </c>
      <c r="B477">
        <v>403</v>
      </c>
      <c r="C477" t="s">
        <v>29</v>
      </c>
      <c r="D477" t="s">
        <v>25</v>
      </c>
      <c r="E477" t="s">
        <v>16</v>
      </c>
      <c r="F477" t="s">
        <v>65</v>
      </c>
      <c r="G477">
        <v>403</v>
      </c>
      <c r="H477" t="s">
        <v>30</v>
      </c>
      <c r="I477" t="s">
        <v>26</v>
      </c>
      <c r="J477" t="s">
        <v>57</v>
      </c>
      <c r="K477">
        <v>0.91600000000000004</v>
      </c>
      <c r="L477">
        <v>5.9900000000000002E-2</v>
      </c>
      <c r="M477">
        <v>0.81200000000000006</v>
      </c>
      <c r="T477">
        <f t="shared" si="14"/>
        <v>0.91600000000000004</v>
      </c>
      <c r="U477" t="str">
        <f t="shared" si="15"/>
        <v/>
      </c>
    </row>
    <row r="478" spans="1:21" x14ac:dyDescent="0.3">
      <c r="A478" t="s">
        <v>64</v>
      </c>
      <c r="B478">
        <v>403</v>
      </c>
      <c r="C478" t="s">
        <v>29</v>
      </c>
      <c r="D478" t="s">
        <v>21</v>
      </c>
      <c r="E478" t="s">
        <v>16</v>
      </c>
      <c r="F478" t="s">
        <v>65</v>
      </c>
      <c r="G478">
        <v>403</v>
      </c>
      <c r="H478" t="s">
        <v>30</v>
      </c>
      <c r="I478" t="s">
        <v>22</v>
      </c>
      <c r="J478" t="s">
        <v>20</v>
      </c>
      <c r="K478">
        <v>0.99</v>
      </c>
      <c r="L478">
        <v>3.3799999999999997E-2</v>
      </c>
      <c r="M478">
        <v>0.71899999999999997</v>
      </c>
      <c r="T478" t="str">
        <f t="shared" si="14"/>
        <v/>
      </c>
      <c r="U478">
        <f t="shared" si="15"/>
        <v>0.99</v>
      </c>
    </row>
    <row r="479" spans="1:21" x14ac:dyDescent="0.3">
      <c r="A479" t="s">
        <v>64</v>
      </c>
      <c r="B479">
        <v>403</v>
      </c>
      <c r="C479" t="s">
        <v>29</v>
      </c>
      <c r="D479" t="s">
        <v>23</v>
      </c>
      <c r="E479" t="s">
        <v>16</v>
      </c>
      <c r="F479" t="s">
        <v>65</v>
      </c>
      <c r="G479">
        <v>403</v>
      </c>
      <c r="H479" t="s">
        <v>30</v>
      </c>
      <c r="I479" t="s">
        <v>24</v>
      </c>
      <c r="J479" t="s">
        <v>57</v>
      </c>
      <c r="K479">
        <v>0.93600000000000005</v>
      </c>
      <c r="L479">
        <v>5.6800000000000003E-2</v>
      </c>
      <c r="M479">
        <v>0.80200000000000005</v>
      </c>
      <c r="T479" t="str">
        <f t="shared" si="14"/>
        <v/>
      </c>
      <c r="U479">
        <f t="shared" si="15"/>
        <v>0.93600000000000005</v>
      </c>
    </row>
    <row r="480" spans="1:21" x14ac:dyDescent="0.3">
      <c r="A480" t="s">
        <v>64</v>
      </c>
      <c r="B480">
        <v>403</v>
      </c>
      <c r="C480" t="s">
        <v>29</v>
      </c>
      <c r="D480" t="s">
        <v>14</v>
      </c>
      <c r="E480" t="s">
        <v>16</v>
      </c>
      <c r="F480" t="s">
        <v>65</v>
      </c>
      <c r="G480">
        <v>403</v>
      </c>
      <c r="H480" t="s">
        <v>30</v>
      </c>
      <c r="I480" t="s">
        <v>18</v>
      </c>
      <c r="J480" t="s">
        <v>58</v>
      </c>
      <c r="K480">
        <v>1.4E-2</v>
      </c>
      <c r="L480">
        <v>0.21199999999999999</v>
      </c>
      <c r="M480">
        <v>0.95599999999999996</v>
      </c>
      <c r="T480" t="str">
        <f t="shared" si="14"/>
        <v/>
      </c>
      <c r="U480">
        <f t="shared" si="15"/>
        <v>1.4E-2</v>
      </c>
    </row>
    <row r="481" spans="1:21" x14ac:dyDescent="0.3">
      <c r="A481" t="s">
        <v>64</v>
      </c>
      <c r="B481">
        <v>403</v>
      </c>
      <c r="C481" t="s">
        <v>29</v>
      </c>
      <c r="D481" t="s">
        <v>27</v>
      </c>
      <c r="E481" t="s">
        <v>16</v>
      </c>
      <c r="F481" t="s">
        <v>65</v>
      </c>
      <c r="G481">
        <v>403</v>
      </c>
      <c r="H481" t="s">
        <v>30</v>
      </c>
      <c r="I481" t="s">
        <v>28</v>
      </c>
      <c r="J481" t="s">
        <v>20</v>
      </c>
      <c r="K481">
        <v>0.97499999999999998</v>
      </c>
      <c r="L481">
        <v>4.36E-2</v>
      </c>
      <c r="M481">
        <v>0.76200000000000001</v>
      </c>
      <c r="T481" t="str">
        <f t="shared" si="14"/>
        <v/>
      </c>
      <c r="U481">
        <f t="shared" si="15"/>
        <v>0.97499999999999998</v>
      </c>
    </row>
    <row r="482" spans="1:21" x14ac:dyDescent="0.3">
      <c r="A482" t="s">
        <v>64</v>
      </c>
      <c r="B482">
        <v>403</v>
      </c>
      <c r="C482" t="s">
        <v>29</v>
      </c>
      <c r="D482" t="s">
        <v>47</v>
      </c>
      <c r="E482" t="s">
        <v>16</v>
      </c>
      <c r="F482" t="s">
        <v>65</v>
      </c>
      <c r="G482">
        <v>403</v>
      </c>
      <c r="H482" t="s">
        <v>30</v>
      </c>
      <c r="I482" t="s">
        <v>48</v>
      </c>
      <c r="J482" t="s">
        <v>20</v>
      </c>
      <c r="K482">
        <v>0.98099999999999998</v>
      </c>
      <c r="L482">
        <v>3.9899999999999998E-2</v>
      </c>
      <c r="M482">
        <v>0.75</v>
      </c>
      <c r="T482" t="str">
        <f t="shared" si="14"/>
        <v/>
      </c>
      <c r="U482">
        <f t="shared" si="15"/>
        <v>0.98099999999999998</v>
      </c>
    </row>
    <row r="483" spans="1:21" x14ac:dyDescent="0.3">
      <c r="A483" t="s">
        <v>64</v>
      </c>
      <c r="B483">
        <v>403</v>
      </c>
      <c r="C483" t="s">
        <v>29</v>
      </c>
      <c r="D483" t="s">
        <v>31</v>
      </c>
      <c r="E483" t="s">
        <v>16</v>
      </c>
      <c r="F483" t="s">
        <v>65</v>
      </c>
      <c r="G483">
        <v>403</v>
      </c>
      <c r="H483" t="s">
        <v>30</v>
      </c>
      <c r="I483" t="s">
        <v>32</v>
      </c>
      <c r="J483" t="s">
        <v>20</v>
      </c>
      <c r="K483">
        <v>0.999</v>
      </c>
      <c r="L483">
        <v>5.7400000000000003E-3</v>
      </c>
      <c r="M483">
        <v>0.13600000000000001</v>
      </c>
      <c r="T483" t="str">
        <f t="shared" si="14"/>
        <v/>
      </c>
      <c r="U483">
        <f t="shared" si="15"/>
        <v>0.999</v>
      </c>
    </row>
    <row r="484" spans="1:21" x14ac:dyDescent="0.3">
      <c r="A484" t="s">
        <v>64</v>
      </c>
      <c r="B484">
        <v>403</v>
      </c>
      <c r="C484" t="s">
        <v>29</v>
      </c>
      <c r="D484" t="s">
        <v>15</v>
      </c>
      <c r="E484" t="s">
        <v>16</v>
      </c>
      <c r="F484" t="s">
        <v>65</v>
      </c>
      <c r="G484">
        <v>403</v>
      </c>
      <c r="H484" t="s">
        <v>30</v>
      </c>
      <c r="I484" t="s">
        <v>19</v>
      </c>
      <c r="J484" t="s">
        <v>20</v>
      </c>
      <c r="K484">
        <v>0.997</v>
      </c>
      <c r="L484">
        <v>1.67E-2</v>
      </c>
      <c r="M484">
        <v>0.40899999999999997</v>
      </c>
      <c r="T484" t="str">
        <f t="shared" si="14"/>
        <v/>
      </c>
      <c r="U484">
        <f t="shared" si="15"/>
        <v>0.997</v>
      </c>
    </row>
    <row r="485" spans="1:21" x14ac:dyDescent="0.3">
      <c r="A485" t="s">
        <v>64</v>
      </c>
      <c r="B485">
        <v>403</v>
      </c>
      <c r="C485" t="s">
        <v>29</v>
      </c>
      <c r="D485" t="s">
        <v>35</v>
      </c>
      <c r="E485" t="s">
        <v>16</v>
      </c>
      <c r="F485" t="s">
        <v>65</v>
      </c>
      <c r="G485">
        <v>403</v>
      </c>
      <c r="H485" t="s">
        <v>30</v>
      </c>
      <c r="I485" t="s">
        <v>36</v>
      </c>
      <c r="J485" t="s">
        <v>20</v>
      </c>
      <c r="K485">
        <v>0.98699999999999999</v>
      </c>
      <c r="L485">
        <v>3.5999999999999997E-2</v>
      </c>
      <c r="M485">
        <v>0.73099999999999998</v>
      </c>
      <c r="T485" t="str">
        <f t="shared" si="14"/>
        <v/>
      </c>
      <c r="U485">
        <f t="shared" si="15"/>
        <v>0.98699999999999999</v>
      </c>
    </row>
    <row r="486" spans="1:21" x14ac:dyDescent="0.3">
      <c r="A486" t="s">
        <v>64</v>
      </c>
      <c r="B486">
        <v>403</v>
      </c>
      <c r="C486" t="s">
        <v>29</v>
      </c>
      <c r="D486" t="s">
        <v>37</v>
      </c>
      <c r="E486" t="s">
        <v>16</v>
      </c>
      <c r="F486" t="s">
        <v>65</v>
      </c>
      <c r="G486">
        <v>403</v>
      </c>
      <c r="H486" t="s">
        <v>30</v>
      </c>
      <c r="I486" t="s">
        <v>38</v>
      </c>
      <c r="J486" t="s">
        <v>20</v>
      </c>
      <c r="K486">
        <v>0.997</v>
      </c>
      <c r="L486">
        <v>1.67E-2</v>
      </c>
      <c r="M486">
        <v>0.40899999999999997</v>
      </c>
      <c r="T486" t="str">
        <f t="shared" si="14"/>
        <v/>
      </c>
      <c r="U486">
        <f t="shared" si="15"/>
        <v>0.997</v>
      </c>
    </row>
    <row r="487" spans="1:21" x14ac:dyDescent="0.3">
      <c r="A487" t="s">
        <v>64</v>
      </c>
      <c r="B487">
        <v>403</v>
      </c>
      <c r="C487" t="s">
        <v>29</v>
      </c>
      <c r="D487" t="s">
        <v>39</v>
      </c>
      <c r="E487" t="s">
        <v>16</v>
      </c>
      <c r="F487" t="s">
        <v>65</v>
      </c>
      <c r="G487">
        <v>403</v>
      </c>
      <c r="H487" t="s">
        <v>30</v>
      </c>
      <c r="I487" t="s">
        <v>40</v>
      </c>
      <c r="J487" t="s">
        <v>20</v>
      </c>
      <c r="K487">
        <v>0.99</v>
      </c>
      <c r="L487">
        <v>3.3799999999999997E-2</v>
      </c>
      <c r="M487">
        <v>0.71899999999999997</v>
      </c>
      <c r="T487" t="str">
        <f t="shared" si="14"/>
        <v/>
      </c>
      <c r="U487">
        <f t="shared" si="15"/>
        <v>0.99</v>
      </c>
    </row>
    <row r="488" spans="1:21" x14ac:dyDescent="0.3">
      <c r="A488" t="s">
        <v>64</v>
      </c>
      <c r="B488">
        <v>403</v>
      </c>
      <c r="C488" t="s">
        <v>29</v>
      </c>
      <c r="D488" t="s">
        <v>41</v>
      </c>
      <c r="E488" t="s">
        <v>16</v>
      </c>
      <c r="F488" t="s">
        <v>65</v>
      </c>
      <c r="G488">
        <v>403</v>
      </c>
      <c r="H488" t="s">
        <v>30</v>
      </c>
      <c r="I488" t="s">
        <v>42</v>
      </c>
      <c r="J488" t="s">
        <v>20</v>
      </c>
      <c r="K488">
        <v>0.997</v>
      </c>
      <c r="L488">
        <v>1.67E-2</v>
      </c>
      <c r="M488">
        <v>0.40899999999999997</v>
      </c>
      <c r="T488" t="str">
        <f t="shared" si="14"/>
        <v/>
      </c>
      <c r="U488">
        <f t="shared" si="15"/>
        <v>0.997</v>
      </c>
    </row>
    <row r="489" spans="1:21" x14ac:dyDescent="0.3">
      <c r="A489" t="s">
        <v>64</v>
      </c>
      <c r="B489">
        <v>403</v>
      </c>
      <c r="C489" t="s">
        <v>29</v>
      </c>
      <c r="D489" t="s">
        <v>43</v>
      </c>
      <c r="E489" t="s">
        <v>16</v>
      </c>
      <c r="F489" t="s">
        <v>65</v>
      </c>
      <c r="G489">
        <v>403</v>
      </c>
      <c r="H489" t="s">
        <v>30</v>
      </c>
      <c r="I489" t="s">
        <v>44</v>
      </c>
      <c r="J489" t="s">
        <v>58</v>
      </c>
      <c r="K489">
        <v>0.128</v>
      </c>
      <c r="L489">
        <v>0.14000000000000001</v>
      </c>
      <c r="M489">
        <v>0.92500000000000004</v>
      </c>
      <c r="T489" t="str">
        <f t="shared" si="14"/>
        <v/>
      </c>
      <c r="U489">
        <f t="shared" si="15"/>
        <v>0.128</v>
      </c>
    </row>
    <row r="490" spans="1:21" x14ac:dyDescent="0.3">
      <c r="A490" t="s">
        <v>64</v>
      </c>
      <c r="B490">
        <v>403</v>
      </c>
      <c r="C490" t="s">
        <v>29</v>
      </c>
      <c r="D490" t="s">
        <v>45</v>
      </c>
      <c r="E490" t="s">
        <v>16</v>
      </c>
      <c r="F490" t="s">
        <v>65</v>
      </c>
      <c r="G490">
        <v>403</v>
      </c>
      <c r="H490" t="s">
        <v>30</v>
      </c>
      <c r="I490" t="s">
        <v>46</v>
      </c>
      <c r="J490" t="s">
        <v>20</v>
      </c>
      <c r="K490">
        <v>0.999</v>
      </c>
      <c r="L490">
        <v>5.7400000000000003E-3</v>
      </c>
      <c r="M490">
        <v>0.13600000000000001</v>
      </c>
      <c r="T490" t="str">
        <f t="shared" si="14"/>
        <v/>
      </c>
      <c r="U490">
        <f t="shared" si="15"/>
        <v>0.999</v>
      </c>
    </row>
    <row r="491" spans="1:21" x14ac:dyDescent="0.3">
      <c r="A491" t="s">
        <v>64</v>
      </c>
      <c r="B491">
        <v>403</v>
      </c>
      <c r="C491" t="s">
        <v>29</v>
      </c>
      <c r="D491" t="s">
        <v>33</v>
      </c>
      <c r="E491" t="s">
        <v>16</v>
      </c>
      <c r="F491" t="s">
        <v>65</v>
      </c>
      <c r="G491">
        <v>403</v>
      </c>
      <c r="H491" t="s">
        <v>30</v>
      </c>
      <c r="I491" t="s">
        <v>34</v>
      </c>
      <c r="J491" t="s">
        <v>20</v>
      </c>
      <c r="K491">
        <v>0.997</v>
      </c>
      <c r="L491">
        <v>1.67E-2</v>
      </c>
      <c r="M491">
        <v>0.40899999999999997</v>
      </c>
      <c r="T491" t="str">
        <f t="shared" si="14"/>
        <v/>
      </c>
      <c r="U491">
        <f t="shared" si="15"/>
        <v>0.997</v>
      </c>
    </row>
    <row r="492" spans="1:21" x14ac:dyDescent="0.3">
      <c r="A492" t="s">
        <v>64</v>
      </c>
      <c r="B492">
        <v>403</v>
      </c>
      <c r="C492" t="s">
        <v>29</v>
      </c>
      <c r="D492" t="s">
        <v>49</v>
      </c>
      <c r="E492" t="s">
        <v>16</v>
      </c>
      <c r="F492" t="s">
        <v>65</v>
      </c>
      <c r="G492">
        <v>403</v>
      </c>
      <c r="H492" t="s">
        <v>30</v>
      </c>
      <c r="I492" t="s">
        <v>50</v>
      </c>
      <c r="J492" t="s">
        <v>20</v>
      </c>
      <c r="K492">
        <v>0.999</v>
      </c>
      <c r="L492">
        <v>5.7400000000000003E-3</v>
      </c>
      <c r="M492">
        <v>0.13600000000000001</v>
      </c>
      <c r="T492" t="str">
        <f t="shared" si="14"/>
        <v/>
      </c>
      <c r="U492">
        <f t="shared" si="15"/>
        <v>0.999</v>
      </c>
    </row>
    <row r="493" spans="1:21" x14ac:dyDescent="0.3">
      <c r="A493" t="s">
        <v>64</v>
      </c>
      <c r="B493">
        <v>403</v>
      </c>
      <c r="C493" t="s">
        <v>29</v>
      </c>
      <c r="D493" t="s">
        <v>51</v>
      </c>
      <c r="E493" t="s">
        <v>16</v>
      </c>
      <c r="F493" t="s">
        <v>65</v>
      </c>
      <c r="G493">
        <v>403</v>
      </c>
      <c r="H493" t="s">
        <v>30</v>
      </c>
      <c r="I493" t="s">
        <v>52</v>
      </c>
      <c r="J493" t="s">
        <v>20</v>
      </c>
      <c r="K493">
        <v>0.98699999999999999</v>
      </c>
      <c r="L493">
        <v>3.5999999999999997E-2</v>
      </c>
      <c r="M493">
        <v>0.73099999999999998</v>
      </c>
      <c r="T493" t="str">
        <f t="shared" si="14"/>
        <v/>
      </c>
      <c r="U493">
        <f t="shared" si="15"/>
        <v>0.98699999999999999</v>
      </c>
    </row>
    <row r="494" spans="1:21" x14ac:dyDescent="0.3">
      <c r="A494" t="s">
        <v>64</v>
      </c>
      <c r="B494">
        <v>403</v>
      </c>
      <c r="C494" t="s">
        <v>29</v>
      </c>
      <c r="D494" t="s">
        <v>53</v>
      </c>
      <c r="E494" t="s">
        <v>16</v>
      </c>
      <c r="F494" t="s">
        <v>65</v>
      </c>
      <c r="G494">
        <v>403</v>
      </c>
      <c r="H494" t="s">
        <v>30</v>
      </c>
      <c r="I494" t="s">
        <v>54</v>
      </c>
      <c r="J494" t="s">
        <v>20</v>
      </c>
      <c r="K494">
        <v>0.997</v>
      </c>
      <c r="L494">
        <v>1.67E-2</v>
      </c>
      <c r="M494">
        <v>0.40899999999999997</v>
      </c>
      <c r="T494" t="str">
        <f t="shared" si="14"/>
        <v/>
      </c>
      <c r="U494">
        <f t="shared" si="15"/>
        <v>0.997</v>
      </c>
    </row>
    <row r="495" spans="1:21" x14ac:dyDescent="0.3">
      <c r="A495" t="s">
        <v>64</v>
      </c>
      <c r="B495">
        <v>403</v>
      </c>
      <c r="C495" t="s">
        <v>29</v>
      </c>
      <c r="D495" t="s">
        <v>55</v>
      </c>
      <c r="E495" t="s">
        <v>16</v>
      </c>
      <c r="F495" t="s">
        <v>65</v>
      </c>
      <c r="G495">
        <v>403</v>
      </c>
      <c r="H495" t="s">
        <v>30</v>
      </c>
      <c r="I495" t="s">
        <v>56</v>
      </c>
      <c r="J495" t="s">
        <v>20</v>
      </c>
      <c r="K495">
        <v>0.997</v>
      </c>
      <c r="L495">
        <v>1.67E-2</v>
      </c>
      <c r="M495">
        <v>0.40899999999999997</v>
      </c>
      <c r="T495" t="str">
        <f t="shared" si="14"/>
        <v/>
      </c>
      <c r="U495">
        <f t="shared" si="15"/>
        <v>0.997</v>
      </c>
    </row>
    <row r="496" spans="1:21" x14ac:dyDescent="0.3">
      <c r="A496" t="s">
        <v>64</v>
      </c>
      <c r="B496">
        <v>490</v>
      </c>
      <c r="C496" t="s">
        <v>29</v>
      </c>
      <c r="D496" t="s">
        <v>25</v>
      </c>
      <c r="E496" t="s">
        <v>16</v>
      </c>
      <c r="F496" t="s">
        <v>65</v>
      </c>
      <c r="G496">
        <v>490</v>
      </c>
      <c r="H496" t="s">
        <v>30</v>
      </c>
      <c r="I496" t="s">
        <v>26</v>
      </c>
      <c r="J496" t="s">
        <v>20</v>
      </c>
      <c r="K496">
        <v>0.98299999999999998</v>
      </c>
      <c r="L496">
        <v>3.8699999999999998E-2</v>
      </c>
      <c r="M496">
        <v>0.745</v>
      </c>
      <c r="T496">
        <f t="shared" si="14"/>
        <v>0.98299999999999998</v>
      </c>
      <c r="U496" t="str">
        <f t="shared" si="15"/>
        <v/>
      </c>
    </row>
    <row r="497" spans="1:21" x14ac:dyDescent="0.3">
      <c r="A497" t="s">
        <v>64</v>
      </c>
      <c r="B497">
        <v>490</v>
      </c>
      <c r="C497" t="s">
        <v>29</v>
      </c>
      <c r="D497" t="s">
        <v>21</v>
      </c>
      <c r="E497" t="s">
        <v>16</v>
      </c>
      <c r="F497" t="s">
        <v>65</v>
      </c>
      <c r="G497">
        <v>490</v>
      </c>
      <c r="H497" t="s">
        <v>30</v>
      </c>
      <c r="I497" t="s">
        <v>22</v>
      </c>
      <c r="J497" t="s">
        <v>20</v>
      </c>
      <c r="K497">
        <v>0.99399999999999999</v>
      </c>
      <c r="L497">
        <v>2.8899999999999999E-2</v>
      </c>
      <c r="M497">
        <v>0.68899999999999995</v>
      </c>
      <c r="T497" t="str">
        <f t="shared" si="14"/>
        <v/>
      </c>
      <c r="U497">
        <f t="shared" si="15"/>
        <v>0.99399999999999999</v>
      </c>
    </row>
    <row r="498" spans="1:21" x14ac:dyDescent="0.3">
      <c r="A498" t="s">
        <v>64</v>
      </c>
      <c r="B498">
        <v>490</v>
      </c>
      <c r="C498" t="s">
        <v>29</v>
      </c>
      <c r="D498" t="s">
        <v>23</v>
      </c>
      <c r="E498" t="s">
        <v>16</v>
      </c>
      <c r="F498" t="s">
        <v>65</v>
      </c>
      <c r="G498">
        <v>490</v>
      </c>
      <c r="H498" t="s">
        <v>30</v>
      </c>
      <c r="I498" t="s">
        <v>24</v>
      </c>
      <c r="J498" t="s">
        <v>57</v>
      </c>
      <c r="K498">
        <v>0.91500000000000004</v>
      </c>
      <c r="L498">
        <v>6.0100000000000001E-2</v>
      </c>
      <c r="M498">
        <v>0.81299999999999994</v>
      </c>
      <c r="T498" t="str">
        <f t="shared" si="14"/>
        <v/>
      </c>
      <c r="U498">
        <f t="shared" si="15"/>
        <v>0.91500000000000004</v>
      </c>
    </row>
    <row r="499" spans="1:21" x14ac:dyDescent="0.3">
      <c r="A499" t="s">
        <v>64</v>
      </c>
      <c r="B499">
        <v>490</v>
      </c>
      <c r="C499" t="s">
        <v>29</v>
      </c>
      <c r="D499" t="s">
        <v>14</v>
      </c>
      <c r="E499" t="s">
        <v>16</v>
      </c>
      <c r="F499" t="s">
        <v>65</v>
      </c>
      <c r="G499">
        <v>490</v>
      </c>
      <c r="H499" t="s">
        <v>30</v>
      </c>
      <c r="I499" t="s">
        <v>18</v>
      </c>
      <c r="J499" t="s">
        <v>57</v>
      </c>
      <c r="K499">
        <v>0.77100000000000002</v>
      </c>
      <c r="L499">
        <v>7.5800000000000006E-2</v>
      </c>
      <c r="M499">
        <v>0.85</v>
      </c>
      <c r="T499" t="str">
        <f t="shared" si="14"/>
        <v/>
      </c>
      <c r="U499">
        <f t="shared" si="15"/>
        <v>0.77100000000000002</v>
      </c>
    </row>
    <row r="500" spans="1:21" x14ac:dyDescent="0.3">
      <c r="A500" t="s">
        <v>64</v>
      </c>
      <c r="B500">
        <v>490</v>
      </c>
      <c r="C500" t="s">
        <v>29</v>
      </c>
      <c r="D500" t="s">
        <v>27</v>
      </c>
      <c r="E500" t="s">
        <v>16</v>
      </c>
      <c r="F500" t="s">
        <v>65</v>
      </c>
      <c r="G500">
        <v>490</v>
      </c>
      <c r="H500" t="s">
        <v>30</v>
      </c>
      <c r="I500" t="s">
        <v>28</v>
      </c>
      <c r="J500" t="s">
        <v>20</v>
      </c>
      <c r="K500">
        <v>0.98299999999999998</v>
      </c>
      <c r="L500">
        <v>3.8699999999999998E-2</v>
      </c>
      <c r="M500">
        <v>0.745</v>
      </c>
      <c r="T500" t="str">
        <f t="shared" si="14"/>
        <v/>
      </c>
      <c r="U500">
        <f t="shared" si="15"/>
        <v>0.98299999999999998</v>
      </c>
    </row>
    <row r="501" spans="1:21" x14ac:dyDescent="0.3">
      <c r="A501" t="s">
        <v>64</v>
      </c>
      <c r="B501">
        <v>490</v>
      </c>
      <c r="C501" t="s">
        <v>29</v>
      </c>
      <c r="D501" t="s">
        <v>47</v>
      </c>
      <c r="E501" t="s">
        <v>16</v>
      </c>
      <c r="F501" t="s">
        <v>65</v>
      </c>
      <c r="G501">
        <v>490</v>
      </c>
      <c r="H501" t="s">
        <v>30</v>
      </c>
      <c r="I501" t="s">
        <v>48</v>
      </c>
      <c r="J501" t="s">
        <v>20</v>
      </c>
      <c r="K501">
        <v>0.98299999999999998</v>
      </c>
      <c r="L501">
        <v>3.8699999999999998E-2</v>
      </c>
      <c r="M501">
        <v>0.745</v>
      </c>
      <c r="T501" t="str">
        <f t="shared" si="14"/>
        <v/>
      </c>
      <c r="U501">
        <f t="shared" si="15"/>
        <v>0.98299999999999998</v>
      </c>
    </row>
    <row r="502" spans="1:21" x14ac:dyDescent="0.3">
      <c r="A502" t="s">
        <v>64</v>
      </c>
      <c r="B502">
        <v>490</v>
      </c>
      <c r="C502" t="s">
        <v>29</v>
      </c>
      <c r="D502" t="s">
        <v>31</v>
      </c>
      <c r="E502" t="s">
        <v>16</v>
      </c>
      <c r="F502" t="s">
        <v>65</v>
      </c>
      <c r="G502">
        <v>490</v>
      </c>
      <c r="H502" t="s">
        <v>30</v>
      </c>
      <c r="I502" t="s">
        <v>32</v>
      </c>
      <c r="J502" t="s">
        <v>20</v>
      </c>
      <c r="K502">
        <v>0.999</v>
      </c>
      <c r="L502">
        <v>5.7400000000000003E-3</v>
      </c>
      <c r="M502">
        <v>0.13600000000000001</v>
      </c>
      <c r="T502" t="str">
        <f t="shared" si="14"/>
        <v/>
      </c>
      <c r="U502">
        <f t="shared" si="15"/>
        <v>0.999</v>
      </c>
    </row>
    <row r="503" spans="1:21" x14ac:dyDescent="0.3">
      <c r="A503" t="s">
        <v>64</v>
      </c>
      <c r="B503">
        <v>490</v>
      </c>
      <c r="C503" t="s">
        <v>29</v>
      </c>
      <c r="D503" t="s">
        <v>15</v>
      </c>
      <c r="E503" t="s">
        <v>16</v>
      </c>
      <c r="F503" t="s">
        <v>65</v>
      </c>
      <c r="G503">
        <v>490</v>
      </c>
      <c r="H503" t="s">
        <v>30</v>
      </c>
      <c r="I503" t="s">
        <v>19</v>
      </c>
      <c r="J503" t="s">
        <v>20</v>
      </c>
      <c r="K503">
        <v>0.999</v>
      </c>
      <c r="L503">
        <v>5.7400000000000003E-3</v>
      </c>
      <c r="M503">
        <v>0.13600000000000001</v>
      </c>
      <c r="T503" t="str">
        <f t="shared" si="14"/>
        <v/>
      </c>
      <c r="U503">
        <f t="shared" si="15"/>
        <v>0.999</v>
      </c>
    </row>
    <row r="504" spans="1:21" x14ac:dyDescent="0.3">
      <c r="A504" t="s">
        <v>64</v>
      </c>
      <c r="B504">
        <v>490</v>
      </c>
      <c r="C504" t="s">
        <v>29</v>
      </c>
      <c r="D504" t="s">
        <v>35</v>
      </c>
      <c r="E504" t="s">
        <v>16</v>
      </c>
      <c r="F504" t="s">
        <v>65</v>
      </c>
      <c r="G504">
        <v>490</v>
      </c>
      <c r="H504" t="s">
        <v>30</v>
      </c>
      <c r="I504" t="s">
        <v>36</v>
      </c>
      <c r="J504" t="s">
        <v>20</v>
      </c>
      <c r="K504">
        <v>0.99399999999999999</v>
      </c>
      <c r="L504">
        <v>2.8899999999999999E-2</v>
      </c>
      <c r="M504">
        <v>0.68899999999999995</v>
      </c>
      <c r="T504" t="str">
        <f t="shared" si="14"/>
        <v/>
      </c>
      <c r="U504">
        <f t="shared" si="15"/>
        <v>0.99399999999999999</v>
      </c>
    </row>
    <row r="505" spans="1:21" x14ac:dyDescent="0.3">
      <c r="A505" t="s">
        <v>64</v>
      </c>
      <c r="B505">
        <v>490</v>
      </c>
      <c r="C505" t="s">
        <v>29</v>
      </c>
      <c r="D505" t="s">
        <v>37</v>
      </c>
      <c r="E505" t="s">
        <v>16</v>
      </c>
      <c r="F505" t="s">
        <v>65</v>
      </c>
      <c r="G505">
        <v>490</v>
      </c>
      <c r="H505" t="s">
        <v>30</v>
      </c>
      <c r="I505" t="s">
        <v>38</v>
      </c>
      <c r="J505" t="s">
        <v>20</v>
      </c>
      <c r="K505">
        <v>0.99399999999999999</v>
      </c>
      <c r="L505">
        <v>2.8899999999999999E-2</v>
      </c>
      <c r="M505">
        <v>0.68899999999999995</v>
      </c>
      <c r="T505" t="str">
        <f t="shared" si="14"/>
        <v/>
      </c>
      <c r="U505">
        <f t="shared" si="15"/>
        <v>0.99399999999999999</v>
      </c>
    </row>
    <row r="506" spans="1:21" x14ac:dyDescent="0.3">
      <c r="A506" t="s">
        <v>64</v>
      </c>
      <c r="B506">
        <v>490</v>
      </c>
      <c r="C506" t="s">
        <v>29</v>
      </c>
      <c r="D506" t="s">
        <v>39</v>
      </c>
      <c r="E506" t="s">
        <v>16</v>
      </c>
      <c r="F506" t="s">
        <v>65</v>
      </c>
      <c r="G506">
        <v>490</v>
      </c>
      <c r="H506" t="s">
        <v>30</v>
      </c>
      <c r="I506" t="s">
        <v>40</v>
      </c>
      <c r="J506" t="s">
        <v>20</v>
      </c>
      <c r="K506">
        <v>0.98299999999999998</v>
      </c>
      <c r="L506">
        <v>3.8699999999999998E-2</v>
      </c>
      <c r="M506">
        <v>0.745</v>
      </c>
      <c r="T506" t="str">
        <f t="shared" si="14"/>
        <v/>
      </c>
      <c r="U506">
        <f t="shared" si="15"/>
        <v>0.98299999999999998</v>
      </c>
    </row>
    <row r="507" spans="1:21" x14ac:dyDescent="0.3">
      <c r="A507" t="s">
        <v>64</v>
      </c>
      <c r="B507">
        <v>490</v>
      </c>
      <c r="C507" t="s">
        <v>29</v>
      </c>
      <c r="D507" t="s">
        <v>41</v>
      </c>
      <c r="E507" t="s">
        <v>16</v>
      </c>
      <c r="F507" t="s">
        <v>65</v>
      </c>
      <c r="G507">
        <v>490</v>
      </c>
      <c r="H507" t="s">
        <v>30</v>
      </c>
      <c r="I507" t="s">
        <v>42</v>
      </c>
      <c r="J507" t="s">
        <v>20</v>
      </c>
      <c r="K507">
        <v>0.998</v>
      </c>
      <c r="L507">
        <v>1.12E-2</v>
      </c>
      <c r="M507">
        <v>0.27300000000000002</v>
      </c>
      <c r="T507" t="str">
        <f t="shared" si="14"/>
        <v/>
      </c>
      <c r="U507">
        <f t="shared" si="15"/>
        <v>0.998</v>
      </c>
    </row>
    <row r="508" spans="1:21" x14ac:dyDescent="0.3">
      <c r="A508" t="s">
        <v>64</v>
      </c>
      <c r="B508">
        <v>490</v>
      </c>
      <c r="C508" t="s">
        <v>29</v>
      </c>
      <c r="D508" t="s">
        <v>43</v>
      </c>
      <c r="E508" t="s">
        <v>16</v>
      </c>
      <c r="F508" t="s">
        <v>65</v>
      </c>
      <c r="G508">
        <v>490</v>
      </c>
      <c r="H508" t="s">
        <v>30</v>
      </c>
      <c r="I508" t="s">
        <v>44</v>
      </c>
      <c r="J508" t="s">
        <v>58</v>
      </c>
      <c r="K508">
        <v>4.9000000000000002E-2</v>
      </c>
      <c r="L508">
        <v>0.16700000000000001</v>
      </c>
      <c r="M508">
        <v>0.94099999999999995</v>
      </c>
      <c r="T508" t="str">
        <f t="shared" si="14"/>
        <v/>
      </c>
      <c r="U508">
        <f t="shared" si="15"/>
        <v>4.9000000000000002E-2</v>
      </c>
    </row>
    <row r="509" spans="1:21" x14ac:dyDescent="0.3">
      <c r="A509" t="s">
        <v>64</v>
      </c>
      <c r="B509">
        <v>490</v>
      </c>
      <c r="C509" t="s">
        <v>29</v>
      </c>
      <c r="D509" t="s">
        <v>45</v>
      </c>
      <c r="E509" t="s">
        <v>16</v>
      </c>
      <c r="F509" t="s">
        <v>65</v>
      </c>
      <c r="G509">
        <v>490</v>
      </c>
      <c r="H509" t="s">
        <v>30</v>
      </c>
      <c r="I509" t="s">
        <v>46</v>
      </c>
      <c r="J509" t="s">
        <v>20</v>
      </c>
      <c r="K509">
        <v>0.999</v>
      </c>
      <c r="L509">
        <v>5.7400000000000003E-3</v>
      </c>
      <c r="M509">
        <v>0.13600000000000001</v>
      </c>
      <c r="T509" t="str">
        <f t="shared" si="14"/>
        <v/>
      </c>
      <c r="U509">
        <f t="shared" si="15"/>
        <v>0.999</v>
      </c>
    </row>
    <row r="510" spans="1:21" x14ac:dyDescent="0.3">
      <c r="A510" t="s">
        <v>64</v>
      </c>
      <c r="B510">
        <v>490</v>
      </c>
      <c r="C510" t="s">
        <v>29</v>
      </c>
      <c r="D510" t="s">
        <v>33</v>
      </c>
      <c r="E510" t="s">
        <v>16</v>
      </c>
      <c r="F510" t="s">
        <v>65</v>
      </c>
      <c r="G510">
        <v>490</v>
      </c>
      <c r="H510" t="s">
        <v>30</v>
      </c>
      <c r="I510" t="s">
        <v>34</v>
      </c>
      <c r="J510" t="s">
        <v>20</v>
      </c>
      <c r="K510">
        <v>0.99399999999999999</v>
      </c>
      <c r="L510">
        <v>2.8899999999999999E-2</v>
      </c>
      <c r="M510">
        <v>0.68899999999999995</v>
      </c>
      <c r="T510" t="str">
        <f t="shared" si="14"/>
        <v/>
      </c>
      <c r="U510">
        <f t="shared" si="15"/>
        <v>0.99399999999999999</v>
      </c>
    </row>
    <row r="511" spans="1:21" x14ac:dyDescent="0.3">
      <c r="A511" t="s">
        <v>64</v>
      </c>
      <c r="B511">
        <v>490</v>
      </c>
      <c r="C511" t="s">
        <v>29</v>
      </c>
      <c r="D511" t="s">
        <v>49</v>
      </c>
      <c r="E511" t="s">
        <v>16</v>
      </c>
      <c r="F511" t="s">
        <v>65</v>
      </c>
      <c r="G511">
        <v>490</v>
      </c>
      <c r="H511" t="s">
        <v>30</v>
      </c>
      <c r="I511" t="s">
        <v>50</v>
      </c>
      <c r="J511" t="s">
        <v>20</v>
      </c>
      <c r="K511">
        <v>0.999</v>
      </c>
      <c r="L511">
        <v>5.7400000000000003E-3</v>
      </c>
      <c r="M511">
        <v>0.13600000000000001</v>
      </c>
      <c r="T511" t="str">
        <f t="shared" si="14"/>
        <v/>
      </c>
      <c r="U511">
        <f t="shared" si="15"/>
        <v>0.999</v>
      </c>
    </row>
    <row r="512" spans="1:21" x14ac:dyDescent="0.3">
      <c r="A512" t="s">
        <v>64</v>
      </c>
      <c r="B512">
        <v>490</v>
      </c>
      <c r="C512" t="s">
        <v>29</v>
      </c>
      <c r="D512" t="s">
        <v>51</v>
      </c>
      <c r="E512" t="s">
        <v>16</v>
      </c>
      <c r="F512" t="s">
        <v>65</v>
      </c>
      <c r="G512">
        <v>490</v>
      </c>
      <c r="H512" t="s">
        <v>30</v>
      </c>
      <c r="I512" t="s">
        <v>52</v>
      </c>
      <c r="J512" t="s">
        <v>20</v>
      </c>
      <c r="K512">
        <v>0.99399999999999999</v>
      </c>
      <c r="L512">
        <v>2.8899999999999999E-2</v>
      </c>
      <c r="M512">
        <v>0.68899999999999995</v>
      </c>
      <c r="T512" t="str">
        <f t="shared" si="14"/>
        <v/>
      </c>
      <c r="U512">
        <f t="shared" si="15"/>
        <v>0.99399999999999999</v>
      </c>
    </row>
    <row r="513" spans="1:21" x14ac:dyDescent="0.3">
      <c r="A513" t="s">
        <v>64</v>
      </c>
      <c r="B513">
        <v>490</v>
      </c>
      <c r="C513" t="s">
        <v>29</v>
      </c>
      <c r="D513" t="s">
        <v>53</v>
      </c>
      <c r="E513" t="s">
        <v>16</v>
      </c>
      <c r="F513" t="s">
        <v>65</v>
      </c>
      <c r="G513">
        <v>490</v>
      </c>
      <c r="H513" t="s">
        <v>30</v>
      </c>
      <c r="I513" t="s">
        <v>54</v>
      </c>
      <c r="J513" t="s">
        <v>20</v>
      </c>
      <c r="K513">
        <v>0.997</v>
      </c>
      <c r="L513">
        <v>1.67E-2</v>
      </c>
      <c r="M513">
        <v>0.40899999999999997</v>
      </c>
      <c r="T513" t="str">
        <f t="shared" si="14"/>
        <v/>
      </c>
      <c r="U513">
        <f t="shared" si="15"/>
        <v>0.997</v>
      </c>
    </row>
    <row r="514" spans="1:21" x14ac:dyDescent="0.3">
      <c r="A514" t="s">
        <v>64</v>
      </c>
      <c r="B514">
        <v>490</v>
      </c>
      <c r="C514" t="s">
        <v>29</v>
      </c>
      <c r="D514" t="s">
        <v>55</v>
      </c>
      <c r="E514" t="s">
        <v>16</v>
      </c>
      <c r="F514" t="s">
        <v>65</v>
      </c>
      <c r="G514">
        <v>490</v>
      </c>
      <c r="H514" t="s">
        <v>30</v>
      </c>
      <c r="I514" t="s">
        <v>56</v>
      </c>
      <c r="J514" t="s">
        <v>20</v>
      </c>
      <c r="K514">
        <v>0.998</v>
      </c>
      <c r="L514">
        <v>1.12E-2</v>
      </c>
      <c r="M514">
        <v>0.27300000000000002</v>
      </c>
      <c r="T514" t="str">
        <f t="shared" si="14"/>
        <v/>
      </c>
      <c r="U514">
        <f t="shared" si="15"/>
        <v>0.998</v>
      </c>
    </row>
    <row r="515" spans="1:21" x14ac:dyDescent="0.3">
      <c r="A515" t="s">
        <v>68</v>
      </c>
      <c r="B515">
        <v>12</v>
      </c>
      <c r="C515" t="s">
        <v>14</v>
      </c>
      <c r="D515" t="s">
        <v>15</v>
      </c>
      <c r="E515" t="s">
        <v>16</v>
      </c>
      <c r="F515" t="s">
        <v>69</v>
      </c>
      <c r="G515">
        <v>12</v>
      </c>
      <c r="H515" t="s">
        <v>18</v>
      </c>
      <c r="I515" t="s">
        <v>19</v>
      </c>
      <c r="J515" t="s">
        <v>20</v>
      </c>
      <c r="K515">
        <v>1</v>
      </c>
      <c r="L515">
        <v>2.5999999999999998E-4</v>
      </c>
      <c r="M515">
        <v>1.8000000000000001E-4</v>
      </c>
      <c r="T515">
        <f t="shared" ref="T515:T578" si="16">IF(H515="  L",IF(I515="  Q",K515,""),(IF(H515="  I",IF(I515="  T",K515,""),(IF(H515="  F",IF(I515="  Y",K515,""),"")))))</f>
        <v>1</v>
      </c>
      <c r="U515" t="str">
        <f t="shared" ref="U515:U578" si="17">IF(T515="",K515,"")</f>
        <v/>
      </c>
    </row>
    <row r="516" spans="1:21" x14ac:dyDescent="0.3">
      <c r="A516" t="s">
        <v>68</v>
      </c>
      <c r="B516">
        <v>12</v>
      </c>
      <c r="C516" t="s">
        <v>14</v>
      </c>
      <c r="D516" t="s">
        <v>21</v>
      </c>
      <c r="E516" t="s">
        <v>16</v>
      </c>
      <c r="F516" t="s">
        <v>69</v>
      </c>
      <c r="G516">
        <v>12</v>
      </c>
      <c r="H516" t="s">
        <v>18</v>
      </c>
      <c r="I516" t="s">
        <v>22</v>
      </c>
      <c r="J516" t="s">
        <v>20</v>
      </c>
      <c r="K516">
        <v>1</v>
      </c>
      <c r="L516">
        <v>2.5999999999999998E-4</v>
      </c>
      <c r="M516">
        <v>1.8000000000000001E-4</v>
      </c>
      <c r="T516" t="str">
        <f t="shared" si="16"/>
        <v/>
      </c>
      <c r="U516">
        <f t="shared" si="17"/>
        <v>1</v>
      </c>
    </row>
    <row r="517" spans="1:21" x14ac:dyDescent="0.3">
      <c r="A517" t="s">
        <v>68</v>
      </c>
      <c r="B517">
        <v>12</v>
      </c>
      <c r="C517" t="s">
        <v>14</v>
      </c>
      <c r="D517" t="s">
        <v>23</v>
      </c>
      <c r="E517" t="s">
        <v>16</v>
      </c>
      <c r="F517" t="s">
        <v>69</v>
      </c>
      <c r="G517">
        <v>12</v>
      </c>
      <c r="H517" t="s">
        <v>18</v>
      </c>
      <c r="I517" t="s">
        <v>24</v>
      </c>
      <c r="J517" t="s">
        <v>20</v>
      </c>
      <c r="K517">
        <v>1</v>
      </c>
      <c r="L517">
        <v>2.5999999999999998E-4</v>
      </c>
      <c r="M517">
        <v>1.8000000000000001E-4</v>
      </c>
      <c r="T517" t="str">
        <f t="shared" si="16"/>
        <v/>
      </c>
      <c r="U517">
        <f t="shared" si="17"/>
        <v>1</v>
      </c>
    </row>
    <row r="518" spans="1:21" x14ac:dyDescent="0.3">
      <c r="A518" t="s">
        <v>68</v>
      </c>
      <c r="B518">
        <v>12</v>
      </c>
      <c r="C518" t="s">
        <v>14</v>
      </c>
      <c r="D518" t="s">
        <v>25</v>
      </c>
      <c r="E518" t="s">
        <v>16</v>
      </c>
      <c r="F518" t="s">
        <v>69</v>
      </c>
      <c r="G518">
        <v>12</v>
      </c>
      <c r="H518" t="s">
        <v>18</v>
      </c>
      <c r="I518" t="s">
        <v>26</v>
      </c>
      <c r="J518" t="s">
        <v>20</v>
      </c>
      <c r="K518">
        <v>1</v>
      </c>
      <c r="L518">
        <v>2.5999999999999998E-4</v>
      </c>
      <c r="M518">
        <v>1.8000000000000001E-4</v>
      </c>
      <c r="T518" t="str">
        <f t="shared" si="16"/>
        <v/>
      </c>
      <c r="U518">
        <f t="shared" si="17"/>
        <v>1</v>
      </c>
    </row>
    <row r="519" spans="1:21" x14ac:dyDescent="0.3">
      <c r="A519" t="s">
        <v>68</v>
      </c>
      <c r="B519">
        <v>12</v>
      </c>
      <c r="C519" t="s">
        <v>14</v>
      </c>
      <c r="D519" t="s">
        <v>27</v>
      </c>
      <c r="E519" t="s">
        <v>16</v>
      </c>
      <c r="F519" t="s">
        <v>69</v>
      </c>
      <c r="G519">
        <v>12</v>
      </c>
      <c r="H519" t="s">
        <v>18</v>
      </c>
      <c r="I519" t="s">
        <v>28</v>
      </c>
      <c r="J519" t="s">
        <v>20</v>
      </c>
      <c r="K519">
        <v>0.996</v>
      </c>
      <c r="L519">
        <v>2.2200000000000001E-2</v>
      </c>
      <c r="M519">
        <v>0.54500000000000004</v>
      </c>
      <c r="T519" t="str">
        <f t="shared" si="16"/>
        <v/>
      </c>
      <c r="U519">
        <f t="shared" si="17"/>
        <v>0.996</v>
      </c>
    </row>
    <row r="520" spans="1:21" x14ac:dyDescent="0.3">
      <c r="A520" t="s">
        <v>68</v>
      </c>
      <c r="B520">
        <v>12</v>
      </c>
      <c r="C520" t="s">
        <v>14</v>
      </c>
      <c r="D520" t="s">
        <v>29</v>
      </c>
      <c r="E520" t="s">
        <v>16</v>
      </c>
      <c r="F520" t="s">
        <v>69</v>
      </c>
      <c r="G520">
        <v>12</v>
      </c>
      <c r="H520" t="s">
        <v>18</v>
      </c>
      <c r="I520" t="s">
        <v>30</v>
      </c>
      <c r="J520" t="s">
        <v>20</v>
      </c>
      <c r="K520">
        <v>0.999</v>
      </c>
      <c r="L520">
        <v>5.7400000000000003E-3</v>
      </c>
      <c r="M520">
        <v>0.13600000000000001</v>
      </c>
      <c r="T520" t="str">
        <f t="shared" si="16"/>
        <v/>
      </c>
      <c r="U520">
        <f t="shared" si="17"/>
        <v>0.999</v>
      </c>
    </row>
    <row r="521" spans="1:21" x14ac:dyDescent="0.3">
      <c r="A521" t="s">
        <v>68</v>
      </c>
      <c r="B521">
        <v>12</v>
      </c>
      <c r="C521" t="s">
        <v>14</v>
      </c>
      <c r="D521" t="s">
        <v>31</v>
      </c>
      <c r="E521" t="s">
        <v>16</v>
      </c>
      <c r="F521" t="s">
        <v>69</v>
      </c>
      <c r="G521">
        <v>12</v>
      </c>
      <c r="H521" t="s">
        <v>18</v>
      </c>
      <c r="I521" t="s">
        <v>32</v>
      </c>
      <c r="J521" t="s">
        <v>20</v>
      </c>
      <c r="K521">
        <v>1</v>
      </c>
      <c r="L521">
        <v>2.5999999999999998E-4</v>
      </c>
      <c r="M521">
        <v>1.8000000000000001E-4</v>
      </c>
      <c r="T521" t="str">
        <f t="shared" si="16"/>
        <v/>
      </c>
      <c r="U521">
        <f t="shared" si="17"/>
        <v>1</v>
      </c>
    </row>
    <row r="522" spans="1:21" x14ac:dyDescent="0.3">
      <c r="A522" t="s">
        <v>68</v>
      </c>
      <c r="B522">
        <v>12</v>
      </c>
      <c r="C522" t="s">
        <v>14</v>
      </c>
      <c r="D522" t="s">
        <v>33</v>
      </c>
      <c r="E522" t="s">
        <v>16</v>
      </c>
      <c r="F522" t="s">
        <v>69</v>
      </c>
      <c r="G522">
        <v>12</v>
      </c>
      <c r="H522" t="s">
        <v>18</v>
      </c>
      <c r="I522" t="s">
        <v>34</v>
      </c>
      <c r="J522" t="s">
        <v>20</v>
      </c>
      <c r="K522">
        <v>0.999</v>
      </c>
      <c r="L522">
        <v>5.7400000000000003E-3</v>
      </c>
      <c r="M522">
        <v>0.13600000000000001</v>
      </c>
      <c r="T522" t="str">
        <f t="shared" si="16"/>
        <v/>
      </c>
      <c r="U522">
        <f t="shared" si="17"/>
        <v>0.999</v>
      </c>
    </row>
    <row r="523" spans="1:21" x14ac:dyDescent="0.3">
      <c r="A523" t="s">
        <v>68</v>
      </c>
      <c r="B523">
        <v>12</v>
      </c>
      <c r="C523" t="s">
        <v>14</v>
      </c>
      <c r="D523" t="s">
        <v>35</v>
      </c>
      <c r="E523" t="s">
        <v>16</v>
      </c>
      <c r="F523" t="s">
        <v>69</v>
      </c>
      <c r="G523">
        <v>12</v>
      </c>
      <c r="H523" t="s">
        <v>18</v>
      </c>
      <c r="I523" t="s">
        <v>36</v>
      </c>
      <c r="J523" t="s">
        <v>20</v>
      </c>
      <c r="K523">
        <v>1</v>
      </c>
      <c r="L523">
        <v>2.5999999999999998E-4</v>
      </c>
      <c r="M523">
        <v>1.8000000000000001E-4</v>
      </c>
      <c r="T523" t="str">
        <f t="shared" si="16"/>
        <v/>
      </c>
      <c r="U523">
        <f t="shared" si="17"/>
        <v>1</v>
      </c>
    </row>
    <row r="524" spans="1:21" x14ac:dyDescent="0.3">
      <c r="A524" t="s">
        <v>68</v>
      </c>
      <c r="B524">
        <v>12</v>
      </c>
      <c r="C524" t="s">
        <v>14</v>
      </c>
      <c r="D524" t="s">
        <v>37</v>
      </c>
      <c r="E524" t="s">
        <v>16</v>
      </c>
      <c r="F524" t="s">
        <v>69</v>
      </c>
      <c r="G524">
        <v>12</v>
      </c>
      <c r="H524" t="s">
        <v>18</v>
      </c>
      <c r="I524" t="s">
        <v>38</v>
      </c>
      <c r="J524" t="s">
        <v>20</v>
      </c>
      <c r="K524">
        <v>1</v>
      </c>
      <c r="L524">
        <v>2.5999999999999998E-4</v>
      </c>
      <c r="M524">
        <v>1.8000000000000001E-4</v>
      </c>
      <c r="T524" t="str">
        <f t="shared" si="16"/>
        <v/>
      </c>
      <c r="U524">
        <f t="shared" si="17"/>
        <v>1</v>
      </c>
    </row>
    <row r="525" spans="1:21" x14ac:dyDescent="0.3">
      <c r="A525" t="s">
        <v>68</v>
      </c>
      <c r="B525">
        <v>12</v>
      </c>
      <c r="C525" t="s">
        <v>14</v>
      </c>
      <c r="D525" t="s">
        <v>39</v>
      </c>
      <c r="E525" t="s">
        <v>16</v>
      </c>
      <c r="F525" t="s">
        <v>69</v>
      </c>
      <c r="G525">
        <v>12</v>
      </c>
      <c r="H525" t="s">
        <v>18</v>
      </c>
      <c r="I525" t="s">
        <v>40</v>
      </c>
      <c r="J525" t="s">
        <v>20</v>
      </c>
      <c r="K525">
        <v>1</v>
      </c>
      <c r="L525">
        <v>2.5999999999999998E-4</v>
      </c>
      <c r="M525">
        <v>1.8000000000000001E-4</v>
      </c>
      <c r="T525" t="str">
        <f t="shared" si="16"/>
        <v/>
      </c>
      <c r="U525">
        <f t="shared" si="17"/>
        <v>1</v>
      </c>
    </row>
    <row r="526" spans="1:21" x14ac:dyDescent="0.3">
      <c r="A526" t="s">
        <v>68</v>
      </c>
      <c r="B526">
        <v>12</v>
      </c>
      <c r="C526" t="s">
        <v>14</v>
      </c>
      <c r="D526" t="s">
        <v>41</v>
      </c>
      <c r="E526" t="s">
        <v>16</v>
      </c>
      <c r="F526" t="s">
        <v>69</v>
      </c>
      <c r="G526">
        <v>12</v>
      </c>
      <c r="H526" t="s">
        <v>18</v>
      </c>
      <c r="I526" t="s">
        <v>42</v>
      </c>
      <c r="J526" t="s">
        <v>20</v>
      </c>
      <c r="K526">
        <v>1</v>
      </c>
      <c r="L526">
        <v>2.5999999999999998E-4</v>
      </c>
      <c r="M526">
        <v>1.8000000000000001E-4</v>
      </c>
      <c r="T526" t="str">
        <f t="shared" si="16"/>
        <v/>
      </c>
      <c r="U526">
        <f t="shared" si="17"/>
        <v>1</v>
      </c>
    </row>
    <row r="527" spans="1:21" x14ac:dyDescent="0.3">
      <c r="A527" t="s">
        <v>68</v>
      </c>
      <c r="B527">
        <v>12</v>
      </c>
      <c r="C527" t="s">
        <v>14</v>
      </c>
      <c r="D527" t="s">
        <v>43</v>
      </c>
      <c r="E527" t="s">
        <v>16</v>
      </c>
      <c r="F527" t="s">
        <v>69</v>
      </c>
      <c r="G527">
        <v>12</v>
      </c>
      <c r="H527" t="s">
        <v>18</v>
      </c>
      <c r="I527" t="s">
        <v>44</v>
      </c>
      <c r="J527" t="s">
        <v>20</v>
      </c>
      <c r="K527">
        <v>0.996</v>
      </c>
      <c r="L527">
        <v>2.2200000000000001E-2</v>
      </c>
      <c r="M527">
        <v>0.54500000000000004</v>
      </c>
      <c r="T527" t="str">
        <f t="shared" si="16"/>
        <v/>
      </c>
      <c r="U527">
        <f t="shared" si="17"/>
        <v>0.996</v>
      </c>
    </row>
    <row r="528" spans="1:21" x14ac:dyDescent="0.3">
      <c r="A528" t="s">
        <v>68</v>
      </c>
      <c r="B528">
        <v>12</v>
      </c>
      <c r="C528" t="s">
        <v>14</v>
      </c>
      <c r="D528" t="s">
        <v>45</v>
      </c>
      <c r="E528" t="s">
        <v>16</v>
      </c>
      <c r="F528" t="s">
        <v>69</v>
      </c>
      <c r="G528">
        <v>12</v>
      </c>
      <c r="H528" t="s">
        <v>18</v>
      </c>
      <c r="I528" t="s">
        <v>46</v>
      </c>
      <c r="J528" t="s">
        <v>20</v>
      </c>
      <c r="K528">
        <v>1</v>
      </c>
      <c r="L528">
        <v>2.5999999999999998E-4</v>
      </c>
      <c r="M528">
        <v>1.8000000000000001E-4</v>
      </c>
      <c r="T528" t="str">
        <f t="shared" si="16"/>
        <v/>
      </c>
      <c r="U528">
        <f t="shared" si="17"/>
        <v>1</v>
      </c>
    </row>
    <row r="529" spans="1:21" x14ac:dyDescent="0.3">
      <c r="A529" t="s">
        <v>68</v>
      </c>
      <c r="B529">
        <v>12</v>
      </c>
      <c r="C529" t="s">
        <v>14</v>
      </c>
      <c r="D529" t="s">
        <v>47</v>
      </c>
      <c r="E529" t="s">
        <v>16</v>
      </c>
      <c r="F529" t="s">
        <v>69</v>
      </c>
      <c r="G529">
        <v>12</v>
      </c>
      <c r="H529" t="s">
        <v>18</v>
      </c>
      <c r="I529" t="s">
        <v>48</v>
      </c>
      <c r="J529" t="s">
        <v>20</v>
      </c>
      <c r="K529">
        <v>0.96</v>
      </c>
      <c r="L529">
        <v>4.8300000000000003E-2</v>
      </c>
      <c r="M529">
        <v>0.78100000000000003</v>
      </c>
      <c r="T529" t="str">
        <f t="shared" si="16"/>
        <v/>
      </c>
      <c r="U529">
        <f t="shared" si="17"/>
        <v>0.96</v>
      </c>
    </row>
    <row r="530" spans="1:21" x14ac:dyDescent="0.3">
      <c r="A530" t="s">
        <v>68</v>
      </c>
      <c r="B530">
        <v>12</v>
      </c>
      <c r="C530" t="s">
        <v>14</v>
      </c>
      <c r="D530" t="s">
        <v>49</v>
      </c>
      <c r="E530" t="s">
        <v>16</v>
      </c>
      <c r="F530" t="s">
        <v>69</v>
      </c>
      <c r="G530">
        <v>12</v>
      </c>
      <c r="H530" t="s">
        <v>18</v>
      </c>
      <c r="I530" t="s">
        <v>50</v>
      </c>
      <c r="J530" t="s">
        <v>20</v>
      </c>
      <c r="K530">
        <v>1</v>
      </c>
      <c r="L530">
        <v>2.5999999999999998E-4</v>
      </c>
      <c r="M530">
        <v>1.8000000000000001E-4</v>
      </c>
      <c r="T530" t="str">
        <f t="shared" si="16"/>
        <v/>
      </c>
      <c r="U530">
        <f t="shared" si="17"/>
        <v>1</v>
      </c>
    </row>
    <row r="531" spans="1:21" x14ac:dyDescent="0.3">
      <c r="A531" t="s">
        <v>68</v>
      </c>
      <c r="B531">
        <v>12</v>
      </c>
      <c r="C531" t="s">
        <v>14</v>
      </c>
      <c r="D531" t="s">
        <v>51</v>
      </c>
      <c r="E531" t="s">
        <v>16</v>
      </c>
      <c r="F531" t="s">
        <v>69</v>
      </c>
      <c r="G531">
        <v>12</v>
      </c>
      <c r="H531" t="s">
        <v>18</v>
      </c>
      <c r="I531" t="s">
        <v>52</v>
      </c>
      <c r="J531" t="s">
        <v>20</v>
      </c>
      <c r="K531">
        <v>1</v>
      </c>
      <c r="L531">
        <v>2.5999999999999998E-4</v>
      </c>
      <c r="M531">
        <v>1.8000000000000001E-4</v>
      </c>
      <c r="T531" t="str">
        <f t="shared" si="16"/>
        <v/>
      </c>
      <c r="U531">
        <f t="shared" si="17"/>
        <v>1</v>
      </c>
    </row>
    <row r="532" spans="1:21" x14ac:dyDescent="0.3">
      <c r="A532" t="s">
        <v>68</v>
      </c>
      <c r="B532">
        <v>12</v>
      </c>
      <c r="C532" t="s">
        <v>14</v>
      </c>
      <c r="D532" t="s">
        <v>53</v>
      </c>
      <c r="E532" t="s">
        <v>16</v>
      </c>
      <c r="F532" t="s">
        <v>69</v>
      </c>
      <c r="G532">
        <v>12</v>
      </c>
      <c r="H532" t="s">
        <v>18</v>
      </c>
      <c r="I532" t="s">
        <v>54</v>
      </c>
      <c r="J532" t="s">
        <v>20</v>
      </c>
      <c r="K532">
        <v>1</v>
      </c>
      <c r="L532">
        <v>2.5999999999999998E-4</v>
      </c>
      <c r="M532">
        <v>1.8000000000000001E-4</v>
      </c>
      <c r="T532" t="str">
        <f t="shared" si="16"/>
        <v/>
      </c>
      <c r="U532">
        <f t="shared" si="17"/>
        <v>1</v>
      </c>
    </row>
    <row r="533" spans="1:21" x14ac:dyDescent="0.3">
      <c r="A533" t="s">
        <v>68</v>
      </c>
      <c r="B533">
        <v>12</v>
      </c>
      <c r="C533" t="s">
        <v>14</v>
      </c>
      <c r="D533" t="s">
        <v>55</v>
      </c>
      <c r="E533" t="s">
        <v>16</v>
      </c>
      <c r="F533" t="s">
        <v>69</v>
      </c>
      <c r="G533">
        <v>12</v>
      </c>
      <c r="H533" t="s">
        <v>18</v>
      </c>
      <c r="I533" t="s">
        <v>56</v>
      </c>
      <c r="J533" t="s">
        <v>20</v>
      </c>
      <c r="K533">
        <v>1</v>
      </c>
      <c r="L533">
        <v>2.5999999999999998E-4</v>
      </c>
      <c r="M533">
        <v>1.8000000000000001E-4</v>
      </c>
      <c r="T533" t="str">
        <f t="shared" si="16"/>
        <v/>
      </c>
      <c r="U533">
        <f t="shared" si="17"/>
        <v>1</v>
      </c>
    </row>
    <row r="534" spans="1:21" x14ac:dyDescent="0.3">
      <c r="A534" t="s">
        <v>68</v>
      </c>
      <c r="B534">
        <v>149</v>
      </c>
      <c r="C534" t="s">
        <v>29</v>
      </c>
      <c r="D534" t="s">
        <v>25</v>
      </c>
      <c r="E534" t="s">
        <v>16</v>
      </c>
      <c r="F534" t="s">
        <v>69</v>
      </c>
      <c r="G534">
        <v>149</v>
      </c>
      <c r="H534" t="s">
        <v>30</v>
      </c>
      <c r="I534" t="s">
        <v>26</v>
      </c>
      <c r="J534" t="s">
        <v>58</v>
      </c>
      <c r="K534">
        <v>9.6000000000000002E-2</v>
      </c>
      <c r="L534">
        <v>0.14699999999999999</v>
      </c>
      <c r="M534">
        <v>0.93</v>
      </c>
      <c r="T534">
        <f t="shared" si="16"/>
        <v>9.6000000000000002E-2</v>
      </c>
      <c r="U534" t="str">
        <f t="shared" si="17"/>
        <v/>
      </c>
    </row>
    <row r="535" spans="1:21" x14ac:dyDescent="0.3">
      <c r="A535" t="s">
        <v>68</v>
      </c>
      <c r="B535">
        <v>149</v>
      </c>
      <c r="C535" t="s">
        <v>29</v>
      </c>
      <c r="D535" t="s">
        <v>21</v>
      </c>
      <c r="E535" t="s">
        <v>16</v>
      </c>
      <c r="F535" t="s">
        <v>69</v>
      </c>
      <c r="G535">
        <v>149</v>
      </c>
      <c r="H535" t="s">
        <v>30</v>
      </c>
      <c r="I535" t="s">
        <v>22</v>
      </c>
      <c r="J535" t="s">
        <v>58</v>
      </c>
      <c r="K535">
        <v>1E-3</v>
      </c>
      <c r="L535">
        <v>0.85199999999999998</v>
      </c>
      <c r="M535">
        <v>0.99399999999999999</v>
      </c>
      <c r="T535" t="str">
        <f t="shared" si="16"/>
        <v/>
      </c>
      <c r="U535">
        <f t="shared" si="17"/>
        <v>1E-3</v>
      </c>
    </row>
    <row r="536" spans="1:21" x14ac:dyDescent="0.3">
      <c r="A536" t="s">
        <v>68</v>
      </c>
      <c r="B536">
        <v>149</v>
      </c>
      <c r="C536" t="s">
        <v>29</v>
      </c>
      <c r="D536" t="s">
        <v>23</v>
      </c>
      <c r="E536" t="s">
        <v>16</v>
      </c>
      <c r="F536" t="s">
        <v>69</v>
      </c>
      <c r="G536">
        <v>149</v>
      </c>
      <c r="H536" t="s">
        <v>30</v>
      </c>
      <c r="I536" t="s">
        <v>24</v>
      </c>
      <c r="J536" t="s">
        <v>58</v>
      </c>
      <c r="K536">
        <v>5.5E-2</v>
      </c>
      <c r="L536">
        <v>0.16300000000000001</v>
      </c>
      <c r="M536">
        <v>0.94</v>
      </c>
      <c r="T536" t="str">
        <f t="shared" si="16"/>
        <v/>
      </c>
      <c r="U536">
        <f t="shared" si="17"/>
        <v>5.5E-2</v>
      </c>
    </row>
    <row r="537" spans="1:21" x14ac:dyDescent="0.3">
      <c r="A537" t="s">
        <v>68</v>
      </c>
      <c r="B537">
        <v>149</v>
      </c>
      <c r="C537" t="s">
        <v>29</v>
      </c>
      <c r="D537" t="s">
        <v>14</v>
      </c>
      <c r="E537" t="s">
        <v>16</v>
      </c>
      <c r="F537" t="s">
        <v>69</v>
      </c>
      <c r="G537">
        <v>149</v>
      </c>
      <c r="H537" t="s">
        <v>30</v>
      </c>
      <c r="I537" t="s">
        <v>18</v>
      </c>
      <c r="J537" t="s">
        <v>58</v>
      </c>
      <c r="K537">
        <v>1.9E-2</v>
      </c>
      <c r="L537">
        <v>0.2</v>
      </c>
      <c r="M537">
        <v>0.95299999999999996</v>
      </c>
      <c r="T537" t="str">
        <f t="shared" si="16"/>
        <v/>
      </c>
      <c r="U537">
        <f t="shared" si="17"/>
        <v>1.9E-2</v>
      </c>
    </row>
    <row r="538" spans="1:21" x14ac:dyDescent="0.3">
      <c r="A538" t="s">
        <v>68</v>
      </c>
      <c r="B538">
        <v>149</v>
      </c>
      <c r="C538" t="s">
        <v>29</v>
      </c>
      <c r="D538" t="s">
        <v>27</v>
      </c>
      <c r="E538" t="s">
        <v>16</v>
      </c>
      <c r="F538" t="s">
        <v>69</v>
      </c>
      <c r="G538">
        <v>149</v>
      </c>
      <c r="H538" t="s">
        <v>30</v>
      </c>
      <c r="I538" t="s">
        <v>28</v>
      </c>
      <c r="J538" t="s">
        <v>58</v>
      </c>
      <c r="K538">
        <v>0.42499999999999999</v>
      </c>
      <c r="L538">
        <v>0.10299999999999999</v>
      </c>
      <c r="M538">
        <v>0.89200000000000002</v>
      </c>
      <c r="T538" t="str">
        <f t="shared" si="16"/>
        <v/>
      </c>
      <c r="U538">
        <f t="shared" si="17"/>
        <v>0.42499999999999999</v>
      </c>
    </row>
    <row r="539" spans="1:21" x14ac:dyDescent="0.3">
      <c r="A539" t="s">
        <v>68</v>
      </c>
      <c r="B539">
        <v>149</v>
      </c>
      <c r="C539" t="s">
        <v>29</v>
      </c>
      <c r="D539" t="s">
        <v>47</v>
      </c>
      <c r="E539" t="s">
        <v>16</v>
      </c>
      <c r="F539" t="s">
        <v>69</v>
      </c>
      <c r="G539">
        <v>149</v>
      </c>
      <c r="H539" t="s">
        <v>30</v>
      </c>
      <c r="I539" t="s">
        <v>48</v>
      </c>
      <c r="J539" t="s">
        <v>57</v>
      </c>
      <c r="K539">
        <v>0.495</v>
      </c>
      <c r="L539">
        <v>9.7000000000000003E-2</v>
      </c>
      <c r="M539">
        <v>0.88400000000000001</v>
      </c>
      <c r="T539" t="str">
        <f t="shared" si="16"/>
        <v/>
      </c>
      <c r="U539">
        <f t="shared" si="17"/>
        <v>0.495</v>
      </c>
    </row>
    <row r="540" spans="1:21" x14ac:dyDescent="0.3">
      <c r="A540" t="s">
        <v>68</v>
      </c>
      <c r="B540">
        <v>149</v>
      </c>
      <c r="C540" t="s">
        <v>29</v>
      </c>
      <c r="D540" t="s">
        <v>31</v>
      </c>
      <c r="E540" t="s">
        <v>16</v>
      </c>
      <c r="F540" t="s">
        <v>69</v>
      </c>
      <c r="G540">
        <v>149</v>
      </c>
      <c r="H540" t="s">
        <v>30</v>
      </c>
      <c r="I540" t="s">
        <v>32</v>
      </c>
      <c r="J540" t="s">
        <v>20</v>
      </c>
      <c r="K540">
        <v>0.95799999999999996</v>
      </c>
      <c r="L540">
        <v>4.9200000000000001E-2</v>
      </c>
      <c r="M540">
        <v>0.78300000000000003</v>
      </c>
      <c r="T540" t="str">
        <f t="shared" si="16"/>
        <v/>
      </c>
      <c r="U540">
        <f t="shared" si="17"/>
        <v>0.95799999999999996</v>
      </c>
    </row>
    <row r="541" spans="1:21" x14ac:dyDescent="0.3">
      <c r="A541" t="s">
        <v>68</v>
      </c>
      <c r="B541">
        <v>149</v>
      </c>
      <c r="C541" t="s">
        <v>29</v>
      </c>
      <c r="D541" t="s">
        <v>15</v>
      </c>
      <c r="E541" t="s">
        <v>16</v>
      </c>
      <c r="F541" t="s">
        <v>69</v>
      </c>
      <c r="G541">
        <v>149</v>
      </c>
      <c r="H541" t="s">
        <v>30</v>
      </c>
      <c r="I541" t="s">
        <v>19</v>
      </c>
      <c r="J541" t="s">
        <v>57</v>
      </c>
      <c r="K541">
        <v>0.85799999999999998</v>
      </c>
      <c r="L541">
        <v>6.6799999999999998E-2</v>
      </c>
      <c r="M541">
        <v>0.83099999999999996</v>
      </c>
      <c r="T541" t="str">
        <f t="shared" si="16"/>
        <v/>
      </c>
      <c r="U541">
        <f t="shared" si="17"/>
        <v>0.85799999999999998</v>
      </c>
    </row>
    <row r="542" spans="1:21" x14ac:dyDescent="0.3">
      <c r="A542" t="s">
        <v>68</v>
      </c>
      <c r="B542">
        <v>149</v>
      </c>
      <c r="C542" t="s">
        <v>29</v>
      </c>
      <c r="D542" t="s">
        <v>35</v>
      </c>
      <c r="E542" t="s">
        <v>16</v>
      </c>
      <c r="F542" t="s">
        <v>69</v>
      </c>
      <c r="G542">
        <v>149</v>
      </c>
      <c r="H542" t="s">
        <v>30</v>
      </c>
      <c r="I542" t="s">
        <v>36</v>
      </c>
      <c r="J542" t="s">
        <v>57</v>
      </c>
      <c r="K542">
        <v>0.6</v>
      </c>
      <c r="L542">
        <v>9.1800000000000007E-2</v>
      </c>
      <c r="M542">
        <v>0.873</v>
      </c>
      <c r="T542" t="str">
        <f t="shared" si="16"/>
        <v/>
      </c>
      <c r="U542">
        <f t="shared" si="17"/>
        <v>0.6</v>
      </c>
    </row>
    <row r="543" spans="1:21" x14ac:dyDescent="0.3">
      <c r="A543" t="s">
        <v>68</v>
      </c>
      <c r="B543">
        <v>149</v>
      </c>
      <c r="C543" t="s">
        <v>29</v>
      </c>
      <c r="D543" t="s">
        <v>37</v>
      </c>
      <c r="E543" t="s">
        <v>16</v>
      </c>
      <c r="F543" t="s">
        <v>69</v>
      </c>
      <c r="G543">
        <v>149</v>
      </c>
      <c r="H543" t="s">
        <v>30</v>
      </c>
      <c r="I543" t="s">
        <v>38</v>
      </c>
      <c r="J543" t="s">
        <v>57</v>
      </c>
      <c r="K543">
        <v>0.66600000000000004</v>
      </c>
      <c r="L543">
        <v>8.5699999999999998E-2</v>
      </c>
      <c r="M543">
        <v>0.86399999999999999</v>
      </c>
      <c r="T543" t="str">
        <f t="shared" si="16"/>
        <v/>
      </c>
      <c r="U543">
        <f t="shared" si="17"/>
        <v>0.66600000000000004</v>
      </c>
    </row>
    <row r="544" spans="1:21" x14ac:dyDescent="0.3">
      <c r="A544" t="s">
        <v>68</v>
      </c>
      <c r="B544">
        <v>149</v>
      </c>
      <c r="C544" t="s">
        <v>29</v>
      </c>
      <c r="D544" t="s">
        <v>39</v>
      </c>
      <c r="E544" t="s">
        <v>16</v>
      </c>
      <c r="F544" t="s">
        <v>69</v>
      </c>
      <c r="G544">
        <v>149</v>
      </c>
      <c r="H544" t="s">
        <v>30</v>
      </c>
      <c r="I544" t="s">
        <v>40</v>
      </c>
      <c r="J544" t="s">
        <v>58</v>
      </c>
      <c r="K544">
        <v>0.219</v>
      </c>
      <c r="L544">
        <v>0.122</v>
      </c>
      <c r="M544">
        <v>0.91400000000000003</v>
      </c>
      <c r="T544" t="str">
        <f t="shared" si="16"/>
        <v/>
      </c>
      <c r="U544">
        <f t="shared" si="17"/>
        <v>0.219</v>
      </c>
    </row>
    <row r="545" spans="1:21" x14ac:dyDescent="0.3">
      <c r="A545" t="s">
        <v>68</v>
      </c>
      <c r="B545">
        <v>149</v>
      </c>
      <c r="C545" t="s">
        <v>29</v>
      </c>
      <c r="D545" t="s">
        <v>41</v>
      </c>
      <c r="E545" t="s">
        <v>16</v>
      </c>
      <c r="F545" t="s">
        <v>69</v>
      </c>
      <c r="G545">
        <v>149</v>
      </c>
      <c r="H545" t="s">
        <v>30</v>
      </c>
      <c r="I545" t="s">
        <v>42</v>
      </c>
      <c r="J545" t="s">
        <v>57</v>
      </c>
      <c r="K545">
        <v>0.85799999999999998</v>
      </c>
      <c r="L545">
        <v>6.6799999999999998E-2</v>
      </c>
      <c r="M545">
        <v>0.83099999999999996</v>
      </c>
      <c r="T545" t="str">
        <f t="shared" si="16"/>
        <v/>
      </c>
      <c r="U545">
        <f t="shared" si="17"/>
        <v>0.85799999999999998</v>
      </c>
    </row>
    <row r="546" spans="1:21" x14ac:dyDescent="0.3">
      <c r="A546" t="s">
        <v>68</v>
      </c>
      <c r="B546">
        <v>149</v>
      </c>
      <c r="C546" t="s">
        <v>29</v>
      </c>
      <c r="D546" t="s">
        <v>43</v>
      </c>
      <c r="E546" t="s">
        <v>16</v>
      </c>
      <c r="F546" t="s">
        <v>69</v>
      </c>
      <c r="G546">
        <v>149</v>
      </c>
      <c r="H546" t="s">
        <v>30</v>
      </c>
      <c r="I546" t="s">
        <v>44</v>
      </c>
      <c r="J546" t="s">
        <v>58</v>
      </c>
      <c r="K546">
        <v>0</v>
      </c>
      <c r="L546">
        <v>1</v>
      </c>
      <c r="M546">
        <v>1</v>
      </c>
      <c r="T546" t="str">
        <f t="shared" si="16"/>
        <v/>
      </c>
      <c r="U546">
        <f t="shared" si="17"/>
        <v>0</v>
      </c>
    </row>
    <row r="547" spans="1:21" x14ac:dyDescent="0.3">
      <c r="A547" t="s">
        <v>68</v>
      </c>
      <c r="B547">
        <v>149</v>
      </c>
      <c r="C547" t="s">
        <v>29</v>
      </c>
      <c r="D547" t="s">
        <v>45</v>
      </c>
      <c r="E547" t="s">
        <v>16</v>
      </c>
      <c r="F547" t="s">
        <v>69</v>
      </c>
      <c r="G547">
        <v>149</v>
      </c>
      <c r="H547" t="s">
        <v>30</v>
      </c>
      <c r="I547" t="s">
        <v>46</v>
      </c>
      <c r="J547" t="s">
        <v>57</v>
      </c>
      <c r="K547">
        <v>0.88200000000000001</v>
      </c>
      <c r="L547">
        <v>6.4399999999999999E-2</v>
      </c>
      <c r="M547">
        <v>0.82399999999999995</v>
      </c>
      <c r="T547" t="str">
        <f t="shared" si="16"/>
        <v/>
      </c>
      <c r="U547">
        <f t="shared" si="17"/>
        <v>0.88200000000000001</v>
      </c>
    </row>
    <row r="548" spans="1:21" x14ac:dyDescent="0.3">
      <c r="A548" t="s">
        <v>68</v>
      </c>
      <c r="B548">
        <v>149</v>
      </c>
      <c r="C548" t="s">
        <v>29</v>
      </c>
      <c r="D548" t="s">
        <v>33</v>
      </c>
      <c r="E548" t="s">
        <v>16</v>
      </c>
      <c r="F548" t="s">
        <v>69</v>
      </c>
      <c r="G548">
        <v>149</v>
      </c>
      <c r="H548" t="s">
        <v>30</v>
      </c>
      <c r="I548" t="s">
        <v>34</v>
      </c>
      <c r="J548" t="s">
        <v>57</v>
      </c>
      <c r="K548">
        <v>0.66600000000000004</v>
      </c>
      <c r="L548">
        <v>8.5699999999999998E-2</v>
      </c>
      <c r="M548">
        <v>0.86399999999999999</v>
      </c>
      <c r="T548" t="str">
        <f t="shared" si="16"/>
        <v/>
      </c>
      <c r="U548">
        <f t="shared" si="17"/>
        <v>0.66600000000000004</v>
      </c>
    </row>
    <row r="549" spans="1:21" x14ac:dyDescent="0.3">
      <c r="A549" t="s">
        <v>68</v>
      </c>
      <c r="B549">
        <v>149</v>
      </c>
      <c r="C549" t="s">
        <v>29</v>
      </c>
      <c r="D549" t="s">
        <v>49</v>
      </c>
      <c r="E549" t="s">
        <v>16</v>
      </c>
      <c r="F549" t="s">
        <v>69</v>
      </c>
      <c r="G549">
        <v>149</v>
      </c>
      <c r="H549" t="s">
        <v>30</v>
      </c>
      <c r="I549" t="s">
        <v>50</v>
      </c>
      <c r="J549" t="s">
        <v>20</v>
      </c>
      <c r="K549">
        <v>0.95799999999999996</v>
      </c>
      <c r="L549">
        <v>4.9200000000000001E-2</v>
      </c>
      <c r="M549">
        <v>0.78300000000000003</v>
      </c>
      <c r="T549" t="str">
        <f t="shared" si="16"/>
        <v/>
      </c>
      <c r="U549">
        <f t="shared" si="17"/>
        <v>0.95799999999999996</v>
      </c>
    </row>
    <row r="550" spans="1:21" x14ac:dyDescent="0.3">
      <c r="A550" t="s">
        <v>68</v>
      </c>
      <c r="B550">
        <v>149</v>
      </c>
      <c r="C550" t="s">
        <v>29</v>
      </c>
      <c r="D550" t="s">
        <v>51</v>
      </c>
      <c r="E550" t="s">
        <v>16</v>
      </c>
      <c r="F550" t="s">
        <v>69</v>
      </c>
      <c r="G550">
        <v>149</v>
      </c>
      <c r="H550" t="s">
        <v>30</v>
      </c>
      <c r="I550" t="s">
        <v>52</v>
      </c>
      <c r="J550" t="s">
        <v>57</v>
      </c>
      <c r="K550">
        <v>0.6</v>
      </c>
      <c r="L550">
        <v>9.1800000000000007E-2</v>
      </c>
      <c r="M550">
        <v>0.873</v>
      </c>
      <c r="T550" t="str">
        <f t="shared" si="16"/>
        <v/>
      </c>
      <c r="U550">
        <f t="shared" si="17"/>
        <v>0.6</v>
      </c>
    </row>
    <row r="551" spans="1:21" x14ac:dyDescent="0.3">
      <c r="A551" t="s">
        <v>68</v>
      </c>
      <c r="B551">
        <v>149</v>
      </c>
      <c r="C551" t="s">
        <v>29</v>
      </c>
      <c r="D551" t="s">
        <v>53</v>
      </c>
      <c r="E551" t="s">
        <v>16</v>
      </c>
      <c r="F551" t="s">
        <v>69</v>
      </c>
      <c r="G551">
        <v>149</v>
      </c>
      <c r="H551" t="s">
        <v>30</v>
      </c>
      <c r="I551" t="s">
        <v>54</v>
      </c>
      <c r="J551" t="s">
        <v>57</v>
      </c>
      <c r="K551">
        <v>0.66600000000000004</v>
      </c>
      <c r="L551">
        <v>8.5699999999999998E-2</v>
      </c>
      <c r="M551">
        <v>0.86399999999999999</v>
      </c>
      <c r="T551" t="str">
        <f t="shared" si="16"/>
        <v/>
      </c>
      <c r="U551">
        <f t="shared" si="17"/>
        <v>0.66600000000000004</v>
      </c>
    </row>
    <row r="552" spans="1:21" x14ac:dyDescent="0.3">
      <c r="A552" t="s">
        <v>68</v>
      </c>
      <c r="B552">
        <v>149</v>
      </c>
      <c r="C552" t="s">
        <v>29</v>
      </c>
      <c r="D552" t="s">
        <v>55</v>
      </c>
      <c r="E552" t="s">
        <v>16</v>
      </c>
      <c r="F552" t="s">
        <v>69</v>
      </c>
      <c r="G552">
        <v>149</v>
      </c>
      <c r="H552" t="s">
        <v>30</v>
      </c>
      <c r="I552" t="s">
        <v>56</v>
      </c>
      <c r="J552" t="s">
        <v>57</v>
      </c>
      <c r="K552">
        <v>0.66600000000000004</v>
      </c>
      <c r="L552">
        <v>8.5699999999999998E-2</v>
      </c>
      <c r="M552">
        <v>0.86399999999999999</v>
      </c>
      <c r="T552" t="str">
        <f t="shared" si="16"/>
        <v/>
      </c>
      <c r="U552">
        <f t="shared" si="17"/>
        <v>0.66600000000000004</v>
      </c>
    </row>
    <row r="553" spans="1:21" x14ac:dyDescent="0.3">
      <c r="A553" t="s">
        <v>68</v>
      </c>
      <c r="B553">
        <v>174</v>
      </c>
      <c r="C553" t="s">
        <v>29</v>
      </c>
      <c r="D553" t="s">
        <v>25</v>
      </c>
      <c r="E553" t="s">
        <v>16</v>
      </c>
      <c r="F553" t="s">
        <v>69</v>
      </c>
      <c r="G553">
        <v>174</v>
      </c>
      <c r="H553" t="s">
        <v>30</v>
      </c>
      <c r="I553" t="s">
        <v>26</v>
      </c>
      <c r="J553" t="s">
        <v>58</v>
      </c>
      <c r="K553">
        <v>7.0000000000000001E-3</v>
      </c>
      <c r="L553">
        <v>0.246</v>
      </c>
      <c r="M553">
        <v>0.96499999999999997</v>
      </c>
      <c r="T553">
        <f t="shared" si="16"/>
        <v>7.0000000000000001E-3</v>
      </c>
      <c r="U553" t="str">
        <f t="shared" si="17"/>
        <v/>
      </c>
    </row>
    <row r="554" spans="1:21" x14ac:dyDescent="0.3">
      <c r="A554" t="s">
        <v>68</v>
      </c>
      <c r="B554">
        <v>174</v>
      </c>
      <c r="C554" t="s">
        <v>29</v>
      </c>
      <c r="D554" t="s">
        <v>21</v>
      </c>
      <c r="E554" t="s">
        <v>16</v>
      </c>
      <c r="F554" t="s">
        <v>69</v>
      </c>
      <c r="G554">
        <v>174</v>
      </c>
      <c r="H554" t="s">
        <v>30</v>
      </c>
      <c r="I554" t="s">
        <v>22</v>
      </c>
      <c r="J554" t="s">
        <v>58</v>
      </c>
      <c r="K554">
        <v>0.123</v>
      </c>
      <c r="L554">
        <v>0.14000000000000001</v>
      </c>
      <c r="M554">
        <v>0.92600000000000005</v>
      </c>
      <c r="T554" t="str">
        <f t="shared" si="16"/>
        <v/>
      </c>
      <c r="U554">
        <f t="shared" si="17"/>
        <v>0.123</v>
      </c>
    </row>
    <row r="555" spans="1:21" x14ac:dyDescent="0.3">
      <c r="A555" t="s">
        <v>68</v>
      </c>
      <c r="B555">
        <v>174</v>
      </c>
      <c r="C555" t="s">
        <v>29</v>
      </c>
      <c r="D555" t="s">
        <v>23</v>
      </c>
      <c r="E555" t="s">
        <v>16</v>
      </c>
      <c r="F555" t="s">
        <v>69</v>
      </c>
      <c r="G555">
        <v>174</v>
      </c>
      <c r="H555" t="s">
        <v>30</v>
      </c>
      <c r="I555" t="s">
        <v>24</v>
      </c>
      <c r="J555" t="s">
        <v>58</v>
      </c>
      <c r="K555">
        <v>1E-3</v>
      </c>
      <c r="L555">
        <v>0.85199999999999998</v>
      </c>
      <c r="M555">
        <v>0.99399999999999999</v>
      </c>
      <c r="T555" t="str">
        <f t="shared" si="16"/>
        <v/>
      </c>
      <c r="U555">
        <f t="shared" si="17"/>
        <v>1E-3</v>
      </c>
    </row>
    <row r="556" spans="1:21" x14ac:dyDescent="0.3">
      <c r="A556" t="s">
        <v>68</v>
      </c>
      <c r="B556">
        <v>174</v>
      </c>
      <c r="C556" t="s">
        <v>29</v>
      </c>
      <c r="D556" t="s">
        <v>14</v>
      </c>
      <c r="E556" t="s">
        <v>16</v>
      </c>
      <c r="F556" t="s">
        <v>69</v>
      </c>
      <c r="G556">
        <v>174</v>
      </c>
      <c r="H556" t="s">
        <v>30</v>
      </c>
      <c r="I556" t="s">
        <v>18</v>
      </c>
      <c r="J556" t="s">
        <v>58</v>
      </c>
      <c r="K556">
        <v>0</v>
      </c>
      <c r="L556">
        <v>1</v>
      </c>
      <c r="M556">
        <v>1</v>
      </c>
      <c r="T556" t="str">
        <f t="shared" si="16"/>
        <v/>
      </c>
      <c r="U556">
        <f t="shared" si="17"/>
        <v>0</v>
      </c>
    </row>
    <row r="557" spans="1:21" x14ac:dyDescent="0.3">
      <c r="A557" t="s">
        <v>68</v>
      </c>
      <c r="B557">
        <v>174</v>
      </c>
      <c r="C557" t="s">
        <v>29</v>
      </c>
      <c r="D557" t="s">
        <v>27</v>
      </c>
      <c r="E557" t="s">
        <v>16</v>
      </c>
      <c r="F557" t="s">
        <v>69</v>
      </c>
      <c r="G557">
        <v>174</v>
      </c>
      <c r="H557" t="s">
        <v>30</v>
      </c>
      <c r="I557" t="s">
        <v>28</v>
      </c>
      <c r="J557" t="s">
        <v>58</v>
      </c>
      <c r="K557">
        <v>0.42499999999999999</v>
      </c>
      <c r="L557">
        <v>0.10299999999999999</v>
      </c>
      <c r="M557">
        <v>0.89200000000000002</v>
      </c>
      <c r="T557" t="str">
        <f t="shared" si="16"/>
        <v/>
      </c>
      <c r="U557">
        <f t="shared" si="17"/>
        <v>0.42499999999999999</v>
      </c>
    </row>
    <row r="558" spans="1:21" x14ac:dyDescent="0.3">
      <c r="A558" t="s">
        <v>68</v>
      </c>
      <c r="B558">
        <v>174</v>
      </c>
      <c r="C558" t="s">
        <v>29</v>
      </c>
      <c r="D558" t="s">
        <v>47</v>
      </c>
      <c r="E558" t="s">
        <v>16</v>
      </c>
      <c r="F558" t="s">
        <v>69</v>
      </c>
      <c r="G558">
        <v>174</v>
      </c>
      <c r="H558" t="s">
        <v>30</v>
      </c>
      <c r="I558" t="s">
        <v>48</v>
      </c>
      <c r="J558" t="s">
        <v>58</v>
      </c>
      <c r="K558">
        <v>1E-3</v>
      </c>
      <c r="L558">
        <v>0.85199999999999998</v>
      </c>
      <c r="M558">
        <v>0.99399999999999999</v>
      </c>
      <c r="T558" t="str">
        <f t="shared" si="16"/>
        <v/>
      </c>
      <c r="U558">
        <f t="shared" si="17"/>
        <v>1E-3</v>
      </c>
    </row>
    <row r="559" spans="1:21" x14ac:dyDescent="0.3">
      <c r="A559" t="s">
        <v>68</v>
      </c>
      <c r="B559">
        <v>174</v>
      </c>
      <c r="C559" t="s">
        <v>29</v>
      </c>
      <c r="D559" t="s">
        <v>31</v>
      </c>
      <c r="E559" t="s">
        <v>16</v>
      </c>
      <c r="F559" t="s">
        <v>69</v>
      </c>
      <c r="G559">
        <v>174</v>
      </c>
      <c r="H559" t="s">
        <v>30</v>
      </c>
      <c r="I559" t="s">
        <v>32</v>
      </c>
      <c r="J559" t="s">
        <v>20</v>
      </c>
      <c r="K559">
        <v>0.95799999999999996</v>
      </c>
      <c r="L559">
        <v>4.9200000000000001E-2</v>
      </c>
      <c r="M559">
        <v>0.78300000000000003</v>
      </c>
      <c r="T559" t="str">
        <f t="shared" si="16"/>
        <v/>
      </c>
      <c r="U559">
        <f t="shared" si="17"/>
        <v>0.95799999999999996</v>
      </c>
    </row>
    <row r="560" spans="1:21" x14ac:dyDescent="0.3">
      <c r="A560" t="s">
        <v>68</v>
      </c>
      <c r="B560">
        <v>174</v>
      </c>
      <c r="C560" t="s">
        <v>29</v>
      </c>
      <c r="D560" t="s">
        <v>15</v>
      </c>
      <c r="E560" t="s">
        <v>16</v>
      </c>
      <c r="F560" t="s">
        <v>69</v>
      </c>
      <c r="G560">
        <v>174</v>
      </c>
      <c r="H560" t="s">
        <v>30</v>
      </c>
      <c r="I560" t="s">
        <v>19</v>
      </c>
      <c r="J560" t="s">
        <v>57</v>
      </c>
      <c r="K560">
        <v>0.66600000000000004</v>
      </c>
      <c r="L560">
        <v>8.5699999999999998E-2</v>
      </c>
      <c r="M560">
        <v>0.86399999999999999</v>
      </c>
      <c r="T560" t="str">
        <f t="shared" si="16"/>
        <v/>
      </c>
      <c r="U560">
        <f t="shared" si="17"/>
        <v>0.66600000000000004</v>
      </c>
    </row>
    <row r="561" spans="1:21" x14ac:dyDescent="0.3">
      <c r="A561" t="s">
        <v>68</v>
      </c>
      <c r="B561">
        <v>174</v>
      </c>
      <c r="C561" t="s">
        <v>29</v>
      </c>
      <c r="D561" t="s">
        <v>35</v>
      </c>
      <c r="E561" t="s">
        <v>16</v>
      </c>
      <c r="F561" t="s">
        <v>69</v>
      </c>
      <c r="G561">
        <v>174</v>
      </c>
      <c r="H561" t="s">
        <v>30</v>
      </c>
      <c r="I561" t="s">
        <v>36</v>
      </c>
      <c r="J561" t="s">
        <v>57</v>
      </c>
      <c r="K561">
        <v>0.495</v>
      </c>
      <c r="L561">
        <v>9.7000000000000003E-2</v>
      </c>
      <c r="M561">
        <v>0.88400000000000001</v>
      </c>
      <c r="T561" t="str">
        <f t="shared" si="16"/>
        <v/>
      </c>
      <c r="U561">
        <f t="shared" si="17"/>
        <v>0.495</v>
      </c>
    </row>
    <row r="562" spans="1:21" x14ac:dyDescent="0.3">
      <c r="A562" t="s">
        <v>68</v>
      </c>
      <c r="B562">
        <v>174</v>
      </c>
      <c r="C562" t="s">
        <v>29</v>
      </c>
      <c r="D562" t="s">
        <v>37</v>
      </c>
      <c r="E562" t="s">
        <v>16</v>
      </c>
      <c r="F562" t="s">
        <v>69</v>
      </c>
      <c r="G562">
        <v>174</v>
      </c>
      <c r="H562" t="s">
        <v>30</v>
      </c>
      <c r="I562" t="s">
        <v>38</v>
      </c>
      <c r="J562" t="s">
        <v>57</v>
      </c>
      <c r="K562">
        <v>0.495</v>
      </c>
      <c r="L562">
        <v>9.7000000000000003E-2</v>
      </c>
      <c r="M562">
        <v>0.88400000000000001</v>
      </c>
      <c r="T562" t="str">
        <f t="shared" si="16"/>
        <v/>
      </c>
      <c r="U562">
        <f t="shared" si="17"/>
        <v>0.495</v>
      </c>
    </row>
    <row r="563" spans="1:21" x14ac:dyDescent="0.3">
      <c r="A563" t="s">
        <v>68</v>
      </c>
      <c r="B563">
        <v>174</v>
      </c>
      <c r="C563" t="s">
        <v>29</v>
      </c>
      <c r="D563" t="s">
        <v>39</v>
      </c>
      <c r="E563" t="s">
        <v>16</v>
      </c>
      <c r="F563" t="s">
        <v>69</v>
      </c>
      <c r="G563">
        <v>174</v>
      </c>
      <c r="H563" t="s">
        <v>30</v>
      </c>
      <c r="I563" t="s">
        <v>40</v>
      </c>
      <c r="J563" t="s">
        <v>58</v>
      </c>
      <c r="K563">
        <v>9.6000000000000002E-2</v>
      </c>
      <c r="L563">
        <v>0.14699999999999999</v>
      </c>
      <c r="M563">
        <v>0.93</v>
      </c>
      <c r="T563" t="str">
        <f t="shared" si="16"/>
        <v/>
      </c>
      <c r="U563">
        <f t="shared" si="17"/>
        <v>9.6000000000000002E-2</v>
      </c>
    </row>
    <row r="564" spans="1:21" x14ac:dyDescent="0.3">
      <c r="A564" t="s">
        <v>68</v>
      </c>
      <c r="B564">
        <v>174</v>
      </c>
      <c r="C564" t="s">
        <v>29</v>
      </c>
      <c r="D564" t="s">
        <v>41</v>
      </c>
      <c r="E564" t="s">
        <v>16</v>
      </c>
      <c r="F564" t="s">
        <v>69</v>
      </c>
      <c r="G564">
        <v>174</v>
      </c>
      <c r="H564" t="s">
        <v>30</v>
      </c>
      <c r="I564" t="s">
        <v>42</v>
      </c>
      <c r="J564" t="s">
        <v>57</v>
      </c>
      <c r="K564">
        <v>0.66600000000000004</v>
      </c>
      <c r="L564">
        <v>8.5699999999999998E-2</v>
      </c>
      <c r="M564">
        <v>0.86399999999999999</v>
      </c>
      <c r="T564" t="str">
        <f t="shared" si="16"/>
        <v/>
      </c>
      <c r="U564">
        <f t="shared" si="17"/>
        <v>0.66600000000000004</v>
      </c>
    </row>
    <row r="565" spans="1:21" x14ac:dyDescent="0.3">
      <c r="A565" t="s">
        <v>68</v>
      </c>
      <c r="B565">
        <v>174</v>
      </c>
      <c r="C565" t="s">
        <v>29</v>
      </c>
      <c r="D565" t="s">
        <v>43</v>
      </c>
      <c r="E565" t="s">
        <v>16</v>
      </c>
      <c r="F565" t="s">
        <v>69</v>
      </c>
      <c r="G565">
        <v>174</v>
      </c>
      <c r="H565" t="s">
        <v>30</v>
      </c>
      <c r="I565" t="s">
        <v>44</v>
      </c>
      <c r="J565" t="s">
        <v>58</v>
      </c>
      <c r="K565">
        <v>0</v>
      </c>
      <c r="L565">
        <v>1</v>
      </c>
      <c r="M565">
        <v>1</v>
      </c>
      <c r="T565" t="str">
        <f t="shared" si="16"/>
        <v/>
      </c>
      <c r="U565">
        <f t="shared" si="17"/>
        <v>0</v>
      </c>
    </row>
    <row r="566" spans="1:21" x14ac:dyDescent="0.3">
      <c r="A566" t="s">
        <v>68</v>
      </c>
      <c r="B566">
        <v>174</v>
      </c>
      <c r="C566" t="s">
        <v>29</v>
      </c>
      <c r="D566" t="s">
        <v>45</v>
      </c>
      <c r="E566" t="s">
        <v>16</v>
      </c>
      <c r="F566" t="s">
        <v>69</v>
      </c>
      <c r="G566">
        <v>174</v>
      </c>
      <c r="H566" t="s">
        <v>30</v>
      </c>
      <c r="I566" t="s">
        <v>46</v>
      </c>
      <c r="J566" t="s">
        <v>57</v>
      </c>
      <c r="K566">
        <v>0.88200000000000001</v>
      </c>
      <c r="L566">
        <v>6.4399999999999999E-2</v>
      </c>
      <c r="M566">
        <v>0.82399999999999995</v>
      </c>
      <c r="T566" t="str">
        <f t="shared" si="16"/>
        <v/>
      </c>
      <c r="U566">
        <f t="shared" si="17"/>
        <v>0.88200000000000001</v>
      </c>
    </row>
    <row r="567" spans="1:21" x14ac:dyDescent="0.3">
      <c r="A567" t="s">
        <v>68</v>
      </c>
      <c r="B567">
        <v>174</v>
      </c>
      <c r="C567" t="s">
        <v>29</v>
      </c>
      <c r="D567" t="s">
        <v>33</v>
      </c>
      <c r="E567" t="s">
        <v>16</v>
      </c>
      <c r="F567" t="s">
        <v>69</v>
      </c>
      <c r="G567">
        <v>174</v>
      </c>
      <c r="H567" t="s">
        <v>30</v>
      </c>
      <c r="I567" t="s">
        <v>34</v>
      </c>
      <c r="J567" t="s">
        <v>58</v>
      </c>
      <c r="K567">
        <v>0.32900000000000001</v>
      </c>
      <c r="L567">
        <v>0.111</v>
      </c>
      <c r="M567">
        <v>0.90200000000000002</v>
      </c>
      <c r="T567" t="str">
        <f t="shared" si="16"/>
        <v/>
      </c>
      <c r="U567">
        <f t="shared" si="17"/>
        <v>0.32900000000000001</v>
      </c>
    </row>
    <row r="568" spans="1:21" x14ac:dyDescent="0.3">
      <c r="A568" t="s">
        <v>68</v>
      </c>
      <c r="B568">
        <v>174</v>
      </c>
      <c r="C568" t="s">
        <v>29</v>
      </c>
      <c r="D568" t="s">
        <v>49</v>
      </c>
      <c r="E568" t="s">
        <v>16</v>
      </c>
      <c r="F568" t="s">
        <v>69</v>
      </c>
      <c r="G568">
        <v>174</v>
      </c>
      <c r="H568" t="s">
        <v>30</v>
      </c>
      <c r="I568" t="s">
        <v>50</v>
      </c>
      <c r="J568" t="s">
        <v>20</v>
      </c>
      <c r="K568">
        <v>0.95799999999999996</v>
      </c>
      <c r="L568">
        <v>4.9200000000000001E-2</v>
      </c>
      <c r="M568">
        <v>0.78300000000000003</v>
      </c>
      <c r="T568" t="str">
        <f t="shared" si="16"/>
        <v/>
      </c>
      <c r="U568">
        <f t="shared" si="17"/>
        <v>0.95799999999999996</v>
      </c>
    </row>
    <row r="569" spans="1:21" x14ac:dyDescent="0.3">
      <c r="A569" t="s">
        <v>68</v>
      </c>
      <c r="B569">
        <v>174</v>
      </c>
      <c r="C569" t="s">
        <v>29</v>
      </c>
      <c r="D569" t="s">
        <v>51</v>
      </c>
      <c r="E569" t="s">
        <v>16</v>
      </c>
      <c r="F569" t="s">
        <v>69</v>
      </c>
      <c r="G569">
        <v>174</v>
      </c>
      <c r="H569" t="s">
        <v>30</v>
      </c>
      <c r="I569" t="s">
        <v>52</v>
      </c>
      <c r="J569" t="s">
        <v>57</v>
      </c>
      <c r="K569">
        <v>0.495</v>
      </c>
      <c r="L569">
        <v>9.7000000000000003E-2</v>
      </c>
      <c r="M569">
        <v>0.88400000000000001</v>
      </c>
      <c r="T569" t="str">
        <f t="shared" si="16"/>
        <v/>
      </c>
      <c r="U569">
        <f t="shared" si="17"/>
        <v>0.495</v>
      </c>
    </row>
    <row r="570" spans="1:21" x14ac:dyDescent="0.3">
      <c r="A570" t="s">
        <v>68</v>
      </c>
      <c r="B570">
        <v>174</v>
      </c>
      <c r="C570" t="s">
        <v>29</v>
      </c>
      <c r="D570" t="s">
        <v>53</v>
      </c>
      <c r="E570" t="s">
        <v>16</v>
      </c>
      <c r="F570" t="s">
        <v>69</v>
      </c>
      <c r="G570">
        <v>174</v>
      </c>
      <c r="H570" t="s">
        <v>30</v>
      </c>
      <c r="I570" t="s">
        <v>54</v>
      </c>
      <c r="J570" t="s">
        <v>58</v>
      </c>
      <c r="K570">
        <v>0.42499999999999999</v>
      </c>
      <c r="L570">
        <v>0.10299999999999999</v>
      </c>
      <c r="M570">
        <v>0.89200000000000002</v>
      </c>
      <c r="T570" t="str">
        <f t="shared" si="16"/>
        <v/>
      </c>
      <c r="U570">
        <f t="shared" si="17"/>
        <v>0.42499999999999999</v>
      </c>
    </row>
    <row r="571" spans="1:21" x14ac:dyDescent="0.3">
      <c r="A571" t="s">
        <v>68</v>
      </c>
      <c r="B571">
        <v>174</v>
      </c>
      <c r="C571" t="s">
        <v>29</v>
      </c>
      <c r="D571" t="s">
        <v>55</v>
      </c>
      <c r="E571" t="s">
        <v>16</v>
      </c>
      <c r="F571" t="s">
        <v>69</v>
      </c>
      <c r="G571">
        <v>174</v>
      </c>
      <c r="H571" t="s">
        <v>30</v>
      </c>
      <c r="I571" t="s">
        <v>56</v>
      </c>
      <c r="J571" t="s">
        <v>57</v>
      </c>
      <c r="K571">
        <v>0.66600000000000004</v>
      </c>
      <c r="L571">
        <v>8.5699999999999998E-2</v>
      </c>
      <c r="M571">
        <v>0.86399999999999999</v>
      </c>
      <c r="T571" t="str">
        <f t="shared" si="16"/>
        <v/>
      </c>
      <c r="U571">
        <f t="shared" si="17"/>
        <v>0.66600000000000004</v>
      </c>
    </row>
    <row r="572" spans="1:21" x14ac:dyDescent="0.3">
      <c r="A572" t="s">
        <v>68</v>
      </c>
      <c r="B572">
        <v>223</v>
      </c>
      <c r="C572" t="s">
        <v>29</v>
      </c>
      <c r="D572" t="s">
        <v>25</v>
      </c>
      <c r="E572" t="s">
        <v>16</v>
      </c>
      <c r="F572" t="s">
        <v>69</v>
      </c>
      <c r="G572">
        <v>223</v>
      </c>
      <c r="H572" t="s">
        <v>30</v>
      </c>
      <c r="I572" t="s">
        <v>26</v>
      </c>
      <c r="J572" t="s">
        <v>57</v>
      </c>
      <c r="K572">
        <v>0.63500000000000001</v>
      </c>
      <c r="L572">
        <v>8.8999999999999996E-2</v>
      </c>
      <c r="M572">
        <v>0.86699999999999999</v>
      </c>
      <c r="T572">
        <f t="shared" si="16"/>
        <v>0.63500000000000001</v>
      </c>
      <c r="U572" t="str">
        <f t="shared" si="17"/>
        <v/>
      </c>
    </row>
    <row r="573" spans="1:21" x14ac:dyDescent="0.3">
      <c r="A573" t="s">
        <v>68</v>
      </c>
      <c r="B573">
        <v>223</v>
      </c>
      <c r="C573" t="s">
        <v>29</v>
      </c>
      <c r="D573" t="s">
        <v>21</v>
      </c>
      <c r="E573" t="s">
        <v>16</v>
      </c>
      <c r="F573" t="s">
        <v>69</v>
      </c>
      <c r="G573">
        <v>223</v>
      </c>
      <c r="H573" t="s">
        <v>30</v>
      </c>
      <c r="I573" t="s">
        <v>22</v>
      </c>
      <c r="J573" t="s">
        <v>58</v>
      </c>
      <c r="K573">
        <v>0.35</v>
      </c>
      <c r="L573">
        <v>0.109</v>
      </c>
      <c r="M573">
        <v>0.89900000000000002</v>
      </c>
      <c r="T573" t="str">
        <f t="shared" si="16"/>
        <v/>
      </c>
      <c r="U573">
        <f t="shared" si="17"/>
        <v>0.35</v>
      </c>
    </row>
    <row r="574" spans="1:21" x14ac:dyDescent="0.3">
      <c r="A574" t="s">
        <v>68</v>
      </c>
      <c r="B574">
        <v>223</v>
      </c>
      <c r="C574" t="s">
        <v>29</v>
      </c>
      <c r="D574" t="s">
        <v>23</v>
      </c>
      <c r="E574" t="s">
        <v>16</v>
      </c>
      <c r="F574" t="s">
        <v>69</v>
      </c>
      <c r="G574">
        <v>223</v>
      </c>
      <c r="H574" t="s">
        <v>30</v>
      </c>
      <c r="I574" t="s">
        <v>24</v>
      </c>
      <c r="J574" t="s">
        <v>57</v>
      </c>
      <c r="K574">
        <v>0.94199999999999995</v>
      </c>
      <c r="L574">
        <v>5.5199999999999999E-2</v>
      </c>
      <c r="M574">
        <v>0.79800000000000004</v>
      </c>
      <c r="T574" t="str">
        <f t="shared" si="16"/>
        <v/>
      </c>
      <c r="U574">
        <f t="shared" si="17"/>
        <v>0.94199999999999995</v>
      </c>
    </row>
    <row r="575" spans="1:21" x14ac:dyDescent="0.3">
      <c r="A575" t="s">
        <v>68</v>
      </c>
      <c r="B575">
        <v>223</v>
      </c>
      <c r="C575" t="s">
        <v>29</v>
      </c>
      <c r="D575" t="s">
        <v>14</v>
      </c>
      <c r="E575" t="s">
        <v>16</v>
      </c>
      <c r="F575" t="s">
        <v>69</v>
      </c>
      <c r="G575">
        <v>223</v>
      </c>
      <c r="H575" t="s">
        <v>30</v>
      </c>
      <c r="I575" t="s">
        <v>18</v>
      </c>
      <c r="J575" t="s">
        <v>58</v>
      </c>
      <c r="K575">
        <v>7.0999999999999994E-2</v>
      </c>
      <c r="L575">
        <v>0.156</v>
      </c>
      <c r="M575">
        <v>0.93500000000000005</v>
      </c>
      <c r="T575" t="str">
        <f t="shared" si="16"/>
        <v/>
      </c>
      <c r="U575">
        <f t="shared" si="17"/>
        <v>7.0999999999999994E-2</v>
      </c>
    </row>
    <row r="576" spans="1:21" x14ac:dyDescent="0.3">
      <c r="A576" t="s">
        <v>68</v>
      </c>
      <c r="B576">
        <v>223</v>
      </c>
      <c r="C576" t="s">
        <v>29</v>
      </c>
      <c r="D576" t="s">
        <v>27</v>
      </c>
      <c r="E576" t="s">
        <v>16</v>
      </c>
      <c r="F576" t="s">
        <v>69</v>
      </c>
      <c r="G576">
        <v>223</v>
      </c>
      <c r="H576" t="s">
        <v>30</v>
      </c>
      <c r="I576" t="s">
        <v>28</v>
      </c>
      <c r="J576" t="s">
        <v>20</v>
      </c>
      <c r="K576">
        <v>0.995</v>
      </c>
      <c r="L576">
        <v>2.7699999999999999E-2</v>
      </c>
      <c r="M576">
        <v>0.68100000000000005</v>
      </c>
      <c r="T576" t="str">
        <f t="shared" si="16"/>
        <v/>
      </c>
      <c r="U576">
        <f t="shared" si="17"/>
        <v>0.995</v>
      </c>
    </row>
    <row r="577" spans="1:21" x14ac:dyDescent="0.3">
      <c r="A577" t="s">
        <v>68</v>
      </c>
      <c r="B577">
        <v>223</v>
      </c>
      <c r="C577" t="s">
        <v>29</v>
      </c>
      <c r="D577" t="s">
        <v>47</v>
      </c>
      <c r="E577" t="s">
        <v>16</v>
      </c>
      <c r="F577" t="s">
        <v>69</v>
      </c>
      <c r="G577">
        <v>223</v>
      </c>
      <c r="H577" t="s">
        <v>30</v>
      </c>
      <c r="I577" t="s">
        <v>48</v>
      </c>
      <c r="J577" t="s">
        <v>20</v>
      </c>
      <c r="K577">
        <v>0.98799999999999999</v>
      </c>
      <c r="L577">
        <v>3.5299999999999998E-2</v>
      </c>
      <c r="M577">
        <v>0.72699999999999998</v>
      </c>
      <c r="T577" t="str">
        <f t="shared" si="16"/>
        <v/>
      </c>
      <c r="U577">
        <f t="shared" si="17"/>
        <v>0.98799999999999999</v>
      </c>
    </row>
    <row r="578" spans="1:21" x14ac:dyDescent="0.3">
      <c r="A578" t="s">
        <v>68</v>
      </c>
      <c r="B578">
        <v>223</v>
      </c>
      <c r="C578" t="s">
        <v>29</v>
      </c>
      <c r="D578" t="s">
        <v>31</v>
      </c>
      <c r="E578" t="s">
        <v>16</v>
      </c>
      <c r="F578" t="s">
        <v>69</v>
      </c>
      <c r="G578">
        <v>223</v>
      </c>
      <c r="H578" t="s">
        <v>30</v>
      </c>
      <c r="I578" t="s">
        <v>32</v>
      </c>
      <c r="J578" t="s">
        <v>20</v>
      </c>
      <c r="K578">
        <v>1</v>
      </c>
      <c r="L578">
        <v>2.5999999999999998E-4</v>
      </c>
      <c r="M578">
        <v>1.8000000000000001E-4</v>
      </c>
      <c r="T578" t="str">
        <f t="shared" si="16"/>
        <v/>
      </c>
      <c r="U578">
        <f t="shared" si="17"/>
        <v>1</v>
      </c>
    </row>
    <row r="579" spans="1:21" x14ac:dyDescent="0.3">
      <c r="A579" t="s">
        <v>68</v>
      </c>
      <c r="B579">
        <v>223</v>
      </c>
      <c r="C579" t="s">
        <v>29</v>
      </c>
      <c r="D579" t="s">
        <v>15</v>
      </c>
      <c r="E579" t="s">
        <v>16</v>
      </c>
      <c r="F579" t="s">
        <v>69</v>
      </c>
      <c r="G579">
        <v>223</v>
      </c>
      <c r="H579" t="s">
        <v>30</v>
      </c>
      <c r="I579" t="s">
        <v>19</v>
      </c>
      <c r="J579" t="s">
        <v>20</v>
      </c>
      <c r="K579">
        <v>0.999</v>
      </c>
      <c r="L579">
        <v>5.7400000000000003E-3</v>
      </c>
      <c r="M579">
        <v>0.13600000000000001</v>
      </c>
      <c r="T579" t="str">
        <f t="shared" ref="T579:T642" si="18">IF(H579="  L",IF(I579="  Q",K579,""),(IF(H579="  I",IF(I579="  T",K579,""),(IF(H579="  F",IF(I579="  Y",K579,""),"")))))</f>
        <v/>
      </c>
      <c r="U579">
        <f t="shared" ref="U579:U642" si="19">IF(T579="",K579,"")</f>
        <v>0.999</v>
      </c>
    </row>
    <row r="580" spans="1:21" x14ac:dyDescent="0.3">
      <c r="A580" t="s">
        <v>68</v>
      </c>
      <c r="B580">
        <v>223</v>
      </c>
      <c r="C580" t="s">
        <v>29</v>
      </c>
      <c r="D580" t="s">
        <v>35</v>
      </c>
      <c r="E580" t="s">
        <v>16</v>
      </c>
      <c r="F580" t="s">
        <v>69</v>
      </c>
      <c r="G580">
        <v>223</v>
      </c>
      <c r="H580" t="s">
        <v>30</v>
      </c>
      <c r="I580" t="s">
        <v>36</v>
      </c>
      <c r="J580" t="s">
        <v>20</v>
      </c>
      <c r="K580">
        <v>0.99099999999999999</v>
      </c>
      <c r="L580">
        <v>3.2599999999999997E-2</v>
      </c>
      <c r="M580">
        <v>0.71099999999999997</v>
      </c>
      <c r="T580" t="str">
        <f t="shared" si="18"/>
        <v/>
      </c>
      <c r="U580">
        <f t="shared" si="19"/>
        <v>0.99099999999999999</v>
      </c>
    </row>
    <row r="581" spans="1:21" x14ac:dyDescent="0.3">
      <c r="A581" t="s">
        <v>68</v>
      </c>
      <c r="B581">
        <v>223</v>
      </c>
      <c r="C581" t="s">
        <v>29</v>
      </c>
      <c r="D581" t="s">
        <v>37</v>
      </c>
      <c r="E581" t="s">
        <v>16</v>
      </c>
      <c r="F581" t="s">
        <v>69</v>
      </c>
      <c r="G581">
        <v>223</v>
      </c>
      <c r="H581" t="s">
        <v>30</v>
      </c>
      <c r="I581" t="s">
        <v>38</v>
      </c>
      <c r="J581" t="s">
        <v>20</v>
      </c>
      <c r="K581">
        <v>0.996</v>
      </c>
      <c r="L581">
        <v>2.2200000000000001E-2</v>
      </c>
      <c r="M581">
        <v>0.54500000000000004</v>
      </c>
      <c r="T581" t="str">
        <f t="shared" si="18"/>
        <v/>
      </c>
      <c r="U581">
        <f t="shared" si="19"/>
        <v>0.996</v>
      </c>
    </row>
    <row r="582" spans="1:21" x14ac:dyDescent="0.3">
      <c r="A582" t="s">
        <v>68</v>
      </c>
      <c r="B582">
        <v>223</v>
      </c>
      <c r="C582" t="s">
        <v>29</v>
      </c>
      <c r="D582" t="s">
        <v>39</v>
      </c>
      <c r="E582" t="s">
        <v>16</v>
      </c>
      <c r="F582" t="s">
        <v>69</v>
      </c>
      <c r="G582">
        <v>223</v>
      </c>
      <c r="H582" t="s">
        <v>30</v>
      </c>
      <c r="I582" t="s">
        <v>40</v>
      </c>
      <c r="J582" t="s">
        <v>20</v>
      </c>
      <c r="K582">
        <v>0.97699999999999998</v>
      </c>
      <c r="L582">
        <v>4.24E-2</v>
      </c>
      <c r="M582">
        <v>0.75800000000000001</v>
      </c>
      <c r="T582" t="str">
        <f t="shared" si="18"/>
        <v/>
      </c>
      <c r="U582">
        <f t="shared" si="19"/>
        <v>0.97699999999999998</v>
      </c>
    </row>
    <row r="583" spans="1:21" x14ac:dyDescent="0.3">
      <c r="A583" t="s">
        <v>68</v>
      </c>
      <c r="B583">
        <v>223</v>
      </c>
      <c r="C583" t="s">
        <v>29</v>
      </c>
      <c r="D583" t="s">
        <v>41</v>
      </c>
      <c r="E583" t="s">
        <v>16</v>
      </c>
      <c r="F583" t="s">
        <v>69</v>
      </c>
      <c r="G583">
        <v>223</v>
      </c>
      <c r="H583" t="s">
        <v>30</v>
      </c>
      <c r="I583" t="s">
        <v>42</v>
      </c>
      <c r="J583" t="s">
        <v>20</v>
      </c>
      <c r="K583">
        <v>0.996</v>
      </c>
      <c r="L583">
        <v>2.2200000000000001E-2</v>
      </c>
      <c r="M583">
        <v>0.54500000000000004</v>
      </c>
      <c r="T583" t="str">
        <f t="shared" si="18"/>
        <v/>
      </c>
      <c r="U583">
        <f t="shared" si="19"/>
        <v>0.996</v>
      </c>
    </row>
    <row r="584" spans="1:21" x14ac:dyDescent="0.3">
      <c r="A584" t="s">
        <v>68</v>
      </c>
      <c r="B584">
        <v>223</v>
      </c>
      <c r="C584" t="s">
        <v>29</v>
      </c>
      <c r="D584" t="s">
        <v>43</v>
      </c>
      <c r="E584" t="s">
        <v>16</v>
      </c>
      <c r="F584" t="s">
        <v>69</v>
      </c>
      <c r="G584">
        <v>223</v>
      </c>
      <c r="H584" t="s">
        <v>30</v>
      </c>
      <c r="I584" t="s">
        <v>44</v>
      </c>
      <c r="J584" t="s">
        <v>58</v>
      </c>
      <c r="K584">
        <v>0.432</v>
      </c>
      <c r="L584">
        <v>0.10199999999999999</v>
      </c>
      <c r="M584">
        <v>0.89200000000000002</v>
      </c>
      <c r="T584" t="str">
        <f t="shared" si="18"/>
        <v/>
      </c>
      <c r="U584">
        <f t="shared" si="19"/>
        <v>0.432</v>
      </c>
    </row>
    <row r="585" spans="1:21" x14ac:dyDescent="0.3">
      <c r="A585" t="s">
        <v>68</v>
      </c>
      <c r="B585">
        <v>223</v>
      </c>
      <c r="C585" t="s">
        <v>29</v>
      </c>
      <c r="D585" t="s">
        <v>45</v>
      </c>
      <c r="E585" t="s">
        <v>16</v>
      </c>
      <c r="F585" t="s">
        <v>69</v>
      </c>
      <c r="G585">
        <v>223</v>
      </c>
      <c r="H585" t="s">
        <v>30</v>
      </c>
      <c r="I585" t="s">
        <v>46</v>
      </c>
      <c r="J585" t="s">
        <v>20</v>
      </c>
      <c r="K585">
        <v>1</v>
      </c>
      <c r="L585">
        <v>2.5999999999999998E-4</v>
      </c>
      <c r="M585">
        <v>1.8000000000000001E-4</v>
      </c>
      <c r="T585" t="str">
        <f t="shared" si="18"/>
        <v/>
      </c>
      <c r="U585">
        <f t="shared" si="19"/>
        <v>1</v>
      </c>
    </row>
    <row r="586" spans="1:21" x14ac:dyDescent="0.3">
      <c r="A586" t="s">
        <v>68</v>
      </c>
      <c r="B586">
        <v>223</v>
      </c>
      <c r="C586" t="s">
        <v>29</v>
      </c>
      <c r="D586" t="s">
        <v>33</v>
      </c>
      <c r="E586" t="s">
        <v>16</v>
      </c>
      <c r="F586" t="s">
        <v>69</v>
      </c>
      <c r="G586">
        <v>223</v>
      </c>
      <c r="H586" t="s">
        <v>30</v>
      </c>
      <c r="I586" t="s">
        <v>34</v>
      </c>
      <c r="J586" t="s">
        <v>20</v>
      </c>
      <c r="K586">
        <v>0.996</v>
      </c>
      <c r="L586">
        <v>2.2200000000000001E-2</v>
      </c>
      <c r="M586">
        <v>0.54500000000000004</v>
      </c>
      <c r="T586" t="str">
        <f t="shared" si="18"/>
        <v/>
      </c>
      <c r="U586">
        <f t="shared" si="19"/>
        <v>0.996</v>
      </c>
    </row>
    <row r="587" spans="1:21" x14ac:dyDescent="0.3">
      <c r="A587" t="s">
        <v>68</v>
      </c>
      <c r="B587">
        <v>223</v>
      </c>
      <c r="C587" t="s">
        <v>29</v>
      </c>
      <c r="D587" t="s">
        <v>49</v>
      </c>
      <c r="E587" t="s">
        <v>16</v>
      </c>
      <c r="F587" t="s">
        <v>69</v>
      </c>
      <c r="G587">
        <v>223</v>
      </c>
      <c r="H587" t="s">
        <v>30</v>
      </c>
      <c r="I587" t="s">
        <v>50</v>
      </c>
      <c r="J587" t="s">
        <v>20</v>
      </c>
      <c r="K587">
        <v>1</v>
      </c>
      <c r="L587">
        <v>2.5999999999999998E-4</v>
      </c>
      <c r="M587">
        <v>1.8000000000000001E-4</v>
      </c>
      <c r="T587" t="str">
        <f t="shared" si="18"/>
        <v/>
      </c>
      <c r="U587">
        <f t="shared" si="19"/>
        <v>1</v>
      </c>
    </row>
    <row r="588" spans="1:21" x14ac:dyDescent="0.3">
      <c r="A588" t="s">
        <v>68</v>
      </c>
      <c r="B588">
        <v>223</v>
      </c>
      <c r="C588" t="s">
        <v>29</v>
      </c>
      <c r="D588" t="s">
        <v>51</v>
      </c>
      <c r="E588" t="s">
        <v>16</v>
      </c>
      <c r="F588" t="s">
        <v>69</v>
      </c>
      <c r="G588">
        <v>223</v>
      </c>
      <c r="H588" t="s">
        <v>30</v>
      </c>
      <c r="I588" t="s">
        <v>52</v>
      </c>
      <c r="J588" t="s">
        <v>20</v>
      </c>
      <c r="K588">
        <v>0.996</v>
      </c>
      <c r="L588">
        <v>2.2200000000000001E-2</v>
      </c>
      <c r="M588">
        <v>0.54500000000000004</v>
      </c>
      <c r="T588" t="str">
        <f t="shared" si="18"/>
        <v/>
      </c>
      <c r="U588">
        <f t="shared" si="19"/>
        <v>0.996</v>
      </c>
    </row>
    <row r="589" spans="1:21" x14ac:dyDescent="0.3">
      <c r="A589" t="s">
        <v>68</v>
      </c>
      <c r="B589">
        <v>223</v>
      </c>
      <c r="C589" t="s">
        <v>29</v>
      </c>
      <c r="D589" t="s">
        <v>53</v>
      </c>
      <c r="E589" t="s">
        <v>16</v>
      </c>
      <c r="F589" t="s">
        <v>69</v>
      </c>
      <c r="G589">
        <v>223</v>
      </c>
      <c r="H589" t="s">
        <v>30</v>
      </c>
      <c r="I589" t="s">
        <v>54</v>
      </c>
      <c r="J589" t="s">
        <v>20</v>
      </c>
      <c r="K589">
        <v>0.98799999999999999</v>
      </c>
      <c r="L589">
        <v>3.5299999999999998E-2</v>
      </c>
      <c r="M589">
        <v>0.72699999999999998</v>
      </c>
      <c r="T589" t="str">
        <f t="shared" si="18"/>
        <v/>
      </c>
      <c r="U589">
        <f t="shared" si="19"/>
        <v>0.98799999999999999</v>
      </c>
    </row>
    <row r="590" spans="1:21" x14ac:dyDescent="0.3">
      <c r="A590" t="s">
        <v>68</v>
      </c>
      <c r="B590">
        <v>223</v>
      </c>
      <c r="C590" t="s">
        <v>29</v>
      </c>
      <c r="D590" t="s">
        <v>55</v>
      </c>
      <c r="E590" t="s">
        <v>16</v>
      </c>
      <c r="F590" t="s">
        <v>69</v>
      </c>
      <c r="G590">
        <v>223</v>
      </c>
      <c r="H590" t="s">
        <v>30</v>
      </c>
      <c r="I590" t="s">
        <v>56</v>
      </c>
      <c r="J590" t="s">
        <v>20</v>
      </c>
      <c r="K590">
        <v>0.996</v>
      </c>
      <c r="L590">
        <v>2.2200000000000001E-2</v>
      </c>
      <c r="M590">
        <v>0.54500000000000004</v>
      </c>
      <c r="T590" t="str">
        <f t="shared" si="18"/>
        <v/>
      </c>
      <c r="U590">
        <f t="shared" si="19"/>
        <v>0.996</v>
      </c>
    </row>
    <row r="591" spans="1:21" x14ac:dyDescent="0.3">
      <c r="A591" t="s">
        <v>68</v>
      </c>
      <c r="B591">
        <v>339</v>
      </c>
      <c r="C591" t="s">
        <v>29</v>
      </c>
      <c r="D591" t="s">
        <v>25</v>
      </c>
      <c r="E591" t="s">
        <v>16</v>
      </c>
      <c r="F591" t="s">
        <v>69</v>
      </c>
      <c r="G591">
        <v>339</v>
      </c>
      <c r="H591" t="s">
        <v>30</v>
      </c>
      <c r="I591" t="s">
        <v>26</v>
      </c>
      <c r="J591" t="s">
        <v>58</v>
      </c>
      <c r="K591">
        <v>0.27700000000000002</v>
      </c>
      <c r="L591">
        <v>0.11600000000000001</v>
      </c>
      <c r="M591">
        <v>0.90800000000000003</v>
      </c>
      <c r="T591">
        <f t="shared" si="18"/>
        <v>0.27700000000000002</v>
      </c>
      <c r="U591" t="str">
        <f t="shared" si="19"/>
        <v/>
      </c>
    </row>
    <row r="592" spans="1:21" x14ac:dyDescent="0.3">
      <c r="A592" t="s">
        <v>68</v>
      </c>
      <c r="B592">
        <v>339</v>
      </c>
      <c r="C592" t="s">
        <v>29</v>
      </c>
      <c r="D592" t="s">
        <v>21</v>
      </c>
      <c r="E592" t="s">
        <v>16</v>
      </c>
      <c r="F592" t="s">
        <v>69</v>
      </c>
      <c r="G592">
        <v>339</v>
      </c>
      <c r="H592" t="s">
        <v>30</v>
      </c>
      <c r="I592" t="s">
        <v>22</v>
      </c>
      <c r="J592" t="s">
        <v>57</v>
      </c>
      <c r="K592">
        <v>0.878</v>
      </c>
      <c r="L592">
        <v>6.4899999999999999E-2</v>
      </c>
      <c r="M592">
        <v>0.82499999999999996</v>
      </c>
      <c r="T592" t="str">
        <f t="shared" si="18"/>
        <v/>
      </c>
      <c r="U592">
        <f t="shared" si="19"/>
        <v>0.878</v>
      </c>
    </row>
    <row r="593" spans="1:21" x14ac:dyDescent="0.3">
      <c r="A593" t="s">
        <v>68</v>
      </c>
      <c r="B593">
        <v>339</v>
      </c>
      <c r="C593" t="s">
        <v>29</v>
      </c>
      <c r="D593" t="s">
        <v>23</v>
      </c>
      <c r="E593" t="s">
        <v>16</v>
      </c>
      <c r="F593" t="s">
        <v>69</v>
      </c>
      <c r="G593">
        <v>339</v>
      </c>
      <c r="H593" t="s">
        <v>30</v>
      </c>
      <c r="I593" t="s">
        <v>24</v>
      </c>
      <c r="J593" t="s">
        <v>58</v>
      </c>
      <c r="K593">
        <v>8.4000000000000005E-2</v>
      </c>
      <c r="L593">
        <v>0.152</v>
      </c>
      <c r="M593">
        <v>0.93200000000000005</v>
      </c>
      <c r="T593" t="str">
        <f t="shared" si="18"/>
        <v/>
      </c>
      <c r="U593">
        <f t="shared" si="19"/>
        <v>8.4000000000000005E-2</v>
      </c>
    </row>
    <row r="594" spans="1:21" x14ac:dyDescent="0.3">
      <c r="A594" t="s">
        <v>68</v>
      </c>
      <c r="B594">
        <v>339</v>
      </c>
      <c r="C594" t="s">
        <v>29</v>
      </c>
      <c r="D594" t="s">
        <v>14</v>
      </c>
      <c r="E594" t="s">
        <v>16</v>
      </c>
      <c r="F594" t="s">
        <v>69</v>
      </c>
      <c r="G594">
        <v>339</v>
      </c>
      <c r="H594" t="s">
        <v>30</v>
      </c>
      <c r="I594" t="s">
        <v>18</v>
      </c>
      <c r="J594" t="s">
        <v>58</v>
      </c>
      <c r="K594">
        <v>1E-3</v>
      </c>
      <c r="L594">
        <v>0.85199999999999998</v>
      </c>
      <c r="M594">
        <v>0.99399999999999999</v>
      </c>
      <c r="T594" t="str">
        <f t="shared" si="18"/>
        <v/>
      </c>
      <c r="U594">
        <f t="shared" si="19"/>
        <v>1E-3</v>
      </c>
    </row>
    <row r="595" spans="1:21" x14ac:dyDescent="0.3">
      <c r="A595" t="s">
        <v>68</v>
      </c>
      <c r="B595">
        <v>339</v>
      </c>
      <c r="C595" t="s">
        <v>29</v>
      </c>
      <c r="D595" t="s">
        <v>27</v>
      </c>
      <c r="E595" t="s">
        <v>16</v>
      </c>
      <c r="F595" t="s">
        <v>69</v>
      </c>
      <c r="G595">
        <v>339</v>
      </c>
      <c r="H595" t="s">
        <v>30</v>
      </c>
      <c r="I595" t="s">
        <v>28</v>
      </c>
      <c r="J595" t="s">
        <v>57</v>
      </c>
      <c r="K595">
        <v>0.72799999999999998</v>
      </c>
      <c r="L595">
        <v>7.9600000000000004E-2</v>
      </c>
      <c r="M595">
        <v>0.85599999999999998</v>
      </c>
      <c r="T595" t="str">
        <f t="shared" si="18"/>
        <v/>
      </c>
      <c r="U595">
        <f t="shared" si="19"/>
        <v>0.72799999999999998</v>
      </c>
    </row>
    <row r="596" spans="1:21" x14ac:dyDescent="0.3">
      <c r="A596" t="s">
        <v>68</v>
      </c>
      <c r="B596">
        <v>339</v>
      </c>
      <c r="C596" t="s">
        <v>29</v>
      </c>
      <c r="D596" t="s">
        <v>47</v>
      </c>
      <c r="E596" t="s">
        <v>16</v>
      </c>
      <c r="F596" t="s">
        <v>69</v>
      </c>
      <c r="G596">
        <v>339</v>
      </c>
      <c r="H596" t="s">
        <v>30</v>
      </c>
      <c r="I596" t="s">
        <v>48</v>
      </c>
      <c r="J596" t="s">
        <v>58</v>
      </c>
      <c r="K596">
        <v>5.1999999999999998E-2</v>
      </c>
      <c r="L596">
        <v>0.16500000000000001</v>
      </c>
      <c r="M596">
        <v>0.94</v>
      </c>
      <c r="T596" t="str">
        <f t="shared" si="18"/>
        <v/>
      </c>
      <c r="U596">
        <f t="shared" si="19"/>
        <v>5.1999999999999998E-2</v>
      </c>
    </row>
    <row r="597" spans="1:21" x14ac:dyDescent="0.3">
      <c r="A597" t="s">
        <v>68</v>
      </c>
      <c r="B597">
        <v>339</v>
      </c>
      <c r="C597" t="s">
        <v>29</v>
      </c>
      <c r="D597" t="s">
        <v>31</v>
      </c>
      <c r="E597" t="s">
        <v>16</v>
      </c>
      <c r="F597" t="s">
        <v>69</v>
      </c>
      <c r="G597">
        <v>339</v>
      </c>
      <c r="H597" t="s">
        <v>30</v>
      </c>
      <c r="I597" t="s">
        <v>32</v>
      </c>
      <c r="J597" t="s">
        <v>20</v>
      </c>
      <c r="K597">
        <v>0.98799999999999999</v>
      </c>
      <c r="L597">
        <v>3.5299999999999998E-2</v>
      </c>
      <c r="M597">
        <v>0.72699999999999998</v>
      </c>
      <c r="T597" t="str">
        <f t="shared" si="18"/>
        <v/>
      </c>
      <c r="U597">
        <f t="shared" si="19"/>
        <v>0.98799999999999999</v>
      </c>
    </row>
    <row r="598" spans="1:21" x14ac:dyDescent="0.3">
      <c r="A598" t="s">
        <v>68</v>
      </c>
      <c r="B598">
        <v>339</v>
      </c>
      <c r="C598" t="s">
        <v>29</v>
      </c>
      <c r="D598" t="s">
        <v>15</v>
      </c>
      <c r="E598" t="s">
        <v>16</v>
      </c>
      <c r="F598" t="s">
        <v>69</v>
      </c>
      <c r="G598">
        <v>339</v>
      </c>
      <c r="H598" t="s">
        <v>30</v>
      </c>
      <c r="I598" t="s">
        <v>19</v>
      </c>
      <c r="J598" t="s">
        <v>57</v>
      </c>
      <c r="K598">
        <v>0.95599999999999996</v>
      </c>
      <c r="L598">
        <v>5.0099999999999999E-2</v>
      </c>
      <c r="M598">
        <v>0.78500000000000003</v>
      </c>
      <c r="T598" t="str">
        <f t="shared" si="18"/>
        <v/>
      </c>
      <c r="U598">
        <f t="shared" si="19"/>
        <v>0.95599999999999996</v>
      </c>
    </row>
    <row r="599" spans="1:21" x14ac:dyDescent="0.3">
      <c r="A599" t="s">
        <v>68</v>
      </c>
      <c r="B599">
        <v>339</v>
      </c>
      <c r="C599" t="s">
        <v>29</v>
      </c>
      <c r="D599" t="s">
        <v>35</v>
      </c>
      <c r="E599" t="s">
        <v>16</v>
      </c>
      <c r="F599" t="s">
        <v>69</v>
      </c>
      <c r="G599">
        <v>339</v>
      </c>
      <c r="H599" t="s">
        <v>30</v>
      </c>
      <c r="I599" t="s">
        <v>36</v>
      </c>
      <c r="J599" t="s">
        <v>57</v>
      </c>
      <c r="K599">
        <v>0.878</v>
      </c>
      <c r="L599">
        <v>6.4899999999999999E-2</v>
      </c>
      <c r="M599">
        <v>0.82499999999999996</v>
      </c>
      <c r="T599" t="str">
        <f t="shared" si="18"/>
        <v/>
      </c>
      <c r="U599">
        <f t="shared" si="19"/>
        <v>0.878</v>
      </c>
    </row>
    <row r="600" spans="1:21" x14ac:dyDescent="0.3">
      <c r="A600" t="s">
        <v>68</v>
      </c>
      <c r="B600">
        <v>339</v>
      </c>
      <c r="C600" t="s">
        <v>29</v>
      </c>
      <c r="D600" t="s">
        <v>37</v>
      </c>
      <c r="E600" t="s">
        <v>16</v>
      </c>
      <c r="F600" t="s">
        <v>69</v>
      </c>
      <c r="G600">
        <v>339</v>
      </c>
      <c r="H600" t="s">
        <v>30</v>
      </c>
      <c r="I600" t="s">
        <v>38</v>
      </c>
      <c r="J600" t="s">
        <v>57</v>
      </c>
      <c r="K600">
        <v>0.878</v>
      </c>
      <c r="L600">
        <v>6.4899999999999999E-2</v>
      </c>
      <c r="M600">
        <v>0.82499999999999996</v>
      </c>
      <c r="T600" t="str">
        <f t="shared" si="18"/>
        <v/>
      </c>
      <c r="U600">
        <f t="shared" si="19"/>
        <v>0.878</v>
      </c>
    </row>
    <row r="601" spans="1:21" x14ac:dyDescent="0.3">
      <c r="A601" t="s">
        <v>68</v>
      </c>
      <c r="B601">
        <v>339</v>
      </c>
      <c r="C601" t="s">
        <v>29</v>
      </c>
      <c r="D601" t="s">
        <v>39</v>
      </c>
      <c r="E601" t="s">
        <v>16</v>
      </c>
      <c r="F601" t="s">
        <v>69</v>
      </c>
      <c r="G601">
        <v>339</v>
      </c>
      <c r="H601" t="s">
        <v>30</v>
      </c>
      <c r="I601" t="s">
        <v>40</v>
      </c>
      <c r="J601" t="s">
        <v>57</v>
      </c>
      <c r="K601">
        <v>0.72799999999999998</v>
      </c>
      <c r="L601">
        <v>7.9600000000000004E-2</v>
      </c>
      <c r="M601">
        <v>0.85599999999999998</v>
      </c>
      <c r="T601" t="str">
        <f t="shared" si="18"/>
        <v/>
      </c>
      <c r="U601">
        <f t="shared" si="19"/>
        <v>0.72799999999999998</v>
      </c>
    </row>
    <row r="602" spans="1:21" x14ac:dyDescent="0.3">
      <c r="A602" t="s">
        <v>68</v>
      </c>
      <c r="B602">
        <v>339</v>
      </c>
      <c r="C602" t="s">
        <v>29</v>
      </c>
      <c r="D602" t="s">
        <v>41</v>
      </c>
      <c r="E602" t="s">
        <v>16</v>
      </c>
      <c r="F602" t="s">
        <v>69</v>
      </c>
      <c r="G602">
        <v>339</v>
      </c>
      <c r="H602" t="s">
        <v>30</v>
      </c>
      <c r="I602" t="s">
        <v>42</v>
      </c>
      <c r="J602" t="s">
        <v>57</v>
      </c>
      <c r="K602">
        <v>0.95599999999999996</v>
      </c>
      <c r="L602">
        <v>5.0099999999999999E-2</v>
      </c>
      <c r="M602">
        <v>0.78500000000000003</v>
      </c>
      <c r="T602" t="str">
        <f t="shared" si="18"/>
        <v/>
      </c>
      <c r="U602">
        <f t="shared" si="19"/>
        <v>0.95599999999999996</v>
      </c>
    </row>
    <row r="603" spans="1:21" x14ac:dyDescent="0.3">
      <c r="A603" t="s">
        <v>68</v>
      </c>
      <c r="B603">
        <v>339</v>
      </c>
      <c r="C603" t="s">
        <v>29</v>
      </c>
      <c r="D603" t="s">
        <v>43</v>
      </c>
      <c r="E603" t="s">
        <v>16</v>
      </c>
      <c r="F603" t="s">
        <v>69</v>
      </c>
      <c r="G603">
        <v>339</v>
      </c>
      <c r="H603" t="s">
        <v>30</v>
      </c>
      <c r="I603" t="s">
        <v>44</v>
      </c>
      <c r="J603" t="s">
        <v>58</v>
      </c>
      <c r="K603">
        <v>0</v>
      </c>
      <c r="L603">
        <v>1</v>
      </c>
      <c r="M603">
        <v>1</v>
      </c>
      <c r="T603" t="str">
        <f t="shared" si="18"/>
        <v/>
      </c>
      <c r="U603">
        <f t="shared" si="19"/>
        <v>0</v>
      </c>
    </row>
    <row r="604" spans="1:21" x14ac:dyDescent="0.3">
      <c r="A604" t="s">
        <v>68</v>
      </c>
      <c r="B604">
        <v>339</v>
      </c>
      <c r="C604" t="s">
        <v>29</v>
      </c>
      <c r="D604" t="s">
        <v>45</v>
      </c>
      <c r="E604" t="s">
        <v>16</v>
      </c>
      <c r="F604" t="s">
        <v>69</v>
      </c>
      <c r="G604">
        <v>339</v>
      </c>
      <c r="H604" t="s">
        <v>30</v>
      </c>
      <c r="I604" t="s">
        <v>46</v>
      </c>
      <c r="J604" t="s">
        <v>20</v>
      </c>
      <c r="K604">
        <v>0.96499999999999997</v>
      </c>
      <c r="L604">
        <v>4.7E-2</v>
      </c>
      <c r="M604">
        <v>0.77600000000000002</v>
      </c>
      <c r="T604" t="str">
        <f t="shared" si="18"/>
        <v/>
      </c>
      <c r="U604">
        <f t="shared" si="19"/>
        <v>0.96499999999999997</v>
      </c>
    </row>
    <row r="605" spans="1:21" x14ac:dyDescent="0.3">
      <c r="A605" t="s">
        <v>68</v>
      </c>
      <c r="B605">
        <v>339</v>
      </c>
      <c r="C605" t="s">
        <v>29</v>
      </c>
      <c r="D605" t="s">
        <v>33</v>
      </c>
      <c r="E605" t="s">
        <v>16</v>
      </c>
      <c r="F605" t="s">
        <v>69</v>
      </c>
      <c r="G605">
        <v>339</v>
      </c>
      <c r="H605" t="s">
        <v>30</v>
      </c>
      <c r="I605" t="s">
        <v>34</v>
      </c>
      <c r="J605" t="s">
        <v>57</v>
      </c>
      <c r="K605">
        <v>0.78</v>
      </c>
      <c r="L605">
        <v>7.4700000000000003E-2</v>
      </c>
      <c r="M605">
        <v>0.84799999999999998</v>
      </c>
      <c r="T605" t="str">
        <f t="shared" si="18"/>
        <v/>
      </c>
      <c r="U605">
        <f t="shared" si="19"/>
        <v>0.78</v>
      </c>
    </row>
    <row r="606" spans="1:21" x14ac:dyDescent="0.3">
      <c r="A606" t="s">
        <v>68</v>
      </c>
      <c r="B606">
        <v>339</v>
      </c>
      <c r="C606" t="s">
        <v>29</v>
      </c>
      <c r="D606" t="s">
        <v>49</v>
      </c>
      <c r="E606" t="s">
        <v>16</v>
      </c>
      <c r="F606" t="s">
        <v>69</v>
      </c>
      <c r="G606">
        <v>339</v>
      </c>
      <c r="H606" t="s">
        <v>30</v>
      </c>
      <c r="I606" t="s">
        <v>50</v>
      </c>
      <c r="J606" t="s">
        <v>20</v>
      </c>
      <c r="K606">
        <v>0.98799999999999999</v>
      </c>
      <c r="L606">
        <v>3.5299999999999998E-2</v>
      </c>
      <c r="M606">
        <v>0.72699999999999998</v>
      </c>
      <c r="T606" t="str">
        <f t="shared" si="18"/>
        <v/>
      </c>
      <c r="U606">
        <f t="shared" si="19"/>
        <v>0.98799999999999999</v>
      </c>
    </row>
    <row r="607" spans="1:21" x14ac:dyDescent="0.3">
      <c r="A607" t="s">
        <v>68</v>
      </c>
      <c r="B607">
        <v>339</v>
      </c>
      <c r="C607" t="s">
        <v>29</v>
      </c>
      <c r="D607" t="s">
        <v>51</v>
      </c>
      <c r="E607" t="s">
        <v>16</v>
      </c>
      <c r="F607" t="s">
        <v>69</v>
      </c>
      <c r="G607">
        <v>339</v>
      </c>
      <c r="H607" t="s">
        <v>30</v>
      </c>
      <c r="I607" t="s">
        <v>52</v>
      </c>
      <c r="J607" t="s">
        <v>57</v>
      </c>
      <c r="K607">
        <v>0.878</v>
      </c>
      <c r="L607">
        <v>6.4899999999999999E-2</v>
      </c>
      <c r="M607">
        <v>0.82499999999999996</v>
      </c>
      <c r="T607" t="str">
        <f t="shared" si="18"/>
        <v/>
      </c>
      <c r="U607">
        <f t="shared" si="19"/>
        <v>0.878</v>
      </c>
    </row>
    <row r="608" spans="1:21" x14ac:dyDescent="0.3">
      <c r="A608" t="s">
        <v>68</v>
      </c>
      <c r="B608">
        <v>339</v>
      </c>
      <c r="C608" t="s">
        <v>29</v>
      </c>
      <c r="D608" t="s">
        <v>53</v>
      </c>
      <c r="E608" t="s">
        <v>16</v>
      </c>
      <c r="F608" t="s">
        <v>69</v>
      </c>
      <c r="G608">
        <v>339</v>
      </c>
      <c r="H608" t="s">
        <v>30</v>
      </c>
      <c r="I608" t="s">
        <v>54</v>
      </c>
      <c r="J608" t="s">
        <v>57</v>
      </c>
      <c r="K608">
        <v>0.94299999999999995</v>
      </c>
      <c r="L608">
        <v>5.4800000000000001E-2</v>
      </c>
      <c r="M608">
        <v>0.79700000000000004</v>
      </c>
      <c r="T608" t="str">
        <f t="shared" si="18"/>
        <v/>
      </c>
      <c r="U608">
        <f t="shared" si="19"/>
        <v>0.94299999999999995</v>
      </c>
    </row>
    <row r="609" spans="1:21" x14ac:dyDescent="0.3">
      <c r="A609" t="s">
        <v>68</v>
      </c>
      <c r="B609">
        <v>339</v>
      </c>
      <c r="C609" t="s">
        <v>29</v>
      </c>
      <c r="D609" t="s">
        <v>55</v>
      </c>
      <c r="E609" t="s">
        <v>16</v>
      </c>
      <c r="F609" t="s">
        <v>69</v>
      </c>
      <c r="G609">
        <v>339</v>
      </c>
      <c r="H609" t="s">
        <v>30</v>
      </c>
      <c r="I609" t="s">
        <v>56</v>
      </c>
      <c r="J609" t="s">
        <v>57</v>
      </c>
      <c r="K609">
        <v>0.878</v>
      </c>
      <c r="L609">
        <v>6.4899999999999999E-2</v>
      </c>
      <c r="M609">
        <v>0.82499999999999996</v>
      </c>
      <c r="T609" t="str">
        <f t="shared" si="18"/>
        <v/>
      </c>
      <c r="U609">
        <f t="shared" si="19"/>
        <v>0.878</v>
      </c>
    </row>
    <row r="610" spans="1:21" x14ac:dyDescent="0.3">
      <c r="A610" t="s">
        <v>68</v>
      </c>
      <c r="B610">
        <v>366</v>
      </c>
      <c r="C610" t="s">
        <v>29</v>
      </c>
      <c r="D610" t="s">
        <v>25</v>
      </c>
      <c r="E610" t="s">
        <v>16</v>
      </c>
      <c r="F610" t="s">
        <v>69</v>
      </c>
      <c r="G610">
        <v>366</v>
      </c>
      <c r="H610" t="s">
        <v>30</v>
      </c>
      <c r="I610" t="s">
        <v>26</v>
      </c>
      <c r="J610" t="s">
        <v>58</v>
      </c>
      <c r="K610">
        <v>3.0000000000000001E-3</v>
      </c>
      <c r="L610">
        <v>0.55600000000000005</v>
      </c>
      <c r="M610">
        <v>0.98099999999999998</v>
      </c>
      <c r="T610">
        <f t="shared" si="18"/>
        <v>3.0000000000000001E-3</v>
      </c>
      <c r="U610" t="str">
        <f t="shared" si="19"/>
        <v/>
      </c>
    </row>
    <row r="611" spans="1:21" x14ac:dyDescent="0.3">
      <c r="A611" t="s">
        <v>68</v>
      </c>
      <c r="B611">
        <v>366</v>
      </c>
      <c r="C611" t="s">
        <v>29</v>
      </c>
      <c r="D611" t="s">
        <v>21</v>
      </c>
      <c r="E611" t="s">
        <v>16</v>
      </c>
      <c r="F611" t="s">
        <v>69</v>
      </c>
      <c r="G611">
        <v>366</v>
      </c>
      <c r="H611" t="s">
        <v>30</v>
      </c>
      <c r="I611" t="s">
        <v>22</v>
      </c>
      <c r="J611" t="s">
        <v>58</v>
      </c>
      <c r="K611">
        <v>5.8999999999999997E-2</v>
      </c>
      <c r="L611">
        <v>0.16200000000000001</v>
      </c>
      <c r="M611">
        <v>0.93799999999999994</v>
      </c>
      <c r="T611" t="str">
        <f t="shared" si="18"/>
        <v/>
      </c>
      <c r="U611">
        <f t="shared" si="19"/>
        <v>5.8999999999999997E-2</v>
      </c>
    </row>
    <row r="612" spans="1:21" x14ac:dyDescent="0.3">
      <c r="A612" t="s">
        <v>68</v>
      </c>
      <c r="B612">
        <v>366</v>
      </c>
      <c r="C612" t="s">
        <v>29</v>
      </c>
      <c r="D612" t="s">
        <v>23</v>
      </c>
      <c r="E612" t="s">
        <v>16</v>
      </c>
      <c r="F612" t="s">
        <v>69</v>
      </c>
      <c r="G612">
        <v>366</v>
      </c>
      <c r="H612" t="s">
        <v>30</v>
      </c>
      <c r="I612" t="s">
        <v>24</v>
      </c>
      <c r="J612" t="s">
        <v>58</v>
      </c>
      <c r="K612">
        <v>2E-3</v>
      </c>
      <c r="L612">
        <v>0.70399999999999996</v>
      </c>
      <c r="M612">
        <v>0.98699999999999999</v>
      </c>
      <c r="T612" t="str">
        <f t="shared" si="18"/>
        <v/>
      </c>
      <c r="U612">
        <f t="shared" si="19"/>
        <v>2E-3</v>
      </c>
    </row>
    <row r="613" spans="1:21" x14ac:dyDescent="0.3">
      <c r="A613" t="s">
        <v>68</v>
      </c>
      <c r="B613">
        <v>366</v>
      </c>
      <c r="C613" t="s">
        <v>29</v>
      </c>
      <c r="D613" t="s">
        <v>14</v>
      </c>
      <c r="E613" t="s">
        <v>16</v>
      </c>
      <c r="F613" t="s">
        <v>69</v>
      </c>
      <c r="G613">
        <v>366</v>
      </c>
      <c r="H613" t="s">
        <v>30</v>
      </c>
      <c r="I613" t="s">
        <v>18</v>
      </c>
      <c r="J613" t="s">
        <v>58</v>
      </c>
      <c r="K613">
        <v>0</v>
      </c>
      <c r="L613">
        <v>1</v>
      </c>
      <c r="M613">
        <v>1</v>
      </c>
      <c r="T613" t="str">
        <f t="shared" si="18"/>
        <v/>
      </c>
      <c r="U613">
        <f t="shared" si="19"/>
        <v>0</v>
      </c>
    </row>
    <row r="614" spans="1:21" x14ac:dyDescent="0.3">
      <c r="A614" t="s">
        <v>68</v>
      </c>
      <c r="B614">
        <v>366</v>
      </c>
      <c r="C614" t="s">
        <v>29</v>
      </c>
      <c r="D614" t="s">
        <v>27</v>
      </c>
      <c r="E614" t="s">
        <v>16</v>
      </c>
      <c r="F614" t="s">
        <v>69</v>
      </c>
      <c r="G614">
        <v>366</v>
      </c>
      <c r="H614" t="s">
        <v>30</v>
      </c>
      <c r="I614" t="s">
        <v>28</v>
      </c>
      <c r="J614" t="s">
        <v>58</v>
      </c>
      <c r="K614">
        <v>3.0000000000000001E-3</v>
      </c>
      <c r="L614">
        <v>0.55600000000000005</v>
      </c>
      <c r="M614">
        <v>0.98099999999999998</v>
      </c>
      <c r="T614" t="str">
        <f t="shared" si="18"/>
        <v/>
      </c>
      <c r="U614">
        <f t="shared" si="19"/>
        <v>3.0000000000000001E-3</v>
      </c>
    </row>
    <row r="615" spans="1:21" x14ac:dyDescent="0.3">
      <c r="A615" t="s">
        <v>68</v>
      </c>
      <c r="B615">
        <v>366</v>
      </c>
      <c r="C615" t="s">
        <v>29</v>
      </c>
      <c r="D615" t="s">
        <v>47</v>
      </c>
      <c r="E615" t="s">
        <v>16</v>
      </c>
      <c r="F615" t="s">
        <v>69</v>
      </c>
      <c r="G615">
        <v>366</v>
      </c>
      <c r="H615" t="s">
        <v>30</v>
      </c>
      <c r="I615" t="s">
        <v>48</v>
      </c>
      <c r="J615" t="s">
        <v>58</v>
      </c>
      <c r="K615">
        <v>0</v>
      </c>
      <c r="L615">
        <v>1</v>
      </c>
      <c r="M615">
        <v>1</v>
      </c>
      <c r="T615" t="str">
        <f t="shared" si="18"/>
        <v/>
      </c>
      <c r="U615">
        <f t="shared" si="19"/>
        <v>0</v>
      </c>
    </row>
    <row r="616" spans="1:21" x14ac:dyDescent="0.3">
      <c r="A616" t="s">
        <v>68</v>
      </c>
      <c r="B616">
        <v>366</v>
      </c>
      <c r="C616" t="s">
        <v>29</v>
      </c>
      <c r="D616" t="s">
        <v>31</v>
      </c>
      <c r="E616" t="s">
        <v>16</v>
      </c>
      <c r="F616" t="s">
        <v>69</v>
      </c>
      <c r="G616">
        <v>366</v>
      </c>
      <c r="H616" t="s">
        <v>30</v>
      </c>
      <c r="I616" t="s">
        <v>32</v>
      </c>
      <c r="J616" t="s">
        <v>57</v>
      </c>
      <c r="K616">
        <v>0.91</v>
      </c>
      <c r="L616">
        <v>6.0900000000000003E-2</v>
      </c>
      <c r="M616">
        <v>0.81399999999999995</v>
      </c>
      <c r="T616" t="str">
        <f t="shared" si="18"/>
        <v/>
      </c>
      <c r="U616">
        <f t="shared" si="19"/>
        <v>0.91</v>
      </c>
    </row>
    <row r="617" spans="1:21" x14ac:dyDescent="0.3">
      <c r="A617" t="s">
        <v>68</v>
      </c>
      <c r="B617">
        <v>366</v>
      </c>
      <c r="C617" t="s">
        <v>29</v>
      </c>
      <c r="D617" t="s">
        <v>15</v>
      </c>
      <c r="E617" t="s">
        <v>16</v>
      </c>
      <c r="F617" t="s">
        <v>69</v>
      </c>
      <c r="G617">
        <v>366</v>
      </c>
      <c r="H617" t="s">
        <v>30</v>
      </c>
      <c r="I617" t="s">
        <v>19</v>
      </c>
      <c r="J617" t="s">
        <v>57</v>
      </c>
      <c r="K617">
        <v>0.47</v>
      </c>
      <c r="L617">
        <v>9.8900000000000002E-2</v>
      </c>
      <c r="M617">
        <v>0.88700000000000001</v>
      </c>
      <c r="T617" t="str">
        <f t="shared" si="18"/>
        <v/>
      </c>
      <c r="U617">
        <f t="shared" si="19"/>
        <v>0.47</v>
      </c>
    </row>
    <row r="618" spans="1:21" x14ac:dyDescent="0.3">
      <c r="A618" t="s">
        <v>68</v>
      </c>
      <c r="B618">
        <v>366</v>
      </c>
      <c r="C618" t="s">
        <v>29</v>
      </c>
      <c r="D618" t="s">
        <v>35</v>
      </c>
      <c r="E618" t="s">
        <v>16</v>
      </c>
      <c r="F618" t="s">
        <v>69</v>
      </c>
      <c r="G618">
        <v>366</v>
      </c>
      <c r="H618" t="s">
        <v>30</v>
      </c>
      <c r="I618" t="s">
        <v>36</v>
      </c>
      <c r="J618" t="s">
        <v>58</v>
      </c>
      <c r="K618">
        <v>4.4999999999999998E-2</v>
      </c>
      <c r="L618">
        <v>0.16900000000000001</v>
      </c>
      <c r="M618">
        <v>0.94199999999999995</v>
      </c>
      <c r="T618" t="str">
        <f t="shared" si="18"/>
        <v/>
      </c>
      <c r="U618">
        <f t="shared" si="19"/>
        <v>4.4999999999999998E-2</v>
      </c>
    </row>
    <row r="619" spans="1:21" x14ac:dyDescent="0.3">
      <c r="A619" t="s">
        <v>68</v>
      </c>
      <c r="B619">
        <v>366</v>
      </c>
      <c r="C619" t="s">
        <v>29</v>
      </c>
      <c r="D619" t="s">
        <v>37</v>
      </c>
      <c r="E619" t="s">
        <v>16</v>
      </c>
      <c r="F619" t="s">
        <v>69</v>
      </c>
      <c r="G619">
        <v>366</v>
      </c>
      <c r="H619" t="s">
        <v>30</v>
      </c>
      <c r="I619" t="s">
        <v>38</v>
      </c>
      <c r="J619" t="s">
        <v>58</v>
      </c>
      <c r="K619">
        <v>0.30399999999999999</v>
      </c>
      <c r="L619">
        <v>0.113</v>
      </c>
      <c r="M619">
        <v>0.90500000000000003</v>
      </c>
      <c r="T619" t="str">
        <f t="shared" si="18"/>
        <v/>
      </c>
      <c r="U619">
        <f t="shared" si="19"/>
        <v>0.30399999999999999</v>
      </c>
    </row>
    <row r="620" spans="1:21" x14ac:dyDescent="0.3">
      <c r="A620" t="s">
        <v>68</v>
      </c>
      <c r="B620">
        <v>366</v>
      </c>
      <c r="C620" t="s">
        <v>29</v>
      </c>
      <c r="D620" t="s">
        <v>39</v>
      </c>
      <c r="E620" t="s">
        <v>16</v>
      </c>
      <c r="F620" t="s">
        <v>69</v>
      </c>
      <c r="G620">
        <v>366</v>
      </c>
      <c r="H620" t="s">
        <v>30</v>
      </c>
      <c r="I620" t="s">
        <v>40</v>
      </c>
      <c r="J620" t="s">
        <v>58</v>
      </c>
      <c r="K620">
        <v>5.8999999999999997E-2</v>
      </c>
      <c r="L620">
        <v>0.16200000000000001</v>
      </c>
      <c r="M620">
        <v>0.93799999999999994</v>
      </c>
      <c r="T620" t="str">
        <f t="shared" si="18"/>
        <v/>
      </c>
      <c r="U620">
        <f t="shared" si="19"/>
        <v>5.8999999999999997E-2</v>
      </c>
    </row>
    <row r="621" spans="1:21" x14ac:dyDescent="0.3">
      <c r="A621" t="s">
        <v>68</v>
      </c>
      <c r="B621">
        <v>366</v>
      </c>
      <c r="C621" t="s">
        <v>29</v>
      </c>
      <c r="D621" t="s">
        <v>41</v>
      </c>
      <c r="E621" t="s">
        <v>16</v>
      </c>
      <c r="F621" t="s">
        <v>69</v>
      </c>
      <c r="G621">
        <v>366</v>
      </c>
      <c r="H621" t="s">
        <v>30</v>
      </c>
      <c r="I621" t="s">
        <v>42</v>
      </c>
      <c r="J621" t="s">
        <v>57</v>
      </c>
      <c r="K621">
        <v>0.47</v>
      </c>
      <c r="L621">
        <v>9.8900000000000002E-2</v>
      </c>
      <c r="M621">
        <v>0.88700000000000001</v>
      </c>
      <c r="T621" t="str">
        <f t="shared" si="18"/>
        <v/>
      </c>
      <c r="U621">
        <f t="shared" si="19"/>
        <v>0.47</v>
      </c>
    </row>
    <row r="622" spans="1:21" x14ac:dyDescent="0.3">
      <c r="A622" t="s">
        <v>68</v>
      </c>
      <c r="B622">
        <v>366</v>
      </c>
      <c r="C622" t="s">
        <v>29</v>
      </c>
      <c r="D622" t="s">
        <v>43</v>
      </c>
      <c r="E622" t="s">
        <v>16</v>
      </c>
      <c r="F622" t="s">
        <v>69</v>
      </c>
      <c r="G622">
        <v>366</v>
      </c>
      <c r="H622" t="s">
        <v>30</v>
      </c>
      <c r="I622" t="s">
        <v>44</v>
      </c>
      <c r="J622" t="s">
        <v>58</v>
      </c>
      <c r="K622">
        <v>0</v>
      </c>
      <c r="L622">
        <v>1</v>
      </c>
      <c r="M622">
        <v>1</v>
      </c>
      <c r="T622" t="str">
        <f t="shared" si="18"/>
        <v/>
      </c>
      <c r="U622">
        <f t="shared" si="19"/>
        <v>0</v>
      </c>
    </row>
    <row r="623" spans="1:21" x14ac:dyDescent="0.3">
      <c r="A623" t="s">
        <v>68</v>
      </c>
      <c r="B623">
        <v>366</v>
      </c>
      <c r="C623" t="s">
        <v>29</v>
      </c>
      <c r="D623" t="s">
        <v>45</v>
      </c>
      <c r="E623" t="s">
        <v>16</v>
      </c>
      <c r="F623" t="s">
        <v>69</v>
      </c>
      <c r="G623">
        <v>366</v>
      </c>
      <c r="H623" t="s">
        <v>30</v>
      </c>
      <c r="I623" t="s">
        <v>46</v>
      </c>
      <c r="J623" t="s">
        <v>57</v>
      </c>
      <c r="K623">
        <v>0.77</v>
      </c>
      <c r="L623">
        <v>7.5899999999999995E-2</v>
      </c>
      <c r="M623">
        <v>0.85</v>
      </c>
      <c r="T623" t="str">
        <f t="shared" si="18"/>
        <v/>
      </c>
      <c r="U623">
        <f t="shared" si="19"/>
        <v>0.77</v>
      </c>
    </row>
    <row r="624" spans="1:21" x14ac:dyDescent="0.3">
      <c r="A624" t="s">
        <v>68</v>
      </c>
      <c r="B624">
        <v>366</v>
      </c>
      <c r="C624" t="s">
        <v>29</v>
      </c>
      <c r="D624" t="s">
        <v>33</v>
      </c>
      <c r="E624" t="s">
        <v>16</v>
      </c>
      <c r="F624" t="s">
        <v>69</v>
      </c>
      <c r="G624">
        <v>366</v>
      </c>
      <c r="H624" t="s">
        <v>30</v>
      </c>
      <c r="I624" t="s">
        <v>34</v>
      </c>
      <c r="J624" t="s">
        <v>58</v>
      </c>
      <c r="K624">
        <v>0.17899999999999999</v>
      </c>
      <c r="L624">
        <v>0.129</v>
      </c>
      <c r="M624">
        <v>0.91800000000000004</v>
      </c>
      <c r="T624" t="str">
        <f t="shared" si="18"/>
        <v/>
      </c>
      <c r="U624">
        <f t="shared" si="19"/>
        <v>0.17899999999999999</v>
      </c>
    </row>
    <row r="625" spans="1:21" x14ac:dyDescent="0.3">
      <c r="A625" t="s">
        <v>68</v>
      </c>
      <c r="B625">
        <v>366</v>
      </c>
      <c r="C625" t="s">
        <v>29</v>
      </c>
      <c r="D625" t="s">
        <v>49</v>
      </c>
      <c r="E625" t="s">
        <v>16</v>
      </c>
      <c r="F625" t="s">
        <v>69</v>
      </c>
      <c r="G625">
        <v>366</v>
      </c>
      <c r="H625" t="s">
        <v>30</v>
      </c>
      <c r="I625" t="s">
        <v>50</v>
      </c>
      <c r="J625" t="s">
        <v>57</v>
      </c>
      <c r="K625">
        <v>0.91</v>
      </c>
      <c r="L625">
        <v>6.0900000000000003E-2</v>
      </c>
      <c r="M625">
        <v>0.81399999999999995</v>
      </c>
      <c r="T625" t="str">
        <f t="shared" si="18"/>
        <v/>
      </c>
      <c r="U625">
        <f t="shared" si="19"/>
        <v>0.91</v>
      </c>
    </row>
    <row r="626" spans="1:21" x14ac:dyDescent="0.3">
      <c r="A626" t="s">
        <v>68</v>
      </c>
      <c r="B626">
        <v>366</v>
      </c>
      <c r="C626" t="s">
        <v>29</v>
      </c>
      <c r="D626" t="s">
        <v>51</v>
      </c>
      <c r="E626" t="s">
        <v>16</v>
      </c>
      <c r="F626" t="s">
        <v>69</v>
      </c>
      <c r="G626">
        <v>366</v>
      </c>
      <c r="H626" t="s">
        <v>30</v>
      </c>
      <c r="I626" t="s">
        <v>52</v>
      </c>
      <c r="J626" t="s">
        <v>58</v>
      </c>
      <c r="K626">
        <v>7.0000000000000001E-3</v>
      </c>
      <c r="L626">
        <v>0.246</v>
      </c>
      <c r="M626">
        <v>0.96499999999999997</v>
      </c>
      <c r="T626" t="str">
        <f t="shared" si="18"/>
        <v/>
      </c>
      <c r="U626">
        <f t="shared" si="19"/>
        <v>7.0000000000000001E-3</v>
      </c>
    </row>
    <row r="627" spans="1:21" x14ac:dyDescent="0.3">
      <c r="A627" t="s">
        <v>68</v>
      </c>
      <c r="B627">
        <v>366</v>
      </c>
      <c r="C627" t="s">
        <v>29</v>
      </c>
      <c r="D627" t="s">
        <v>53</v>
      </c>
      <c r="E627" t="s">
        <v>16</v>
      </c>
      <c r="F627" t="s">
        <v>69</v>
      </c>
      <c r="G627">
        <v>366</v>
      </c>
      <c r="H627" t="s">
        <v>30</v>
      </c>
      <c r="I627" t="s">
        <v>54</v>
      </c>
      <c r="J627" t="s">
        <v>58</v>
      </c>
      <c r="K627">
        <v>0.30399999999999999</v>
      </c>
      <c r="L627">
        <v>0.113</v>
      </c>
      <c r="M627">
        <v>0.90500000000000003</v>
      </c>
      <c r="T627" t="str">
        <f t="shared" si="18"/>
        <v/>
      </c>
      <c r="U627">
        <f t="shared" si="19"/>
        <v>0.30399999999999999</v>
      </c>
    </row>
    <row r="628" spans="1:21" x14ac:dyDescent="0.3">
      <c r="A628" t="s">
        <v>68</v>
      </c>
      <c r="B628">
        <v>366</v>
      </c>
      <c r="C628" t="s">
        <v>29</v>
      </c>
      <c r="D628" t="s">
        <v>55</v>
      </c>
      <c r="E628" t="s">
        <v>16</v>
      </c>
      <c r="F628" t="s">
        <v>69</v>
      </c>
      <c r="G628">
        <v>366</v>
      </c>
      <c r="H628" t="s">
        <v>30</v>
      </c>
      <c r="I628" t="s">
        <v>56</v>
      </c>
      <c r="J628" t="s">
        <v>57</v>
      </c>
      <c r="K628">
        <v>0.47</v>
      </c>
      <c r="L628">
        <v>9.8900000000000002E-2</v>
      </c>
      <c r="M628">
        <v>0.88700000000000001</v>
      </c>
      <c r="T628" t="str">
        <f t="shared" si="18"/>
        <v/>
      </c>
      <c r="U628">
        <f t="shared" si="19"/>
        <v>0.47</v>
      </c>
    </row>
    <row r="629" spans="1:21" x14ac:dyDescent="0.3">
      <c r="A629" t="s">
        <v>68</v>
      </c>
      <c r="B629">
        <v>458</v>
      </c>
      <c r="C629" t="s">
        <v>29</v>
      </c>
      <c r="D629" t="s">
        <v>25</v>
      </c>
      <c r="E629" t="s">
        <v>16</v>
      </c>
      <c r="F629" t="s">
        <v>69</v>
      </c>
      <c r="G629">
        <v>458</v>
      </c>
      <c r="H629" t="s">
        <v>30</v>
      </c>
      <c r="I629" t="s">
        <v>26</v>
      </c>
      <c r="J629" t="s">
        <v>58</v>
      </c>
      <c r="K629">
        <v>2.7E-2</v>
      </c>
      <c r="L629">
        <v>0.186</v>
      </c>
      <c r="M629">
        <v>0.94799999999999995</v>
      </c>
      <c r="T629">
        <f t="shared" si="18"/>
        <v>2.7E-2</v>
      </c>
      <c r="U629" t="str">
        <f t="shared" si="19"/>
        <v/>
      </c>
    </row>
    <row r="630" spans="1:21" x14ac:dyDescent="0.3">
      <c r="A630" t="s">
        <v>68</v>
      </c>
      <c r="B630">
        <v>458</v>
      </c>
      <c r="C630" t="s">
        <v>29</v>
      </c>
      <c r="D630" t="s">
        <v>21</v>
      </c>
      <c r="E630" t="s">
        <v>16</v>
      </c>
      <c r="F630" t="s">
        <v>69</v>
      </c>
      <c r="G630">
        <v>458</v>
      </c>
      <c r="H630" t="s">
        <v>30</v>
      </c>
      <c r="I630" t="s">
        <v>22</v>
      </c>
      <c r="J630" t="s">
        <v>58</v>
      </c>
      <c r="K630">
        <v>8.9999999999999993E-3</v>
      </c>
      <c r="L630">
        <v>0.23300000000000001</v>
      </c>
      <c r="M630">
        <v>0.96099999999999997</v>
      </c>
      <c r="T630" t="str">
        <f t="shared" si="18"/>
        <v/>
      </c>
      <c r="U630">
        <f t="shared" si="19"/>
        <v>8.9999999999999993E-3</v>
      </c>
    </row>
    <row r="631" spans="1:21" x14ac:dyDescent="0.3">
      <c r="A631" t="s">
        <v>68</v>
      </c>
      <c r="B631">
        <v>458</v>
      </c>
      <c r="C631" t="s">
        <v>29</v>
      </c>
      <c r="D631" t="s">
        <v>23</v>
      </c>
      <c r="E631" t="s">
        <v>16</v>
      </c>
      <c r="F631" t="s">
        <v>69</v>
      </c>
      <c r="G631">
        <v>458</v>
      </c>
      <c r="H631" t="s">
        <v>30</v>
      </c>
      <c r="I631" t="s">
        <v>24</v>
      </c>
      <c r="J631" t="s">
        <v>58</v>
      </c>
      <c r="K631">
        <v>0.19800000000000001</v>
      </c>
      <c r="L631">
        <v>0.125</v>
      </c>
      <c r="M631">
        <v>0.91600000000000004</v>
      </c>
      <c r="T631" t="str">
        <f t="shared" si="18"/>
        <v/>
      </c>
      <c r="U631">
        <f t="shared" si="19"/>
        <v>0.19800000000000001</v>
      </c>
    </row>
    <row r="632" spans="1:21" x14ac:dyDescent="0.3">
      <c r="A632" t="s">
        <v>68</v>
      </c>
      <c r="B632">
        <v>458</v>
      </c>
      <c r="C632" t="s">
        <v>29</v>
      </c>
      <c r="D632" t="s">
        <v>14</v>
      </c>
      <c r="E632" t="s">
        <v>16</v>
      </c>
      <c r="F632" t="s">
        <v>69</v>
      </c>
      <c r="G632">
        <v>458</v>
      </c>
      <c r="H632" t="s">
        <v>30</v>
      </c>
      <c r="I632" t="s">
        <v>18</v>
      </c>
      <c r="J632" t="s">
        <v>58</v>
      </c>
      <c r="K632">
        <v>1E-3</v>
      </c>
      <c r="L632">
        <v>0.85199999999999998</v>
      </c>
      <c r="M632">
        <v>0.99399999999999999</v>
      </c>
      <c r="T632" t="str">
        <f t="shared" si="18"/>
        <v/>
      </c>
      <c r="U632">
        <f t="shared" si="19"/>
        <v>1E-3</v>
      </c>
    </row>
    <row r="633" spans="1:21" x14ac:dyDescent="0.3">
      <c r="A633" t="s">
        <v>68</v>
      </c>
      <c r="B633">
        <v>458</v>
      </c>
      <c r="C633" t="s">
        <v>29</v>
      </c>
      <c r="D633" t="s">
        <v>27</v>
      </c>
      <c r="E633" t="s">
        <v>16</v>
      </c>
      <c r="F633" t="s">
        <v>69</v>
      </c>
      <c r="G633">
        <v>458</v>
      </c>
      <c r="H633" t="s">
        <v>30</v>
      </c>
      <c r="I633" t="s">
        <v>28</v>
      </c>
      <c r="J633" t="s">
        <v>57</v>
      </c>
      <c r="K633">
        <v>0.76</v>
      </c>
      <c r="L633">
        <v>7.6899999999999996E-2</v>
      </c>
      <c r="M633">
        <v>0.85199999999999998</v>
      </c>
      <c r="T633" t="str">
        <f t="shared" si="18"/>
        <v/>
      </c>
      <c r="U633">
        <f t="shared" si="19"/>
        <v>0.76</v>
      </c>
    </row>
    <row r="634" spans="1:21" x14ac:dyDescent="0.3">
      <c r="A634" t="s">
        <v>68</v>
      </c>
      <c r="B634">
        <v>458</v>
      </c>
      <c r="C634" t="s">
        <v>29</v>
      </c>
      <c r="D634" t="s">
        <v>47</v>
      </c>
      <c r="E634" t="s">
        <v>16</v>
      </c>
      <c r="F634" t="s">
        <v>69</v>
      </c>
      <c r="G634">
        <v>458</v>
      </c>
      <c r="H634" t="s">
        <v>30</v>
      </c>
      <c r="I634" t="s">
        <v>48</v>
      </c>
      <c r="J634" t="s">
        <v>57</v>
      </c>
      <c r="K634">
        <v>0.80700000000000005</v>
      </c>
      <c r="L634">
        <v>7.1800000000000003E-2</v>
      </c>
      <c r="M634">
        <v>0.84099999999999997</v>
      </c>
      <c r="T634" t="str">
        <f t="shared" si="18"/>
        <v/>
      </c>
      <c r="U634">
        <f t="shared" si="19"/>
        <v>0.80700000000000005</v>
      </c>
    </row>
    <row r="635" spans="1:21" x14ac:dyDescent="0.3">
      <c r="A635" t="s">
        <v>68</v>
      </c>
      <c r="B635">
        <v>458</v>
      </c>
      <c r="C635" t="s">
        <v>29</v>
      </c>
      <c r="D635" t="s">
        <v>31</v>
      </c>
      <c r="E635" t="s">
        <v>16</v>
      </c>
      <c r="F635" t="s">
        <v>69</v>
      </c>
      <c r="G635">
        <v>458</v>
      </c>
      <c r="H635" t="s">
        <v>30</v>
      </c>
      <c r="I635" t="s">
        <v>32</v>
      </c>
      <c r="J635" t="s">
        <v>20</v>
      </c>
      <c r="K635">
        <v>0.99</v>
      </c>
      <c r="L635">
        <v>3.3799999999999997E-2</v>
      </c>
      <c r="M635">
        <v>0.71899999999999997</v>
      </c>
      <c r="T635" t="str">
        <f t="shared" si="18"/>
        <v/>
      </c>
      <c r="U635">
        <f t="shared" si="19"/>
        <v>0.99</v>
      </c>
    </row>
    <row r="636" spans="1:21" x14ac:dyDescent="0.3">
      <c r="A636" t="s">
        <v>68</v>
      </c>
      <c r="B636">
        <v>458</v>
      </c>
      <c r="C636" t="s">
        <v>29</v>
      </c>
      <c r="D636" t="s">
        <v>15</v>
      </c>
      <c r="E636" t="s">
        <v>16</v>
      </c>
      <c r="F636" t="s">
        <v>69</v>
      </c>
      <c r="G636">
        <v>458</v>
      </c>
      <c r="H636" t="s">
        <v>30</v>
      </c>
      <c r="I636" t="s">
        <v>19</v>
      </c>
      <c r="J636" t="s">
        <v>57</v>
      </c>
      <c r="K636">
        <v>0.89500000000000002</v>
      </c>
      <c r="L636">
        <v>6.3100000000000003E-2</v>
      </c>
      <c r="M636">
        <v>0.82</v>
      </c>
      <c r="T636" t="str">
        <f t="shared" si="18"/>
        <v/>
      </c>
      <c r="U636">
        <f t="shared" si="19"/>
        <v>0.89500000000000002</v>
      </c>
    </row>
    <row r="637" spans="1:21" x14ac:dyDescent="0.3">
      <c r="A637" t="s">
        <v>68</v>
      </c>
      <c r="B637">
        <v>458</v>
      </c>
      <c r="C637" t="s">
        <v>29</v>
      </c>
      <c r="D637" t="s">
        <v>35</v>
      </c>
      <c r="E637" t="s">
        <v>16</v>
      </c>
      <c r="F637" t="s">
        <v>69</v>
      </c>
      <c r="G637">
        <v>458</v>
      </c>
      <c r="H637" t="s">
        <v>30</v>
      </c>
      <c r="I637" t="s">
        <v>36</v>
      </c>
      <c r="J637" t="s">
        <v>57</v>
      </c>
      <c r="K637">
        <v>0.76</v>
      </c>
      <c r="L637">
        <v>7.6899999999999996E-2</v>
      </c>
      <c r="M637">
        <v>0.85199999999999998</v>
      </c>
      <c r="T637" t="str">
        <f t="shared" si="18"/>
        <v/>
      </c>
      <c r="U637">
        <f t="shared" si="19"/>
        <v>0.76</v>
      </c>
    </row>
    <row r="638" spans="1:21" x14ac:dyDescent="0.3">
      <c r="A638" t="s">
        <v>68</v>
      </c>
      <c r="B638">
        <v>458</v>
      </c>
      <c r="C638" t="s">
        <v>29</v>
      </c>
      <c r="D638" t="s">
        <v>37</v>
      </c>
      <c r="E638" t="s">
        <v>16</v>
      </c>
      <c r="F638" t="s">
        <v>69</v>
      </c>
      <c r="G638">
        <v>458</v>
      </c>
      <c r="H638" t="s">
        <v>30</v>
      </c>
      <c r="I638" t="s">
        <v>38</v>
      </c>
      <c r="J638" t="s">
        <v>57</v>
      </c>
      <c r="K638">
        <v>0.89500000000000002</v>
      </c>
      <c r="L638">
        <v>6.3100000000000003E-2</v>
      </c>
      <c r="M638">
        <v>0.82</v>
      </c>
      <c r="T638" t="str">
        <f t="shared" si="18"/>
        <v/>
      </c>
      <c r="U638">
        <f t="shared" si="19"/>
        <v>0.89500000000000002</v>
      </c>
    </row>
    <row r="639" spans="1:21" x14ac:dyDescent="0.3">
      <c r="A639" t="s">
        <v>68</v>
      </c>
      <c r="B639">
        <v>458</v>
      </c>
      <c r="C639" t="s">
        <v>29</v>
      </c>
      <c r="D639" t="s">
        <v>39</v>
      </c>
      <c r="E639" t="s">
        <v>16</v>
      </c>
      <c r="F639" t="s">
        <v>69</v>
      </c>
      <c r="G639">
        <v>458</v>
      </c>
      <c r="H639" t="s">
        <v>30</v>
      </c>
      <c r="I639" t="s">
        <v>40</v>
      </c>
      <c r="J639" t="s">
        <v>58</v>
      </c>
      <c r="K639">
        <v>0.374</v>
      </c>
      <c r="L639">
        <v>0.107</v>
      </c>
      <c r="M639">
        <v>0.89700000000000002</v>
      </c>
      <c r="T639" t="str">
        <f t="shared" si="18"/>
        <v/>
      </c>
      <c r="U639">
        <f t="shared" si="19"/>
        <v>0.374</v>
      </c>
    </row>
    <row r="640" spans="1:21" x14ac:dyDescent="0.3">
      <c r="A640" t="s">
        <v>68</v>
      </c>
      <c r="B640">
        <v>458</v>
      </c>
      <c r="C640" t="s">
        <v>29</v>
      </c>
      <c r="D640" t="s">
        <v>41</v>
      </c>
      <c r="E640" t="s">
        <v>16</v>
      </c>
      <c r="F640" t="s">
        <v>69</v>
      </c>
      <c r="G640">
        <v>458</v>
      </c>
      <c r="H640" t="s">
        <v>30</v>
      </c>
      <c r="I640" t="s">
        <v>42</v>
      </c>
      <c r="J640" t="s">
        <v>57</v>
      </c>
      <c r="K640">
        <v>0.89500000000000002</v>
      </c>
      <c r="L640">
        <v>6.3100000000000003E-2</v>
      </c>
      <c r="M640">
        <v>0.82</v>
      </c>
      <c r="T640" t="str">
        <f t="shared" si="18"/>
        <v/>
      </c>
      <c r="U640">
        <f t="shared" si="19"/>
        <v>0.89500000000000002</v>
      </c>
    </row>
    <row r="641" spans="1:21" x14ac:dyDescent="0.3">
      <c r="A641" t="s">
        <v>68</v>
      </c>
      <c r="B641">
        <v>458</v>
      </c>
      <c r="C641" t="s">
        <v>29</v>
      </c>
      <c r="D641" t="s">
        <v>43</v>
      </c>
      <c r="E641" t="s">
        <v>16</v>
      </c>
      <c r="F641" t="s">
        <v>69</v>
      </c>
      <c r="G641">
        <v>458</v>
      </c>
      <c r="H641" t="s">
        <v>30</v>
      </c>
      <c r="I641" t="s">
        <v>44</v>
      </c>
      <c r="J641" t="s">
        <v>58</v>
      </c>
      <c r="K641">
        <v>0</v>
      </c>
      <c r="L641">
        <v>1</v>
      </c>
      <c r="M641">
        <v>1</v>
      </c>
      <c r="T641" t="str">
        <f t="shared" si="18"/>
        <v/>
      </c>
      <c r="U641">
        <f t="shared" si="19"/>
        <v>0</v>
      </c>
    </row>
    <row r="642" spans="1:21" x14ac:dyDescent="0.3">
      <c r="A642" t="s">
        <v>68</v>
      </c>
      <c r="B642">
        <v>458</v>
      </c>
      <c r="C642" t="s">
        <v>29</v>
      </c>
      <c r="D642" t="s">
        <v>45</v>
      </c>
      <c r="E642" t="s">
        <v>16</v>
      </c>
      <c r="F642" t="s">
        <v>69</v>
      </c>
      <c r="G642">
        <v>458</v>
      </c>
      <c r="H642" t="s">
        <v>30</v>
      </c>
      <c r="I642" t="s">
        <v>46</v>
      </c>
      <c r="J642" t="s">
        <v>20</v>
      </c>
      <c r="K642">
        <v>0.99</v>
      </c>
      <c r="L642">
        <v>3.3799999999999997E-2</v>
      </c>
      <c r="M642">
        <v>0.71899999999999997</v>
      </c>
      <c r="T642" t="str">
        <f t="shared" si="18"/>
        <v/>
      </c>
      <c r="U642">
        <f t="shared" si="19"/>
        <v>0.99</v>
      </c>
    </row>
    <row r="643" spans="1:21" x14ac:dyDescent="0.3">
      <c r="A643" t="s">
        <v>68</v>
      </c>
      <c r="B643">
        <v>458</v>
      </c>
      <c r="C643" t="s">
        <v>29</v>
      </c>
      <c r="D643" t="s">
        <v>33</v>
      </c>
      <c r="E643" t="s">
        <v>16</v>
      </c>
      <c r="F643" t="s">
        <v>69</v>
      </c>
      <c r="G643">
        <v>458</v>
      </c>
      <c r="H643" t="s">
        <v>30</v>
      </c>
      <c r="I643" t="s">
        <v>34</v>
      </c>
      <c r="J643" t="s">
        <v>57</v>
      </c>
      <c r="K643">
        <v>0.89500000000000002</v>
      </c>
      <c r="L643">
        <v>6.3100000000000003E-2</v>
      </c>
      <c r="M643">
        <v>0.82</v>
      </c>
      <c r="T643" t="str">
        <f t="shared" ref="T643:T706" si="20">IF(H643="  L",IF(I643="  Q",K643,""),(IF(H643="  I",IF(I643="  T",K643,""),(IF(H643="  F",IF(I643="  Y",K643,""),"")))))</f>
        <v/>
      </c>
      <c r="U643">
        <f t="shared" ref="U643:U706" si="21">IF(T643="",K643,"")</f>
        <v>0.89500000000000002</v>
      </c>
    </row>
    <row r="644" spans="1:21" x14ac:dyDescent="0.3">
      <c r="A644" t="s">
        <v>68</v>
      </c>
      <c r="B644">
        <v>458</v>
      </c>
      <c r="C644" t="s">
        <v>29</v>
      </c>
      <c r="D644" t="s">
        <v>49</v>
      </c>
      <c r="E644" t="s">
        <v>16</v>
      </c>
      <c r="F644" t="s">
        <v>69</v>
      </c>
      <c r="G644">
        <v>458</v>
      </c>
      <c r="H644" t="s">
        <v>30</v>
      </c>
      <c r="I644" t="s">
        <v>50</v>
      </c>
      <c r="J644" t="s">
        <v>20</v>
      </c>
      <c r="K644">
        <v>0.99</v>
      </c>
      <c r="L644">
        <v>3.3799999999999997E-2</v>
      </c>
      <c r="M644">
        <v>0.71899999999999997</v>
      </c>
      <c r="T644" t="str">
        <f t="shared" si="20"/>
        <v/>
      </c>
      <c r="U644">
        <f t="shared" si="21"/>
        <v>0.99</v>
      </c>
    </row>
    <row r="645" spans="1:21" x14ac:dyDescent="0.3">
      <c r="A645" t="s">
        <v>68</v>
      </c>
      <c r="B645">
        <v>458</v>
      </c>
      <c r="C645" t="s">
        <v>29</v>
      </c>
      <c r="D645" t="s">
        <v>51</v>
      </c>
      <c r="E645" t="s">
        <v>16</v>
      </c>
      <c r="F645" t="s">
        <v>69</v>
      </c>
      <c r="G645">
        <v>458</v>
      </c>
      <c r="H645" t="s">
        <v>30</v>
      </c>
      <c r="I645" t="s">
        <v>52</v>
      </c>
      <c r="J645" t="s">
        <v>57</v>
      </c>
      <c r="K645">
        <v>0.86499999999999999</v>
      </c>
      <c r="L645">
        <v>6.6199999999999995E-2</v>
      </c>
      <c r="M645">
        <v>0.82899999999999996</v>
      </c>
      <c r="T645" t="str">
        <f t="shared" si="20"/>
        <v/>
      </c>
      <c r="U645">
        <f t="shared" si="21"/>
        <v>0.86499999999999999</v>
      </c>
    </row>
    <row r="646" spans="1:21" x14ac:dyDescent="0.3">
      <c r="A646" t="s">
        <v>68</v>
      </c>
      <c r="B646">
        <v>458</v>
      </c>
      <c r="C646" t="s">
        <v>29</v>
      </c>
      <c r="D646" t="s">
        <v>53</v>
      </c>
      <c r="E646" t="s">
        <v>16</v>
      </c>
      <c r="F646" t="s">
        <v>69</v>
      </c>
      <c r="G646">
        <v>458</v>
      </c>
      <c r="H646" t="s">
        <v>30</v>
      </c>
      <c r="I646" t="s">
        <v>54</v>
      </c>
      <c r="J646" t="s">
        <v>57</v>
      </c>
      <c r="K646">
        <v>0.80700000000000005</v>
      </c>
      <c r="L646">
        <v>7.1800000000000003E-2</v>
      </c>
      <c r="M646">
        <v>0.84099999999999997</v>
      </c>
      <c r="T646" t="str">
        <f t="shared" si="20"/>
        <v/>
      </c>
      <c r="U646">
        <f t="shared" si="21"/>
        <v>0.80700000000000005</v>
      </c>
    </row>
    <row r="647" spans="1:21" x14ac:dyDescent="0.3">
      <c r="A647" t="s">
        <v>68</v>
      </c>
      <c r="B647">
        <v>458</v>
      </c>
      <c r="C647" t="s">
        <v>29</v>
      </c>
      <c r="D647" t="s">
        <v>55</v>
      </c>
      <c r="E647" t="s">
        <v>16</v>
      </c>
      <c r="F647" t="s">
        <v>69</v>
      </c>
      <c r="G647">
        <v>458</v>
      </c>
      <c r="H647" t="s">
        <v>30</v>
      </c>
      <c r="I647" t="s">
        <v>56</v>
      </c>
      <c r="J647" t="s">
        <v>57</v>
      </c>
      <c r="K647">
        <v>0.89500000000000002</v>
      </c>
      <c r="L647">
        <v>6.3100000000000003E-2</v>
      </c>
      <c r="M647">
        <v>0.82</v>
      </c>
      <c r="T647" t="str">
        <f t="shared" si="20"/>
        <v/>
      </c>
      <c r="U647">
        <f t="shared" si="21"/>
        <v>0.89500000000000002</v>
      </c>
    </row>
    <row r="648" spans="1:21" x14ac:dyDescent="0.3">
      <c r="A648" t="s">
        <v>68</v>
      </c>
      <c r="B648">
        <v>459</v>
      </c>
      <c r="C648" t="s">
        <v>29</v>
      </c>
      <c r="D648" t="s">
        <v>25</v>
      </c>
      <c r="E648" t="s">
        <v>16</v>
      </c>
      <c r="F648" t="s">
        <v>69</v>
      </c>
      <c r="G648">
        <v>459</v>
      </c>
      <c r="H648" t="s">
        <v>30</v>
      </c>
      <c r="I648" t="s">
        <v>26</v>
      </c>
      <c r="J648" t="s">
        <v>58</v>
      </c>
      <c r="K648">
        <v>1.2E-2</v>
      </c>
      <c r="L648">
        <v>0.219</v>
      </c>
      <c r="M648">
        <v>0.95799999999999996</v>
      </c>
      <c r="T648">
        <f t="shared" si="20"/>
        <v>1.2E-2</v>
      </c>
      <c r="U648" t="str">
        <f t="shared" si="21"/>
        <v/>
      </c>
    </row>
    <row r="649" spans="1:21" x14ac:dyDescent="0.3">
      <c r="A649" t="s">
        <v>68</v>
      </c>
      <c r="B649">
        <v>459</v>
      </c>
      <c r="C649" t="s">
        <v>29</v>
      </c>
      <c r="D649" t="s">
        <v>21</v>
      </c>
      <c r="E649" t="s">
        <v>16</v>
      </c>
      <c r="F649" t="s">
        <v>69</v>
      </c>
      <c r="G649">
        <v>459</v>
      </c>
      <c r="H649" t="s">
        <v>30</v>
      </c>
      <c r="I649" t="s">
        <v>22</v>
      </c>
      <c r="J649" t="s">
        <v>57</v>
      </c>
      <c r="K649">
        <v>0.80700000000000005</v>
      </c>
      <c r="L649">
        <v>7.1800000000000003E-2</v>
      </c>
      <c r="M649">
        <v>0.84099999999999997</v>
      </c>
      <c r="T649" t="str">
        <f t="shared" si="20"/>
        <v/>
      </c>
      <c r="U649">
        <f t="shared" si="21"/>
        <v>0.80700000000000005</v>
      </c>
    </row>
    <row r="650" spans="1:21" x14ac:dyDescent="0.3">
      <c r="A650" t="s">
        <v>68</v>
      </c>
      <c r="B650">
        <v>459</v>
      </c>
      <c r="C650" t="s">
        <v>29</v>
      </c>
      <c r="D650" t="s">
        <v>23</v>
      </c>
      <c r="E650" t="s">
        <v>16</v>
      </c>
      <c r="F650" t="s">
        <v>69</v>
      </c>
      <c r="G650">
        <v>459</v>
      </c>
      <c r="H650" t="s">
        <v>30</v>
      </c>
      <c r="I650" t="s">
        <v>24</v>
      </c>
      <c r="J650" t="s">
        <v>58</v>
      </c>
      <c r="K650">
        <v>9.7000000000000003E-2</v>
      </c>
      <c r="L650">
        <v>0.14599999999999999</v>
      </c>
      <c r="M650">
        <v>0.93</v>
      </c>
      <c r="T650" t="str">
        <f t="shared" si="20"/>
        <v/>
      </c>
      <c r="U650">
        <f t="shared" si="21"/>
        <v>9.7000000000000003E-2</v>
      </c>
    </row>
    <row r="651" spans="1:21" x14ac:dyDescent="0.3">
      <c r="A651" t="s">
        <v>68</v>
      </c>
      <c r="B651">
        <v>459</v>
      </c>
      <c r="C651" t="s">
        <v>29</v>
      </c>
      <c r="D651" t="s">
        <v>14</v>
      </c>
      <c r="E651" t="s">
        <v>16</v>
      </c>
      <c r="F651" t="s">
        <v>69</v>
      </c>
      <c r="G651">
        <v>459</v>
      </c>
      <c r="H651" t="s">
        <v>30</v>
      </c>
      <c r="I651" t="s">
        <v>18</v>
      </c>
      <c r="J651" t="s">
        <v>58</v>
      </c>
      <c r="K651">
        <v>1E-3</v>
      </c>
      <c r="L651">
        <v>0.85199999999999998</v>
      </c>
      <c r="M651">
        <v>0.99399999999999999</v>
      </c>
      <c r="T651" t="str">
        <f t="shared" si="20"/>
        <v/>
      </c>
      <c r="U651">
        <f t="shared" si="21"/>
        <v>1E-3</v>
      </c>
    </row>
    <row r="652" spans="1:21" x14ac:dyDescent="0.3">
      <c r="A652" t="s">
        <v>68</v>
      </c>
      <c r="B652">
        <v>459</v>
      </c>
      <c r="C652" t="s">
        <v>29</v>
      </c>
      <c r="D652" t="s">
        <v>27</v>
      </c>
      <c r="E652" t="s">
        <v>16</v>
      </c>
      <c r="F652" t="s">
        <v>69</v>
      </c>
      <c r="G652">
        <v>459</v>
      </c>
      <c r="H652" t="s">
        <v>30</v>
      </c>
      <c r="I652" t="s">
        <v>28</v>
      </c>
      <c r="J652" t="s">
        <v>57</v>
      </c>
      <c r="K652">
        <v>0.76</v>
      </c>
      <c r="L652">
        <v>7.6899999999999996E-2</v>
      </c>
      <c r="M652">
        <v>0.85199999999999998</v>
      </c>
      <c r="T652" t="str">
        <f t="shared" si="20"/>
        <v/>
      </c>
      <c r="U652">
        <f t="shared" si="21"/>
        <v>0.76</v>
      </c>
    </row>
    <row r="653" spans="1:21" x14ac:dyDescent="0.3">
      <c r="A653" t="s">
        <v>68</v>
      </c>
      <c r="B653">
        <v>459</v>
      </c>
      <c r="C653" t="s">
        <v>29</v>
      </c>
      <c r="D653" t="s">
        <v>47</v>
      </c>
      <c r="E653" t="s">
        <v>16</v>
      </c>
      <c r="F653" t="s">
        <v>69</v>
      </c>
      <c r="G653">
        <v>459</v>
      </c>
      <c r="H653" t="s">
        <v>30</v>
      </c>
      <c r="I653" t="s">
        <v>48</v>
      </c>
      <c r="J653" t="s">
        <v>57</v>
      </c>
      <c r="K653">
        <v>0.76</v>
      </c>
      <c r="L653">
        <v>7.6899999999999996E-2</v>
      </c>
      <c r="M653">
        <v>0.85199999999999998</v>
      </c>
      <c r="T653" t="str">
        <f t="shared" si="20"/>
        <v/>
      </c>
      <c r="U653">
        <f t="shared" si="21"/>
        <v>0.76</v>
      </c>
    </row>
    <row r="654" spans="1:21" x14ac:dyDescent="0.3">
      <c r="A654" t="s">
        <v>68</v>
      </c>
      <c r="B654">
        <v>459</v>
      </c>
      <c r="C654" t="s">
        <v>29</v>
      </c>
      <c r="D654" t="s">
        <v>31</v>
      </c>
      <c r="E654" t="s">
        <v>16</v>
      </c>
      <c r="F654" t="s">
        <v>69</v>
      </c>
      <c r="G654">
        <v>459</v>
      </c>
      <c r="H654" t="s">
        <v>30</v>
      </c>
      <c r="I654" t="s">
        <v>32</v>
      </c>
      <c r="J654" t="s">
        <v>20</v>
      </c>
      <c r="K654">
        <v>0.99</v>
      </c>
      <c r="L654">
        <v>3.3799999999999997E-2</v>
      </c>
      <c r="M654">
        <v>0.71899999999999997</v>
      </c>
      <c r="T654" t="str">
        <f t="shared" si="20"/>
        <v/>
      </c>
      <c r="U654">
        <f t="shared" si="21"/>
        <v>0.99</v>
      </c>
    </row>
    <row r="655" spans="1:21" x14ac:dyDescent="0.3">
      <c r="A655" t="s">
        <v>68</v>
      </c>
      <c r="B655">
        <v>459</v>
      </c>
      <c r="C655" t="s">
        <v>29</v>
      </c>
      <c r="D655" t="s">
        <v>15</v>
      </c>
      <c r="E655" t="s">
        <v>16</v>
      </c>
      <c r="F655" t="s">
        <v>69</v>
      </c>
      <c r="G655">
        <v>459</v>
      </c>
      <c r="H655" t="s">
        <v>30</v>
      </c>
      <c r="I655" t="s">
        <v>19</v>
      </c>
      <c r="J655" t="s">
        <v>57</v>
      </c>
      <c r="K655">
        <v>0.89500000000000002</v>
      </c>
      <c r="L655">
        <v>6.3100000000000003E-2</v>
      </c>
      <c r="M655">
        <v>0.82</v>
      </c>
      <c r="T655" t="str">
        <f t="shared" si="20"/>
        <v/>
      </c>
      <c r="U655">
        <f t="shared" si="21"/>
        <v>0.89500000000000002</v>
      </c>
    </row>
    <row r="656" spans="1:21" x14ac:dyDescent="0.3">
      <c r="A656" t="s">
        <v>68</v>
      </c>
      <c r="B656">
        <v>459</v>
      </c>
      <c r="C656" t="s">
        <v>29</v>
      </c>
      <c r="D656" t="s">
        <v>35</v>
      </c>
      <c r="E656" t="s">
        <v>16</v>
      </c>
      <c r="F656" t="s">
        <v>69</v>
      </c>
      <c r="G656">
        <v>459</v>
      </c>
      <c r="H656" t="s">
        <v>30</v>
      </c>
      <c r="I656" t="s">
        <v>36</v>
      </c>
      <c r="J656" t="s">
        <v>57</v>
      </c>
      <c r="K656">
        <v>0.80700000000000005</v>
      </c>
      <c r="L656">
        <v>7.1800000000000003E-2</v>
      </c>
      <c r="M656">
        <v>0.84099999999999997</v>
      </c>
      <c r="T656" t="str">
        <f t="shared" si="20"/>
        <v/>
      </c>
      <c r="U656">
        <f t="shared" si="21"/>
        <v>0.80700000000000005</v>
      </c>
    </row>
    <row r="657" spans="1:21" x14ac:dyDescent="0.3">
      <c r="A657" t="s">
        <v>68</v>
      </c>
      <c r="B657">
        <v>459</v>
      </c>
      <c r="C657" t="s">
        <v>29</v>
      </c>
      <c r="D657" t="s">
        <v>37</v>
      </c>
      <c r="E657" t="s">
        <v>16</v>
      </c>
      <c r="F657" t="s">
        <v>69</v>
      </c>
      <c r="G657">
        <v>459</v>
      </c>
      <c r="H657" t="s">
        <v>30</v>
      </c>
      <c r="I657" t="s">
        <v>38</v>
      </c>
      <c r="J657" t="s">
        <v>57</v>
      </c>
      <c r="K657">
        <v>0.89500000000000002</v>
      </c>
      <c r="L657">
        <v>6.3100000000000003E-2</v>
      </c>
      <c r="M657">
        <v>0.82</v>
      </c>
      <c r="T657" t="str">
        <f t="shared" si="20"/>
        <v/>
      </c>
      <c r="U657">
        <f t="shared" si="21"/>
        <v>0.89500000000000002</v>
      </c>
    </row>
    <row r="658" spans="1:21" x14ac:dyDescent="0.3">
      <c r="A658" t="s">
        <v>68</v>
      </c>
      <c r="B658">
        <v>459</v>
      </c>
      <c r="C658" t="s">
        <v>29</v>
      </c>
      <c r="D658" t="s">
        <v>39</v>
      </c>
      <c r="E658" t="s">
        <v>16</v>
      </c>
      <c r="F658" t="s">
        <v>69</v>
      </c>
      <c r="G658">
        <v>459</v>
      </c>
      <c r="H658" t="s">
        <v>30</v>
      </c>
      <c r="I658" t="s">
        <v>40</v>
      </c>
      <c r="J658" t="s">
        <v>58</v>
      </c>
      <c r="K658">
        <v>0.311</v>
      </c>
      <c r="L658">
        <v>0.112</v>
      </c>
      <c r="M658">
        <v>0.90400000000000003</v>
      </c>
      <c r="T658" t="str">
        <f t="shared" si="20"/>
        <v/>
      </c>
      <c r="U658">
        <f t="shared" si="21"/>
        <v>0.311</v>
      </c>
    </row>
    <row r="659" spans="1:21" x14ac:dyDescent="0.3">
      <c r="A659" t="s">
        <v>68</v>
      </c>
      <c r="B659">
        <v>459</v>
      </c>
      <c r="C659" t="s">
        <v>29</v>
      </c>
      <c r="D659" t="s">
        <v>41</v>
      </c>
      <c r="E659" t="s">
        <v>16</v>
      </c>
      <c r="F659" t="s">
        <v>69</v>
      </c>
      <c r="G659">
        <v>459</v>
      </c>
      <c r="H659" t="s">
        <v>30</v>
      </c>
      <c r="I659" t="s">
        <v>42</v>
      </c>
      <c r="J659" t="s">
        <v>57</v>
      </c>
      <c r="K659">
        <v>0.89500000000000002</v>
      </c>
      <c r="L659">
        <v>6.3100000000000003E-2</v>
      </c>
      <c r="M659">
        <v>0.82</v>
      </c>
      <c r="T659" t="str">
        <f t="shared" si="20"/>
        <v/>
      </c>
      <c r="U659">
        <f t="shared" si="21"/>
        <v>0.89500000000000002</v>
      </c>
    </row>
    <row r="660" spans="1:21" x14ac:dyDescent="0.3">
      <c r="A660" t="s">
        <v>68</v>
      </c>
      <c r="B660">
        <v>459</v>
      </c>
      <c r="C660" t="s">
        <v>29</v>
      </c>
      <c r="D660" t="s">
        <v>43</v>
      </c>
      <c r="E660" t="s">
        <v>16</v>
      </c>
      <c r="F660" t="s">
        <v>69</v>
      </c>
      <c r="G660">
        <v>459</v>
      </c>
      <c r="H660" t="s">
        <v>30</v>
      </c>
      <c r="I660" t="s">
        <v>44</v>
      </c>
      <c r="J660" t="s">
        <v>58</v>
      </c>
      <c r="K660">
        <v>1E-3</v>
      </c>
      <c r="L660">
        <v>0.85199999999999998</v>
      </c>
      <c r="M660">
        <v>0.99399999999999999</v>
      </c>
      <c r="T660" t="str">
        <f t="shared" si="20"/>
        <v/>
      </c>
      <c r="U660">
        <f t="shared" si="21"/>
        <v>1E-3</v>
      </c>
    </row>
    <row r="661" spans="1:21" x14ac:dyDescent="0.3">
      <c r="A661" t="s">
        <v>68</v>
      </c>
      <c r="B661">
        <v>459</v>
      </c>
      <c r="C661" t="s">
        <v>29</v>
      </c>
      <c r="D661" t="s">
        <v>45</v>
      </c>
      <c r="E661" t="s">
        <v>16</v>
      </c>
      <c r="F661" t="s">
        <v>69</v>
      </c>
      <c r="G661">
        <v>459</v>
      </c>
      <c r="H661" t="s">
        <v>30</v>
      </c>
      <c r="I661" t="s">
        <v>46</v>
      </c>
      <c r="J661" t="s">
        <v>20</v>
      </c>
      <c r="K661">
        <v>0.99</v>
      </c>
      <c r="L661">
        <v>3.3799999999999997E-2</v>
      </c>
      <c r="M661">
        <v>0.71899999999999997</v>
      </c>
      <c r="T661" t="str">
        <f t="shared" si="20"/>
        <v/>
      </c>
      <c r="U661">
        <f t="shared" si="21"/>
        <v>0.99</v>
      </c>
    </row>
    <row r="662" spans="1:21" x14ac:dyDescent="0.3">
      <c r="A662" t="s">
        <v>68</v>
      </c>
      <c r="B662">
        <v>459</v>
      </c>
      <c r="C662" t="s">
        <v>29</v>
      </c>
      <c r="D662" t="s">
        <v>33</v>
      </c>
      <c r="E662" t="s">
        <v>16</v>
      </c>
      <c r="F662" t="s">
        <v>69</v>
      </c>
      <c r="G662">
        <v>459</v>
      </c>
      <c r="H662" t="s">
        <v>30</v>
      </c>
      <c r="I662" t="s">
        <v>34</v>
      </c>
      <c r="J662" t="s">
        <v>57</v>
      </c>
      <c r="K662">
        <v>0.89500000000000002</v>
      </c>
      <c r="L662">
        <v>6.3100000000000003E-2</v>
      </c>
      <c r="M662">
        <v>0.82</v>
      </c>
      <c r="T662" t="str">
        <f t="shared" si="20"/>
        <v/>
      </c>
      <c r="U662">
        <f t="shared" si="21"/>
        <v>0.89500000000000002</v>
      </c>
    </row>
    <row r="663" spans="1:21" x14ac:dyDescent="0.3">
      <c r="A663" t="s">
        <v>68</v>
      </c>
      <c r="B663">
        <v>459</v>
      </c>
      <c r="C663" t="s">
        <v>29</v>
      </c>
      <c r="D663" t="s">
        <v>49</v>
      </c>
      <c r="E663" t="s">
        <v>16</v>
      </c>
      <c r="F663" t="s">
        <v>69</v>
      </c>
      <c r="G663">
        <v>459</v>
      </c>
      <c r="H663" t="s">
        <v>30</v>
      </c>
      <c r="I663" t="s">
        <v>50</v>
      </c>
      <c r="J663" t="s">
        <v>20</v>
      </c>
      <c r="K663">
        <v>0.99</v>
      </c>
      <c r="L663">
        <v>3.3799999999999997E-2</v>
      </c>
      <c r="M663">
        <v>0.71899999999999997</v>
      </c>
      <c r="T663" t="str">
        <f t="shared" si="20"/>
        <v/>
      </c>
      <c r="U663">
        <f t="shared" si="21"/>
        <v>0.99</v>
      </c>
    </row>
    <row r="664" spans="1:21" x14ac:dyDescent="0.3">
      <c r="A664" t="s">
        <v>68</v>
      </c>
      <c r="B664">
        <v>459</v>
      </c>
      <c r="C664" t="s">
        <v>29</v>
      </c>
      <c r="D664" t="s">
        <v>51</v>
      </c>
      <c r="E664" t="s">
        <v>16</v>
      </c>
      <c r="F664" t="s">
        <v>69</v>
      </c>
      <c r="G664">
        <v>459</v>
      </c>
      <c r="H664" t="s">
        <v>30</v>
      </c>
      <c r="I664" t="s">
        <v>52</v>
      </c>
      <c r="J664" t="s">
        <v>57</v>
      </c>
      <c r="K664">
        <v>0.89500000000000002</v>
      </c>
      <c r="L664">
        <v>6.3100000000000003E-2</v>
      </c>
      <c r="M664">
        <v>0.82</v>
      </c>
      <c r="T664" t="str">
        <f t="shared" si="20"/>
        <v/>
      </c>
      <c r="U664">
        <f t="shared" si="21"/>
        <v>0.89500000000000002</v>
      </c>
    </row>
    <row r="665" spans="1:21" x14ac:dyDescent="0.3">
      <c r="A665" t="s">
        <v>68</v>
      </c>
      <c r="B665">
        <v>459</v>
      </c>
      <c r="C665" t="s">
        <v>29</v>
      </c>
      <c r="D665" t="s">
        <v>53</v>
      </c>
      <c r="E665" t="s">
        <v>16</v>
      </c>
      <c r="F665" t="s">
        <v>69</v>
      </c>
      <c r="G665">
        <v>459</v>
      </c>
      <c r="H665" t="s">
        <v>30</v>
      </c>
      <c r="I665" t="s">
        <v>54</v>
      </c>
      <c r="J665" t="s">
        <v>57</v>
      </c>
      <c r="K665">
        <v>0.76</v>
      </c>
      <c r="L665">
        <v>7.6899999999999996E-2</v>
      </c>
      <c r="M665">
        <v>0.85199999999999998</v>
      </c>
      <c r="T665" t="str">
        <f t="shared" si="20"/>
        <v/>
      </c>
      <c r="U665">
        <f t="shared" si="21"/>
        <v>0.76</v>
      </c>
    </row>
    <row r="666" spans="1:21" x14ac:dyDescent="0.3">
      <c r="A666" t="s">
        <v>68</v>
      </c>
      <c r="B666">
        <v>459</v>
      </c>
      <c r="C666" t="s">
        <v>29</v>
      </c>
      <c r="D666" t="s">
        <v>55</v>
      </c>
      <c r="E666" t="s">
        <v>16</v>
      </c>
      <c r="F666" t="s">
        <v>69</v>
      </c>
      <c r="G666">
        <v>459</v>
      </c>
      <c r="H666" t="s">
        <v>30</v>
      </c>
      <c r="I666" t="s">
        <v>56</v>
      </c>
      <c r="J666" t="s">
        <v>57</v>
      </c>
      <c r="K666">
        <v>0.89500000000000002</v>
      </c>
      <c r="L666">
        <v>6.3100000000000003E-2</v>
      </c>
      <c r="M666">
        <v>0.82</v>
      </c>
      <c r="T666" t="str">
        <f t="shared" si="20"/>
        <v/>
      </c>
      <c r="U666">
        <f t="shared" si="21"/>
        <v>0.89500000000000002</v>
      </c>
    </row>
    <row r="667" spans="1:21" x14ac:dyDescent="0.3">
      <c r="A667" t="s">
        <v>68</v>
      </c>
      <c r="B667">
        <v>500</v>
      </c>
      <c r="C667" t="s">
        <v>29</v>
      </c>
      <c r="D667" t="s">
        <v>25</v>
      </c>
      <c r="E667" t="s">
        <v>16</v>
      </c>
      <c r="F667" t="s">
        <v>69</v>
      </c>
      <c r="G667">
        <v>500</v>
      </c>
      <c r="H667" t="s">
        <v>30</v>
      </c>
      <c r="I667" t="s">
        <v>26</v>
      </c>
      <c r="J667" t="s">
        <v>58</v>
      </c>
      <c r="K667">
        <v>0</v>
      </c>
      <c r="L667">
        <v>1</v>
      </c>
      <c r="M667">
        <v>1</v>
      </c>
      <c r="T667">
        <f t="shared" si="20"/>
        <v>0</v>
      </c>
      <c r="U667" t="str">
        <f t="shared" si="21"/>
        <v/>
      </c>
    </row>
    <row r="668" spans="1:21" x14ac:dyDescent="0.3">
      <c r="A668" t="s">
        <v>68</v>
      </c>
      <c r="B668">
        <v>500</v>
      </c>
      <c r="C668" t="s">
        <v>29</v>
      </c>
      <c r="D668" t="s">
        <v>21</v>
      </c>
      <c r="E668" t="s">
        <v>16</v>
      </c>
      <c r="F668" t="s">
        <v>69</v>
      </c>
      <c r="G668">
        <v>500</v>
      </c>
      <c r="H668" t="s">
        <v>30</v>
      </c>
      <c r="I668" t="s">
        <v>22</v>
      </c>
      <c r="J668" t="s">
        <v>58</v>
      </c>
      <c r="K668">
        <v>0</v>
      </c>
      <c r="L668">
        <v>1</v>
      </c>
      <c r="M668">
        <v>1</v>
      </c>
      <c r="T668" t="str">
        <f t="shared" si="20"/>
        <v/>
      </c>
      <c r="U668">
        <f t="shared" si="21"/>
        <v>0</v>
      </c>
    </row>
    <row r="669" spans="1:21" x14ac:dyDescent="0.3">
      <c r="A669" t="s">
        <v>68</v>
      </c>
      <c r="B669">
        <v>500</v>
      </c>
      <c r="C669" t="s">
        <v>29</v>
      </c>
      <c r="D669" t="s">
        <v>23</v>
      </c>
      <c r="E669" t="s">
        <v>16</v>
      </c>
      <c r="F669" t="s">
        <v>69</v>
      </c>
      <c r="G669">
        <v>500</v>
      </c>
      <c r="H669" t="s">
        <v>30</v>
      </c>
      <c r="I669" t="s">
        <v>24</v>
      </c>
      <c r="J669" t="s">
        <v>58</v>
      </c>
      <c r="K669">
        <v>0</v>
      </c>
      <c r="L669">
        <v>1</v>
      </c>
      <c r="M669">
        <v>1</v>
      </c>
      <c r="T669" t="str">
        <f t="shared" si="20"/>
        <v/>
      </c>
      <c r="U669">
        <f t="shared" si="21"/>
        <v>0</v>
      </c>
    </row>
    <row r="670" spans="1:21" x14ac:dyDescent="0.3">
      <c r="A670" t="s">
        <v>68</v>
      </c>
      <c r="B670">
        <v>500</v>
      </c>
      <c r="C670" t="s">
        <v>29</v>
      </c>
      <c r="D670" t="s">
        <v>14</v>
      </c>
      <c r="E670" t="s">
        <v>16</v>
      </c>
      <c r="F670" t="s">
        <v>69</v>
      </c>
      <c r="G670">
        <v>500</v>
      </c>
      <c r="H670" t="s">
        <v>30</v>
      </c>
      <c r="I670" t="s">
        <v>18</v>
      </c>
      <c r="J670" t="s">
        <v>58</v>
      </c>
      <c r="K670">
        <v>0</v>
      </c>
      <c r="L670">
        <v>1</v>
      </c>
      <c r="M670">
        <v>1</v>
      </c>
      <c r="T670" t="str">
        <f t="shared" si="20"/>
        <v/>
      </c>
      <c r="U670">
        <f t="shared" si="21"/>
        <v>0</v>
      </c>
    </row>
    <row r="671" spans="1:21" x14ac:dyDescent="0.3">
      <c r="A671" t="s">
        <v>68</v>
      </c>
      <c r="B671">
        <v>500</v>
      </c>
      <c r="C671" t="s">
        <v>29</v>
      </c>
      <c r="D671" t="s">
        <v>27</v>
      </c>
      <c r="E671" t="s">
        <v>16</v>
      </c>
      <c r="F671" t="s">
        <v>69</v>
      </c>
      <c r="G671">
        <v>500</v>
      </c>
      <c r="H671" t="s">
        <v>30</v>
      </c>
      <c r="I671" t="s">
        <v>28</v>
      </c>
      <c r="J671" t="s">
        <v>58</v>
      </c>
      <c r="K671">
        <v>2.1999999999999999E-2</v>
      </c>
      <c r="L671">
        <v>0.19500000000000001</v>
      </c>
      <c r="M671">
        <v>0.95099999999999996</v>
      </c>
      <c r="T671" t="str">
        <f t="shared" si="20"/>
        <v/>
      </c>
      <c r="U671">
        <f t="shared" si="21"/>
        <v>2.1999999999999999E-2</v>
      </c>
    </row>
    <row r="672" spans="1:21" x14ac:dyDescent="0.3">
      <c r="A672" t="s">
        <v>68</v>
      </c>
      <c r="B672">
        <v>500</v>
      </c>
      <c r="C672" t="s">
        <v>29</v>
      </c>
      <c r="D672" t="s">
        <v>47</v>
      </c>
      <c r="E672" t="s">
        <v>16</v>
      </c>
      <c r="F672" t="s">
        <v>69</v>
      </c>
      <c r="G672">
        <v>500</v>
      </c>
      <c r="H672" t="s">
        <v>30</v>
      </c>
      <c r="I672" t="s">
        <v>48</v>
      </c>
      <c r="J672" t="s">
        <v>58</v>
      </c>
      <c r="K672">
        <v>3.0000000000000001E-3</v>
      </c>
      <c r="L672">
        <v>0.55600000000000005</v>
      </c>
      <c r="M672">
        <v>0.98099999999999998</v>
      </c>
      <c r="T672" t="str">
        <f t="shared" si="20"/>
        <v/>
      </c>
      <c r="U672">
        <f t="shared" si="21"/>
        <v>3.0000000000000001E-3</v>
      </c>
    </row>
    <row r="673" spans="1:21" x14ac:dyDescent="0.3">
      <c r="A673" t="s">
        <v>68</v>
      </c>
      <c r="B673">
        <v>500</v>
      </c>
      <c r="C673" t="s">
        <v>29</v>
      </c>
      <c r="D673" t="s">
        <v>31</v>
      </c>
      <c r="E673" t="s">
        <v>16</v>
      </c>
      <c r="F673" t="s">
        <v>69</v>
      </c>
      <c r="G673">
        <v>500</v>
      </c>
      <c r="H673" t="s">
        <v>30</v>
      </c>
      <c r="I673" t="s">
        <v>32</v>
      </c>
      <c r="J673" t="s">
        <v>58</v>
      </c>
      <c r="K673">
        <v>5.7000000000000002E-2</v>
      </c>
      <c r="L673">
        <v>0.16200000000000001</v>
      </c>
      <c r="M673">
        <v>0.93899999999999995</v>
      </c>
      <c r="T673" t="str">
        <f t="shared" si="20"/>
        <v/>
      </c>
      <c r="U673">
        <f t="shared" si="21"/>
        <v>5.7000000000000002E-2</v>
      </c>
    </row>
    <row r="674" spans="1:21" x14ac:dyDescent="0.3">
      <c r="A674" t="s">
        <v>68</v>
      </c>
      <c r="B674">
        <v>500</v>
      </c>
      <c r="C674" t="s">
        <v>29</v>
      </c>
      <c r="D674" t="s">
        <v>15</v>
      </c>
      <c r="E674" t="s">
        <v>16</v>
      </c>
      <c r="F674" t="s">
        <v>69</v>
      </c>
      <c r="G674">
        <v>500</v>
      </c>
      <c r="H674" t="s">
        <v>30</v>
      </c>
      <c r="I674" t="s">
        <v>19</v>
      </c>
      <c r="J674" t="s">
        <v>58</v>
      </c>
      <c r="K674">
        <v>0</v>
      </c>
      <c r="L674">
        <v>1</v>
      </c>
      <c r="M674">
        <v>1</v>
      </c>
      <c r="T674" t="str">
        <f t="shared" si="20"/>
        <v/>
      </c>
      <c r="U674">
        <f t="shared" si="21"/>
        <v>0</v>
      </c>
    </row>
    <row r="675" spans="1:21" x14ac:dyDescent="0.3">
      <c r="A675" t="s">
        <v>68</v>
      </c>
      <c r="B675">
        <v>500</v>
      </c>
      <c r="C675" t="s">
        <v>29</v>
      </c>
      <c r="D675" t="s">
        <v>35</v>
      </c>
      <c r="E675" t="s">
        <v>16</v>
      </c>
      <c r="F675" t="s">
        <v>69</v>
      </c>
      <c r="G675">
        <v>500</v>
      </c>
      <c r="H675" t="s">
        <v>30</v>
      </c>
      <c r="I675" t="s">
        <v>36</v>
      </c>
      <c r="J675" t="s">
        <v>58</v>
      </c>
      <c r="K675">
        <v>0</v>
      </c>
      <c r="L675">
        <v>1</v>
      </c>
      <c r="M675">
        <v>1</v>
      </c>
      <c r="T675" t="str">
        <f t="shared" si="20"/>
        <v/>
      </c>
      <c r="U675">
        <f t="shared" si="21"/>
        <v>0</v>
      </c>
    </row>
    <row r="676" spans="1:21" x14ac:dyDescent="0.3">
      <c r="A676" t="s">
        <v>68</v>
      </c>
      <c r="B676">
        <v>500</v>
      </c>
      <c r="C676" t="s">
        <v>29</v>
      </c>
      <c r="D676" t="s">
        <v>37</v>
      </c>
      <c r="E676" t="s">
        <v>16</v>
      </c>
      <c r="F676" t="s">
        <v>69</v>
      </c>
      <c r="G676">
        <v>500</v>
      </c>
      <c r="H676" t="s">
        <v>30</v>
      </c>
      <c r="I676" t="s">
        <v>38</v>
      </c>
      <c r="J676" t="s">
        <v>58</v>
      </c>
      <c r="K676">
        <v>1E-3</v>
      </c>
      <c r="L676">
        <v>0.85199999999999998</v>
      </c>
      <c r="M676">
        <v>0.99399999999999999</v>
      </c>
      <c r="T676" t="str">
        <f t="shared" si="20"/>
        <v/>
      </c>
      <c r="U676">
        <f t="shared" si="21"/>
        <v>1E-3</v>
      </c>
    </row>
    <row r="677" spans="1:21" x14ac:dyDescent="0.3">
      <c r="A677" t="s">
        <v>68</v>
      </c>
      <c r="B677">
        <v>500</v>
      </c>
      <c r="C677" t="s">
        <v>29</v>
      </c>
      <c r="D677" t="s">
        <v>39</v>
      </c>
      <c r="E677" t="s">
        <v>16</v>
      </c>
      <c r="F677" t="s">
        <v>69</v>
      </c>
      <c r="G677">
        <v>500</v>
      </c>
      <c r="H677" t="s">
        <v>30</v>
      </c>
      <c r="I677" t="s">
        <v>40</v>
      </c>
      <c r="J677" t="s">
        <v>58</v>
      </c>
      <c r="K677">
        <v>0</v>
      </c>
      <c r="L677">
        <v>1</v>
      </c>
      <c r="M677">
        <v>1</v>
      </c>
      <c r="T677" t="str">
        <f t="shared" si="20"/>
        <v/>
      </c>
      <c r="U677">
        <f t="shared" si="21"/>
        <v>0</v>
      </c>
    </row>
    <row r="678" spans="1:21" x14ac:dyDescent="0.3">
      <c r="A678" t="s">
        <v>68</v>
      </c>
      <c r="B678">
        <v>500</v>
      </c>
      <c r="C678" t="s">
        <v>29</v>
      </c>
      <c r="D678" t="s">
        <v>41</v>
      </c>
      <c r="E678" t="s">
        <v>16</v>
      </c>
      <c r="F678" t="s">
        <v>69</v>
      </c>
      <c r="G678">
        <v>500</v>
      </c>
      <c r="H678" t="s">
        <v>30</v>
      </c>
      <c r="I678" t="s">
        <v>42</v>
      </c>
      <c r="J678" t="s">
        <v>58</v>
      </c>
      <c r="K678">
        <v>0</v>
      </c>
      <c r="L678">
        <v>1</v>
      </c>
      <c r="M678">
        <v>1</v>
      </c>
      <c r="T678" t="str">
        <f t="shared" si="20"/>
        <v/>
      </c>
      <c r="U678">
        <f t="shared" si="21"/>
        <v>0</v>
      </c>
    </row>
    <row r="679" spans="1:21" x14ac:dyDescent="0.3">
      <c r="A679" t="s">
        <v>68</v>
      </c>
      <c r="B679">
        <v>500</v>
      </c>
      <c r="C679" t="s">
        <v>29</v>
      </c>
      <c r="D679" t="s">
        <v>43</v>
      </c>
      <c r="E679" t="s">
        <v>16</v>
      </c>
      <c r="F679" t="s">
        <v>69</v>
      </c>
      <c r="G679">
        <v>500</v>
      </c>
      <c r="H679" t="s">
        <v>30</v>
      </c>
      <c r="I679" t="s">
        <v>44</v>
      </c>
      <c r="J679" t="s">
        <v>58</v>
      </c>
      <c r="K679">
        <v>0</v>
      </c>
      <c r="L679">
        <v>1</v>
      </c>
      <c r="M679">
        <v>1</v>
      </c>
      <c r="T679" t="str">
        <f t="shared" si="20"/>
        <v/>
      </c>
      <c r="U679">
        <f t="shared" si="21"/>
        <v>0</v>
      </c>
    </row>
    <row r="680" spans="1:21" x14ac:dyDescent="0.3">
      <c r="A680" t="s">
        <v>68</v>
      </c>
      <c r="B680">
        <v>500</v>
      </c>
      <c r="C680" t="s">
        <v>29</v>
      </c>
      <c r="D680" t="s">
        <v>45</v>
      </c>
      <c r="E680" t="s">
        <v>16</v>
      </c>
      <c r="F680" t="s">
        <v>69</v>
      </c>
      <c r="G680">
        <v>500</v>
      </c>
      <c r="H680" t="s">
        <v>30</v>
      </c>
      <c r="I680" t="s">
        <v>46</v>
      </c>
      <c r="J680" t="s">
        <v>58</v>
      </c>
      <c r="K680">
        <v>5.7000000000000002E-2</v>
      </c>
      <c r="L680">
        <v>0.16200000000000001</v>
      </c>
      <c r="M680">
        <v>0.93899999999999995</v>
      </c>
      <c r="T680" t="str">
        <f t="shared" si="20"/>
        <v/>
      </c>
      <c r="U680">
        <f t="shared" si="21"/>
        <v>5.7000000000000002E-2</v>
      </c>
    </row>
    <row r="681" spans="1:21" x14ac:dyDescent="0.3">
      <c r="A681" t="s">
        <v>68</v>
      </c>
      <c r="B681">
        <v>500</v>
      </c>
      <c r="C681" t="s">
        <v>29</v>
      </c>
      <c r="D681" t="s">
        <v>33</v>
      </c>
      <c r="E681" t="s">
        <v>16</v>
      </c>
      <c r="F681" t="s">
        <v>69</v>
      </c>
      <c r="G681">
        <v>500</v>
      </c>
      <c r="H681" t="s">
        <v>30</v>
      </c>
      <c r="I681" t="s">
        <v>34</v>
      </c>
      <c r="J681" t="s">
        <v>58</v>
      </c>
      <c r="K681">
        <v>0</v>
      </c>
      <c r="L681">
        <v>1</v>
      </c>
      <c r="M681">
        <v>1</v>
      </c>
      <c r="T681" t="str">
        <f t="shared" si="20"/>
        <v/>
      </c>
      <c r="U681">
        <f t="shared" si="21"/>
        <v>0</v>
      </c>
    </row>
    <row r="682" spans="1:21" x14ac:dyDescent="0.3">
      <c r="A682" t="s">
        <v>68</v>
      </c>
      <c r="B682">
        <v>500</v>
      </c>
      <c r="C682" t="s">
        <v>29</v>
      </c>
      <c r="D682" t="s">
        <v>49</v>
      </c>
      <c r="E682" t="s">
        <v>16</v>
      </c>
      <c r="F682" t="s">
        <v>69</v>
      </c>
      <c r="G682">
        <v>500</v>
      </c>
      <c r="H682" t="s">
        <v>30</v>
      </c>
      <c r="I682" t="s">
        <v>50</v>
      </c>
      <c r="J682" t="s">
        <v>58</v>
      </c>
      <c r="K682">
        <v>2.9000000000000001E-2</v>
      </c>
      <c r="L682">
        <v>0.183</v>
      </c>
      <c r="M682">
        <v>0.94799999999999995</v>
      </c>
      <c r="T682" t="str">
        <f t="shared" si="20"/>
        <v/>
      </c>
      <c r="U682">
        <f t="shared" si="21"/>
        <v>2.9000000000000001E-2</v>
      </c>
    </row>
    <row r="683" spans="1:21" x14ac:dyDescent="0.3">
      <c r="A683" t="s">
        <v>68</v>
      </c>
      <c r="B683">
        <v>500</v>
      </c>
      <c r="C683" t="s">
        <v>29</v>
      </c>
      <c r="D683" t="s">
        <v>51</v>
      </c>
      <c r="E683" t="s">
        <v>16</v>
      </c>
      <c r="F683" t="s">
        <v>69</v>
      </c>
      <c r="G683">
        <v>500</v>
      </c>
      <c r="H683" t="s">
        <v>30</v>
      </c>
      <c r="I683" t="s">
        <v>52</v>
      </c>
      <c r="J683" t="s">
        <v>58</v>
      </c>
      <c r="K683">
        <v>2E-3</v>
      </c>
      <c r="L683">
        <v>0.70399999999999996</v>
      </c>
      <c r="M683">
        <v>0.98699999999999999</v>
      </c>
      <c r="T683" t="str">
        <f t="shared" si="20"/>
        <v/>
      </c>
      <c r="U683">
        <f t="shared" si="21"/>
        <v>2E-3</v>
      </c>
    </row>
    <row r="684" spans="1:21" x14ac:dyDescent="0.3">
      <c r="A684" t="s">
        <v>68</v>
      </c>
      <c r="B684">
        <v>500</v>
      </c>
      <c r="C684" t="s">
        <v>29</v>
      </c>
      <c r="D684" t="s">
        <v>53</v>
      </c>
      <c r="E684" t="s">
        <v>16</v>
      </c>
      <c r="F684" t="s">
        <v>69</v>
      </c>
      <c r="G684">
        <v>500</v>
      </c>
      <c r="H684" t="s">
        <v>30</v>
      </c>
      <c r="I684" t="s">
        <v>54</v>
      </c>
      <c r="J684" t="s">
        <v>58</v>
      </c>
      <c r="K684">
        <v>0</v>
      </c>
      <c r="L684">
        <v>1</v>
      </c>
      <c r="M684">
        <v>1</v>
      </c>
      <c r="T684" t="str">
        <f t="shared" si="20"/>
        <v/>
      </c>
      <c r="U684">
        <f t="shared" si="21"/>
        <v>0</v>
      </c>
    </row>
    <row r="685" spans="1:21" x14ac:dyDescent="0.3">
      <c r="A685" t="s">
        <v>68</v>
      </c>
      <c r="B685">
        <v>500</v>
      </c>
      <c r="C685" t="s">
        <v>29</v>
      </c>
      <c r="D685" t="s">
        <v>55</v>
      </c>
      <c r="E685" t="s">
        <v>16</v>
      </c>
      <c r="F685" t="s">
        <v>69</v>
      </c>
      <c r="G685">
        <v>500</v>
      </c>
      <c r="H685" t="s">
        <v>30</v>
      </c>
      <c r="I685" t="s">
        <v>56</v>
      </c>
      <c r="J685" t="s">
        <v>58</v>
      </c>
      <c r="K685">
        <v>2E-3</v>
      </c>
      <c r="L685">
        <v>0.70399999999999996</v>
      </c>
      <c r="M685">
        <v>0.98699999999999999</v>
      </c>
      <c r="T685" t="str">
        <f t="shared" si="20"/>
        <v/>
      </c>
      <c r="U685">
        <f t="shared" si="21"/>
        <v>2E-3</v>
      </c>
    </row>
    <row r="686" spans="1:21" x14ac:dyDescent="0.3">
      <c r="A686" t="s">
        <v>68</v>
      </c>
      <c r="B686">
        <v>505</v>
      </c>
      <c r="C686" t="s">
        <v>29</v>
      </c>
      <c r="D686" t="s">
        <v>25</v>
      </c>
      <c r="E686" t="s">
        <v>16</v>
      </c>
      <c r="F686" t="s">
        <v>69</v>
      </c>
      <c r="G686">
        <v>505</v>
      </c>
      <c r="H686" t="s">
        <v>30</v>
      </c>
      <c r="I686" t="s">
        <v>26</v>
      </c>
      <c r="J686" t="s">
        <v>58</v>
      </c>
      <c r="K686">
        <v>0</v>
      </c>
      <c r="L686">
        <v>1</v>
      </c>
      <c r="M686">
        <v>1</v>
      </c>
      <c r="T686">
        <f t="shared" si="20"/>
        <v>0</v>
      </c>
      <c r="U686" t="str">
        <f t="shared" si="21"/>
        <v/>
      </c>
    </row>
    <row r="687" spans="1:21" x14ac:dyDescent="0.3">
      <c r="A687" t="s">
        <v>68</v>
      </c>
      <c r="B687">
        <v>505</v>
      </c>
      <c r="C687" t="s">
        <v>29</v>
      </c>
      <c r="D687" t="s">
        <v>21</v>
      </c>
      <c r="E687" t="s">
        <v>16</v>
      </c>
      <c r="F687" t="s">
        <v>69</v>
      </c>
      <c r="G687">
        <v>505</v>
      </c>
      <c r="H687" t="s">
        <v>30</v>
      </c>
      <c r="I687" t="s">
        <v>22</v>
      </c>
      <c r="J687" t="s">
        <v>58</v>
      </c>
      <c r="K687">
        <v>1.2999999999999999E-2</v>
      </c>
      <c r="L687">
        <v>0.216</v>
      </c>
      <c r="M687">
        <v>0.95699999999999996</v>
      </c>
      <c r="T687" t="str">
        <f t="shared" si="20"/>
        <v/>
      </c>
      <c r="U687">
        <f t="shared" si="21"/>
        <v>1.2999999999999999E-2</v>
      </c>
    </row>
    <row r="688" spans="1:21" x14ac:dyDescent="0.3">
      <c r="A688" t="s">
        <v>68</v>
      </c>
      <c r="B688">
        <v>505</v>
      </c>
      <c r="C688" t="s">
        <v>29</v>
      </c>
      <c r="D688" t="s">
        <v>23</v>
      </c>
      <c r="E688" t="s">
        <v>16</v>
      </c>
      <c r="F688" t="s">
        <v>69</v>
      </c>
      <c r="G688">
        <v>505</v>
      </c>
      <c r="H688" t="s">
        <v>30</v>
      </c>
      <c r="I688" t="s">
        <v>24</v>
      </c>
      <c r="J688" t="s">
        <v>58</v>
      </c>
      <c r="K688">
        <v>0</v>
      </c>
      <c r="L688">
        <v>1</v>
      </c>
      <c r="M688">
        <v>1</v>
      </c>
      <c r="T688" t="str">
        <f t="shared" si="20"/>
        <v/>
      </c>
      <c r="U688">
        <f t="shared" si="21"/>
        <v>0</v>
      </c>
    </row>
    <row r="689" spans="1:21" x14ac:dyDescent="0.3">
      <c r="A689" t="s">
        <v>68</v>
      </c>
      <c r="B689">
        <v>505</v>
      </c>
      <c r="C689" t="s">
        <v>29</v>
      </c>
      <c r="D689" t="s">
        <v>14</v>
      </c>
      <c r="E689" t="s">
        <v>16</v>
      </c>
      <c r="F689" t="s">
        <v>69</v>
      </c>
      <c r="G689">
        <v>505</v>
      </c>
      <c r="H689" t="s">
        <v>30</v>
      </c>
      <c r="I689" t="s">
        <v>18</v>
      </c>
      <c r="J689" t="s">
        <v>58</v>
      </c>
      <c r="K689">
        <v>0</v>
      </c>
      <c r="L689">
        <v>1</v>
      </c>
      <c r="M689">
        <v>1</v>
      </c>
      <c r="T689" t="str">
        <f t="shared" si="20"/>
        <v/>
      </c>
      <c r="U689">
        <f t="shared" si="21"/>
        <v>0</v>
      </c>
    </row>
    <row r="690" spans="1:21" x14ac:dyDescent="0.3">
      <c r="A690" t="s">
        <v>68</v>
      </c>
      <c r="B690">
        <v>505</v>
      </c>
      <c r="C690" t="s">
        <v>29</v>
      </c>
      <c r="D690" t="s">
        <v>27</v>
      </c>
      <c r="E690" t="s">
        <v>16</v>
      </c>
      <c r="F690" t="s">
        <v>69</v>
      </c>
      <c r="G690">
        <v>505</v>
      </c>
      <c r="H690" t="s">
        <v>30</v>
      </c>
      <c r="I690" t="s">
        <v>28</v>
      </c>
      <c r="J690" t="s">
        <v>58</v>
      </c>
      <c r="K690">
        <v>2E-3</v>
      </c>
      <c r="L690">
        <v>0.70399999999999996</v>
      </c>
      <c r="M690">
        <v>0.98699999999999999</v>
      </c>
      <c r="T690" t="str">
        <f t="shared" si="20"/>
        <v/>
      </c>
      <c r="U690">
        <f t="shared" si="21"/>
        <v>2E-3</v>
      </c>
    </row>
    <row r="691" spans="1:21" x14ac:dyDescent="0.3">
      <c r="A691" t="s">
        <v>68</v>
      </c>
      <c r="B691">
        <v>505</v>
      </c>
      <c r="C691" t="s">
        <v>29</v>
      </c>
      <c r="D691" t="s">
        <v>47</v>
      </c>
      <c r="E691" t="s">
        <v>16</v>
      </c>
      <c r="F691" t="s">
        <v>69</v>
      </c>
      <c r="G691">
        <v>505</v>
      </c>
      <c r="H691" t="s">
        <v>30</v>
      </c>
      <c r="I691" t="s">
        <v>48</v>
      </c>
      <c r="J691" t="s">
        <v>58</v>
      </c>
      <c r="K691">
        <v>3.2000000000000001E-2</v>
      </c>
      <c r="L691">
        <v>0.18</v>
      </c>
      <c r="M691">
        <v>0.94599999999999995</v>
      </c>
      <c r="T691" t="str">
        <f t="shared" si="20"/>
        <v/>
      </c>
      <c r="U691">
        <f t="shared" si="21"/>
        <v>3.2000000000000001E-2</v>
      </c>
    </row>
    <row r="692" spans="1:21" x14ac:dyDescent="0.3">
      <c r="A692" t="s">
        <v>68</v>
      </c>
      <c r="B692">
        <v>505</v>
      </c>
      <c r="C692" t="s">
        <v>29</v>
      </c>
      <c r="D692" t="s">
        <v>31</v>
      </c>
      <c r="E692" t="s">
        <v>16</v>
      </c>
      <c r="F692" t="s">
        <v>69</v>
      </c>
      <c r="G692">
        <v>505</v>
      </c>
      <c r="H692" t="s">
        <v>30</v>
      </c>
      <c r="I692" t="s">
        <v>32</v>
      </c>
      <c r="J692" t="s">
        <v>57</v>
      </c>
      <c r="K692">
        <v>0.84199999999999997</v>
      </c>
      <c r="L692">
        <v>6.8000000000000005E-2</v>
      </c>
      <c r="M692">
        <v>0.83499999999999996</v>
      </c>
      <c r="T692" t="str">
        <f t="shared" si="20"/>
        <v/>
      </c>
      <c r="U692">
        <f t="shared" si="21"/>
        <v>0.84199999999999997</v>
      </c>
    </row>
    <row r="693" spans="1:21" x14ac:dyDescent="0.3">
      <c r="A693" t="s">
        <v>68</v>
      </c>
      <c r="B693">
        <v>505</v>
      </c>
      <c r="C693" t="s">
        <v>29</v>
      </c>
      <c r="D693" t="s">
        <v>15</v>
      </c>
      <c r="E693" t="s">
        <v>16</v>
      </c>
      <c r="F693" t="s">
        <v>69</v>
      </c>
      <c r="G693">
        <v>505</v>
      </c>
      <c r="H693" t="s">
        <v>30</v>
      </c>
      <c r="I693" t="s">
        <v>19</v>
      </c>
      <c r="J693" t="s">
        <v>58</v>
      </c>
      <c r="K693">
        <v>1E-3</v>
      </c>
      <c r="L693">
        <v>0.85199999999999998</v>
      </c>
      <c r="M693">
        <v>0.99399999999999999</v>
      </c>
      <c r="T693" t="str">
        <f t="shared" si="20"/>
        <v/>
      </c>
      <c r="U693">
        <f t="shared" si="21"/>
        <v>1E-3</v>
      </c>
    </row>
    <row r="694" spans="1:21" x14ac:dyDescent="0.3">
      <c r="A694" t="s">
        <v>68</v>
      </c>
      <c r="B694">
        <v>505</v>
      </c>
      <c r="C694" t="s">
        <v>29</v>
      </c>
      <c r="D694" t="s">
        <v>35</v>
      </c>
      <c r="E694" t="s">
        <v>16</v>
      </c>
      <c r="F694" t="s">
        <v>69</v>
      </c>
      <c r="G694">
        <v>505</v>
      </c>
      <c r="H694" t="s">
        <v>30</v>
      </c>
      <c r="I694" t="s">
        <v>36</v>
      </c>
      <c r="J694" t="s">
        <v>58</v>
      </c>
      <c r="K694">
        <v>0.01</v>
      </c>
      <c r="L694">
        <v>0.22600000000000001</v>
      </c>
      <c r="M694">
        <v>0.96</v>
      </c>
      <c r="T694" t="str">
        <f t="shared" si="20"/>
        <v/>
      </c>
      <c r="U694">
        <f t="shared" si="21"/>
        <v>0.01</v>
      </c>
    </row>
    <row r="695" spans="1:21" x14ac:dyDescent="0.3">
      <c r="A695" t="s">
        <v>68</v>
      </c>
      <c r="B695">
        <v>505</v>
      </c>
      <c r="C695" t="s">
        <v>29</v>
      </c>
      <c r="D695" t="s">
        <v>37</v>
      </c>
      <c r="E695" t="s">
        <v>16</v>
      </c>
      <c r="F695" t="s">
        <v>69</v>
      </c>
      <c r="G695">
        <v>505</v>
      </c>
      <c r="H695" t="s">
        <v>30</v>
      </c>
      <c r="I695" t="s">
        <v>38</v>
      </c>
      <c r="J695" t="s">
        <v>58</v>
      </c>
      <c r="K695">
        <v>1.2999999999999999E-2</v>
      </c>
      <c r="L695">
        <v>0.216</v>
      </c>
      <c r="M695">
        <v>0.95699999999999996</v>
      </c>
      <c r="T695" t="str">
        <f t="shared" si="20"/>
        <v/>
      </c>
      <c r="U695">
        <f t="shared" si="21"/>
        <v>1.2999999999999999E-2</v>
      </c>
    </row>
    <row r="696" spans="1:21" x14ac:dyDescent="0.3">
      <c r="A696" t="s">
        <v>68</v>
      </c>
      <c r="B696">
        <v>505</v>
      </c>
      <c r="C696" t="s">
        <v>29</v>
      </c>
      <c r="D696" t="s">
        <v>39</v>
      </c>
      <c r="E696" t="s">
        <v>16</v>
      </c>
      <c r="F696" t="s">
        <v>69</v>
      </c>
      <c r="G696">
        <v>505</v>
      </c>
      <c r="H696" t="s">
        <v>30</v>
      </c>
      <c r="I696" t="s">
        <v>40</v>
      </c>
      <c r="J696" t="s">
        <v>58</v>
      </c>
      <c r="K696">
        <v>1.2999999999999999E-2</v>
      </c>
      <c r="L696">
        <v>0.216</v>
      </c>
      <c r="M696">
        <v>0.95699999999999996</v>
      </c>
      <c r="T696" t="str">
        <f t="shared" si="20"/>
        <v/>
      </c>
      <c r="U696">
        <f t="shared" si="21"/>
        <v>1.2999999999999999E-2</v>
      </c>
    </row>
    <row r="697" spans="1:21" x14ac:dyDescent="0.3">
      <c r="A697" t="s">
        <v>68</v>
      </c>
      <c r="B697">
        <v>505</v>
      </c>
      <c r="C697" t="s">
        <v>29</v>
      </c>
      <c r="D697" t="s">
        <v>41</v>
      </c>
      <c r="E697" t="s">
        <v>16</v>
      </c>
      <c r="F697" t="s">
        <v>69</v>
      </c>
      <c r="G697">
        <v>505</v>
      </c>
      <c r="H697" t="s">
        <v>30</v>
      </c>
      <c r="I697" t="s">
        <v>42</v>
      </c>
      <c r="J697" t="s">
        <v>58</v>
      </c>
      <c r="K697">
        <v>0.11700000000000001</v>
      </c>
      <c r="L697">
        <v>0.14099999999999999</v>
      </c>
      <c r="M697">
        <v>0.92700000000000005</v>
      </c>
      <c r="T697" t="str">
        <f t="shared" si="20"/>
        <v/>
      </c>
      <c r="U697">
        <f t="shared" si="21"/>
        <v>0.11700000000000001</v>
      </c>
    </row>
    <row r="698" spans="1:21" x14ac:dyDescent="0.3">
      <c r="A698" t="s">
        <v>68</v>
      </c>
      <c r="B698">
        <v>505</v>
      </c>
      <c r="C698" t="s">
        <v>29</v>
      </c>
      <c r="D698" t="s">
        <v>43</v>
      </c>
      <c r="E698" t="s">
        <v>16</v>
      </c>
      <c r="F698" t="s">
        <v>69</v>
      </c>
      <c r="G698">
        <v>505</v>
      </c>
      <c r="H698" t="s">
        <v>30</v>
      </c>
      <c r="I698" t="s">
        <v>44</v>
      </c>
      <c r="J698" t="s">
        <v>58</v>
      </c>
      <c r="K698">
        <v>0</v>
      </c>
      <c r="L698">
        <v>1</v>
      </c>
      <c r="M698">
        <v>1</v>
      </c>
      <c r="T698" t="str">
        <f t="shared" si="20"/>
        <v/>
      </c>
      <c r="U698">
        <f t="shared" si="21"/>
        <v>0</v>
      </c>
    </row>
    <row r="699" spans="1:21" x14ac:dyDescent="0.3">
      <c r="A699" t="s">
        <v>68</v>
      </c>
      <c r="B699">
        <v>505</v>
      </c>
      <c r="C699" t="s">
        <v>29</v>
      </c>
      <c r="D699" t="s">
        <v>45</v>
      </c>
      <c r="E699" t="s">
        <v>16</v>
      </c>
      <c r="F699" t="s">
        <v>69</v>
      </c>
      <c r="G699">
        <v>505</v>
      </c>
      <c r="H699" t="s">
        <v>30</v>
      </c>
      <c r="I699" t="s">
        <v>46</v>
      </c>
      <c r="J699" t="s">
        <v>58</v>
      </c>
      <c r="K699">
        <v>0.317</v>
      </c>
      <c r="L699">
        <v>0.112</v>
      </c>
      <c r="M699">
        <v>0.90300000000000002</v>
      </c>
      <c r="T699" t="str">
        <f t="shared" si="20"/>
        <v/>
      </c>
      <c r="U699">
        <f t="shared" si="21"/>
        <v>0.317</v>
      </c>
    </row>
    <row r="700" spans="1:21" x14ac:dyDescent="0.3">
      <c r="A700" t="s">
        <v>68</v>
      </c>
      <c r="B700">
        <v>505</v>
      </c>
      <c r="C700" t="s">
        <v>29</v>
      </c>
      <c r="D700" t="s">
        <v>33</v>
      </c>
      <c r="E700" t="s">
        <v>16</v>
      </c>
      <c r="F700" t="s">
        <v>69</v>
      </c>
      <c r="G700">
        <v>505</v>
      </c>
      <c r="H700" t="s">
        <v>30</v>
      </c>
      <c r="I700" t="s">
        <v>34</v>
      </c>
      <c r="J700" t="s">
        <v>58</v>
      </c>
      <c r="K700">
        <v>0.11700000000000001</v>
      </c>
      <c r="L700">
        <v>0.14099999999999999</v>
      </c>
      <c r="M700">
        <v>0.92700000000000005</v>
      </c>
      <c r="T700" t="str">
        <f t="shared" si="20"/>
        <v/>
      </c>
      <c r="U700">
        <f t="shared" si="21"/>
        <v>0.11700000000000001</v>
      </c>
    </row>
    <row r="701" spans="1:21" x14ac:dyDescent="0.3">
      <c r="A701" t="s">
        <v>68</v>
      </c>
      <c r="B701">
        <v>505</v>
      </c>
      <c r="C701" t="s">
        <v>29</v>
      </c>
      <c r="D701" t="s">
        <v>49</v>
      </c>
      <c r="E701" t="s">
        <v>16</v>
      </c>
      <c r="F701" t="s">
        <v>69</v>
      </c>
      <c r="G701">
        <v>505</v>
      </c>
      <c r="H701" t="s">
        <v>30</v>
      </c>
      <c r="I701" t="s">
        <v>50</v>
      </c>
      <c r="J701" t="s">
        <v>58</v>
      </c>
      <c r="K701">
        <v>0.317</v>
      </c>
      <c r="L701">
        <v>0.112</v>
      </c>
      <c r="M701">
        <v>0.90300000000000002</v>
      </c>
      <c r="T701" t="str">
        <f t="shared" si="20"/>
        <v/>
      </c>
      <c r="U701">
        <f t="shared" si="21"/>
        <v>0.317</v>
      </c>
    </row>
    <row r="702" spans="1:21" x14ac:dyDescent="0.3">
      <c r="A702" t="s">
        <v>68</v>
      </c>
      <c r="B702">
        <v>505</v>
      </c>
      <c r="C702" t="s">
        <v>29</v>
      </c>
      <c r="D702" t="s">
        <v>51</v>
      </c>
      <c r="E702" t="s">
        <v>16</v>
      </c>
      <c r="F702" t="s">
        <v>69</v>
      </c>
      <c r="G702">
        <v>505</v>
      </c>
      <c r="H702" t="s">
        <v>30</v>
      </c>
      <c r="I702" t="s">
        <v>52</v>
      </c>
      <c r="J702" t="s">
        <v>58</v>
      </c>
      <c r="K702">
        <v>2.4E-2</v>
      </c>
      <c r="L702">
        <v>0.191</v>
      </c>
      <c r="M702">
        <v>0.95</v>
      </c>
      <c r="T702" t="str">
        <f t="shared" si="20"/>
        <v/>
      </c>
      <c r="U702">
        <f t="shared" si="21"/>
        <v>2.4E-2</v>
      </c>
    </row>
    <row r="703" spans="1:21" x14ac:dyDescent="0.3">
      <c r="A703" t="s">
        <v>68</v>
      </c>
      <c r="B703">
        <v>505</v>
      </c>
      <c r="C703" t="s">
        <v>29</v>
      </c>
      <c r="D703" t="s">
        <v>53</v>
      </c>
      <c r="E703" t="s">
        <v>16</v>
      </c>
      <c r="F703" t="s">
        <v>69</v>
      </c>
      <c r="G703">
        <v>505</v>
      </c>
      <c r="H703" t="s">
        <v>30</v>
      </c>
      <c r="I703" t="s">
        <v>54</v>
      </c>
      <c r="J703" t="s">
        <v>58</v>
      </c>
      <c r="K703">
        <v>6.0999999999999999E-2</v>
      </c>
      <c r="L703">
        <v>0.161</v>
      </c>
      <c r="M703">
        <v>0.93799999999999994</v>
      </c>
      <c r="T703" t="str">
        <f t="shared" si="20"/>
        <v/>
      </c>
      <c r="U703">
        <f t="shared" si="21"/>
        <v>6.0999999999999999E-2</v>
      </c>
    </row>
    <row r="704" spans="1:21" x14ac:dyDescent="0.3">
      <c r="A704" t="s">
        <v>68</v>
      </c>
      <c r="B704">
        <v>505</v>
      </c>
      <c r="C704" t="s">
        <v>29</v>
      </c>
      <c r="D704" t="s">
        <v>55</v>
      </c>
      <c r="E704" t="s">
        <v>16</v>
      </c>
      <c r="F704" t="s">
        <v>69</v>
      </c>
      <c r="G704">
        <v>505</v>
      </c>
      <c r="H704" t="s">
        <v>30</v>
      </c>
      <c r="I704" t="s">
        <v>56</v>
      </c>
      <c r="J704" t="s">
        <v>58</v>
      </c>
      <c r="K704">
        <v>6.0999999999999999E-2</v>
      </c>
      <c r="L704">
        <v>0.161</v>
      </c>
      <c r="M704">
        <v>0.93799999999999994</v>
      </c>
      <c r="T704" t="str">
        <f t="shared" si="20"/>
        <v/>
      </c>
      <c r="U704">
        <f t="shared" si="21"/>
        <v>6.0999999999999999E-2</v>
      </c>
    </row>
    <row r="705" spans="1:21" x14ac:dyDescent="0.3">
      <c r="A705" t="s">
        <v>68</v>
      </c>
      <c r="B705">
        <v>148</v>
      </c>
      <c r="C705" t="s">
        <v>47</v>
      </c>
      <c r="D705" t="s">
        <v>33</v>
      </c>
      <c r="E705" t="s">
        <v>16</v>
      </c>
      <c r="F705" t="s">
        <v>69</v>
      </c>
      <c r="G705">
        <v>148</v>
      </c>
      <c r="H705" t="s">
        <v>48</v>
      </c>
      <c r="I705" t="s">
        <v>34</v>
      </c>
      <c r="J705" t="s">
        <v>20</v>
      </c>
      <c r="K705">
        <v>0.98499999999999999</v>
      </c>
      <c r="L705">
        <v>3.7499999999999999E-2</v>
      </c>
      <c r="M705">
        <v>0.74</v>
      </c>
      <c r="T705">
        <f t="shared" si="20"/>
        <v>0.98499999999999999</v>
      </c>
      <c r="U705" t="str">
        <f t="shared" si="21"/>
        <v/>
      </c>
    </row>
    <row r="706" spans="1:21" x14ac:dyDescent="0.3">
      <c r="A706" t="s">
        <v>68</v>
      </c>
      <c r="B706">
        <v>148</v>
      </c>
      <c r="C706" t="s">
        <v>47</v>
      </c>
      <c r="D706" t="s">
        <v>21</v>
      </c>
      <c r="E706" t="s">
        <v>16</v>
      </c>
      <c r="F706" t="s">
        <v>69</v>
      </c>
      <c r="G706">
        <v>148</v>
      </c>
      <c r="H706" t="s">
        <v>48</v>
      </c>
      <c r="I706" t="s">
        <v>22</v>
      </c>
      <c r="J706" t="s">
        <v>20</v>
      </c>
      <c r="K706">
        <v>0.98799999999999999</v>
      </c>
      <c r="L706">
        <v>3.5299999999999998E-2</v>
      </c>
      <c r="M706">
        <v>0.72699999999999998</v>
      </c>
      <c r="T706" t="str">
        <f t="shared" si="20"/>
        <v/>
      </c>
      <c r="U706">
        <f t="shared" si="21"/>
        <v>0.98799999999999999</v>
      </c>
    </row>
    <row r="707" spans="1:21" x14ac:dyDescent="0.3">
      <c r="A707" t="s">
        <v>68</v>
      </c>
      <c r="B707">
        <v>148</v>
      </c>
      <c r="C707" t="s">
        <v>47</v>
      </c>
      <c r="D707" t="s">
        <v>23</v>
      </c>
      <c r="E707" t="s">
        <v>16</v>
      </c>
      <c r="F707" t="s">
        <v>69</v>
      </c>
      <c r="G707">
        <v>148</v>
      </c>
      <c r="H707" t="s">
        <v>48</v>
      </c>
      <c r="I707" t="s">
        <v>24</v>
      </c>
      <c r="J707" t="s">
        <v>58</v>
      </c>
      <c r="K707">
        <v>0.43099999999999999</v>
      </c>
      <c r="L707">
        <v>0.10199999999999999</v>
      </c>
      <c r="M707">
        <v>0.89200000000000002</v>
      </c>
      <c r="T707" t="str">
        <f t="shared" ref="T707:T770" si="22">IF(H707="  L",IF(I707="  Q",K707,""),(IF(H707="  I",IF(I707="  T",K707,""),(IF(H707="  F",IF(I707="  Y",K707,""),"")))))</f>
        <v/>
      </c>
      <c r="U707">
        <f t="shared" ref="U707:U770" si="23">IF(T707="",K707,"")</f>
        <v>0.43099999999999999</v>
      </c>
    </row>
    <row r="708" spans="1:21" x14ac:dyDescent="0.3">
      <c r="A708" t="s">
        <v>68</v>
      </c>
      <c r="B708">
        <v>148</v>
      </c>
      <c r="C708" t="s">
        <v>47</v>
      </c>
      <c r="D708" t="s">
        <v>14</v>
      </c>
      <c r="E708" t="s">
        <v>16</v>
      </c>
      <c r="F708" t="s">
        <v>69</v>
      </c>
      <c r="G708">
        <v>148</v>
      </c>
      <c r="H708" t="s">
        <v>48</v>
      </c>
      <c r="I708" t="s">
        <v>18</v>
      </c>
      <c r="J708" t="s">
        <v>57</v>
      </c>
      <c r="K708">
        <v>0.79200000000000004</v>
      </c>
      <c r="L708">
        <v>7.3300000000000004E-2</v>
      </c>
      <c r="M708">
        <v>0.84599999999999997</v>
      </c>
      <c r="T708" t="str">
        <f t="shared" si="22"/>
        <v/>
      </c>
      <c r="U708">
        <f t="shared" si="23"/>
        <v>0.79200000000000004</v>
      </c>
    </row>
    <row r="709" spans="1:21" x14ac:dyDescent="0.3">
      <c r="A709" t="s">
        <v>68</v>
      </c>
      <c r="B709">
        <v>148</v>
      </c>
      <c r="C709" t="s">
        <v>47</v>
      </c>
      <c r="D709" t="s">
        <v>27</v>
      </c>
      <c r="E709" t="s">
        <v>16</v>
      </c>
      <c r="F709" t="s">
        <v>69</v>
      </c>
      <c r="G709">
        <v>148</v>
      </c>
      <c r="H709" t="s">
        <v>48</v>
      </c>
      <c r="I709" t="s">
        <v>28</v>
      </c>
      <c r="J709" t="s">
        <v>20</v>
      </c>
      <c r="K709">
        <v>0.99399999999999999</v>
      </c>
      <c r="L709">
        <v>2.8899999999999999E-2</v>
      </c>
      <c r="M709">
        <v>0.68899999999999995</v>
      </c>
      <c r="T709" t="str">
        <f t="shared" si="22"/>
        <v/>
      </c>
      <c r="U709">
        <f t="shared" si="23"/>
        <v>0.99399999999999999</v>
      </c>
    </row>
    <row r="710" spans="1:21" x14ac:dyDescent="0.3">
      <c r="A710" t="s">
        <v>68</v>
      </c>
      <c r="B710">
        <v>148</v>
      </c>
      <c r="C710" t="s">
        <v>47</v>
      </c>
      <c r="D710" t="s">
        <v>29</v>
      </c>
      <c r="E710" t="s">
        <v>16</v>
      </c>
      <c r="F710" t="s">
        <v>69</v>
      </c>
      <c r="G710">
        <v>148</v>
      </c>
      <c r="H710" t="s">
        <v>48</v>
      </c>
      <c r="I710" t="s">
        <v>30</v>
      </c>
      <c r="J710" t="s">
        <v>58</v>
      </c>
      <c r="K710">
        <v>9.4E-2</v>
      </c>
      <c r="L710">
        <v>0.14699999999999999</v>
      </c>
      <c r="M710">
        <v>0.93100000000000005</v>
      </c>
      <c r="T710" t="str">
        <f t="shared" si="22"/>
        <v/>
      </c>
      <c r="U710">
        <f t="shared" si="23"/>
        <v>9.4E-2</v>
      </c>
    </row>
    <row r="711" spans="1:21" x14ac:dyDescent="0.3">
      <c r="A711" t="s">
        <v>68</v>
      </c>
      <c r="B711">
        <v>148</v>
      </c>
      <c r="C711" t="s">
        <v>47</v>
      </c>
      <c r="D711" t="s">
        <v>31</v>
      </c>
      <c r="E711" t="s">
        <v>16</v>
      </c>
      <c r="F711" t="s">
        <v>69</v>
      </c>
      <c r="G711">
        <v>148</v>
      </c>
      <c r="H711" t="s">
        <v>48</v>
      </c>
      <c r="I711" t="s">
        <v>32</v>
      </c>
      <c r="J711" t="s">
        <v>20</v>
      </c>
      <c r="K711">
        <v>0.999</v>
      </c>
      <c r="L711">
        <v>5.7400000000000003E-3</v>
      </c>
      <c r="M711">
        <v>0.13600000000000001</v>
      </c>
      <c r="T711" t="str">
        <f t="shared" si="22"/>
        <v/>
      </c>
      <c r="U711">
        <f t="shared" si="23"/>
        <v>0.999</v>
      </c>
    </row>
    <row r="712" spans="1:21" x14ac:dyDescent="0.3">
      <c r="A712" t="s">
        <v>68</v>
      </c>
      <c r="B712">
        <v>148</v>
      </c>
      <c r="C712" t="s">
        <v>47</v>
      </c>
      <c r="D712" t="s">
        <v>15</v>
      </c>
      <c r="E712" t="s">
        <v>16</v>
      </c>
      <c r="F712" t="s">
        <v>69</v>
      </c>
      <c r="G712">
        <v>148</v>
      </c>
      <c r="H712" t="s">
        <v>48</v>
      </c>
      <c r="I712" t="s">
        <v>19</v>
      </c>
      <c r="J712" t="s">
        <v>20</v>
      </c>
      <c r="K712">
        <v>0.99399999999999999</v>
      </c>
      <c r="L712">
        <v>2.8899999999999999E-2</v>
      </c>
      <c r="M712">
        <v>0.68899999999999995</v>
      </c>
      <c r="T712" t="str">
        <f t="shared" si="22"/>
        <v/>
      </c>
      <c r="U712">
        <f t="shared" si="23"/>
        <v>0.99399999999999999</v>
      </c>
    </row>
    <row r="713" spans="1:21" x14ac:dyDescent="0.3">
      <c r="A713" t="s">
        <v>68</v>
      </c>
      <c r="B713">
        <v>148</v>
      </c>
      <c r="C713" t="s">
        <v>47</v>
      </c>
      <c r="D713" t="s">
        <v>35</v>
      </c>
      <c r="E713" t="s">
        <v>16</v>
      </c>
      <c r="F713" t="s">
        <v>69</v>
      </c>
      <c r="G713">
        <v>148</v>
      </c>
      <c r="H713" t="s">
        <v>48</v>
      </c>
      <c r="I713" t="s">
        <v>36</v>
      </c>
      <c r="J713" t="s">
        <v>20</v>
      </c>
      <c r="K713">
        <v>0.98799999999999999</v>
      </c>
      <c r="L713">
        <v>3.5299999999999998E-2</v>
      </c>
      <c r="M713">
        <v>0.72699999999999998</v>
      </c>
      <c r="T713" t="str">
        <f t="shared" si="22"/>
        <v/>
      </c>
      <c r="U713">
        <f t="shared" si="23"/>
        <v>0.98799999999999999</v>
      </c>
    </row>
    <row r="714" spans="1:21" x14ac:dyDescent="0.3">
      <c r="A714" t="s">
        <v>68</v>
      </c>
      <c r="B714">
        <v>148</v>
      </c>
      <c r="C714" t="s">
        <v>47</v>
      </c>
      <c r="D714" t="s">
        <v>37</v>
      </c>
      <c r="E714" t="s">
        <v>16</v>
      </c>
      <c r="F714" t="s">
        <v>69</v>
      </c>
      <c r="G714">
        <v>148</v>
      </c>
      <c r="H714" t="s">
        <v>48</v>
      </c>
      <c r="I714" t="s">
        <v>38</v>
      </c>
      <c r="J714" t="s">
        <v>20</v>
      </c>
      <c r="K714">
        <v>0.98799999999999999</v>
      </c>
      <c r="L714">
        <v>3.5299999999999998E-2</v>
      </c>
      <c r="M714">
        <v>0.72699999999999998</v>
      </c>
      <c r="T714" t="str">
        <f t="shared" si="22"/>
        <v/>
      </c>
      <c r="U714">
        <f t="shared" si="23"/>
        <v>0.98799999999999999</v>
      </c>
    </row>
    <row r="715" spans="1:21" x14ac:dyDescent="0.3">
      <c r="A715" t="s">
        <v>68</v>
      </c>
      <c r="B715">
        <v>148</v>
      </c>
      <c r="C715" t="s">
        <v>47</v>
      </c>
      <c r="D715" t="s">
        <v>39</v>
      </c>
      <c r="E715" t="s">
        <v>16</v>
      </c>
      <c r="F715" t="s">
        <v>69</v>
      </c>
      <c r="G715">
        <v>148</v>
      </c>
      <c r="H715" t="s">
        <v>48</v>
      </c>
      <c r="I715" t="s">
        <v>40</v>
      </c>
      <c r="J715" t="s">
        <v>58</v>
      </c>
      <c r="K715">
        <v>0.36399999999999999</v>
      </c>
      <c r="L715">
        <v>0.108</v>
      </c>
      <c r="M715">
        <v>0.89800000000000002</v>
      </c>
      <c r="T715" t="str">
        <f t="shared" si="22"/>
        <v/>
      </c>
      <c r="U715">
        <f t="shared" si="23"/>
        <v>0.36399999999999999</v>
      </c>
    </row>
    <row r="716" spans="1:21" x14ac:dyDescent="0.3">
      <c r="A716" t="s">
        <v>68</v>
      </c>
      <c r="B716">
        <v>148</v>
      </c>
      <c r="C716" t="s">
        <v>47</v>
      </c>
      <c r="D716" t="s">
        <v>41</v>
      </c>
      <c r="E716" t="s">
        <v>16</v>
      </c>
      <c r="F716" t="s">
        <v>69</v>
      </c>
      <c r="G716">
        <v>148</v>
      </c>
      <c r="H716" t="s">
        <v>48</v>
      </c>
      <c r="I716" t="s">
        <v>42</v>
      </c>
      <c r="J716" t="s">
        <v>20</v>
      </c>
      <c r="K716">
        <v>0.99399999999999999</v>
      </c>
      <c r="L716">
        <v>2.8899999999999999E-2</v>
      </c>
      <c r="M716">
        <v>0.68899999999999995</v>
      </c>
      <c r="T716" t="str">
        <f t="shared" si="22"/>
        <v/>
      </c>
      <c r="U716">
        <f t="shared" si="23"/>
        <v>0.99399999999999999</v>
      </c>
    </row>
    <row r="717" spans="1:21" x14ac:dyDescent="0.3">
      <c r="A717" t="s">
        <v>68</v>
      </c>
      <c r="B717">
        <v>148</v>
      </c>
      <c r="C717" t="s">
        <v>47</v>
      </c>
      <c r="D717" t="s">
        <v>43</v>
      </c>
      <c r="E717" t="s">
        <v>16</v>
      </c>
      <c r="F717" t="s">
        <v>69</v>
      </c>
      <c r="G717">
        <v>148</v>
      </c>
      <c r="H717" t="s">
        <v>48</v>
      </c>
      <c r="I717" t="s">
        <v>44</v>
      </c>
      <c r="J717" t="s">
        <v>57</v>
      </c>
      <c r="K717">
        <v>0.90200000000000002</v>
      </c>
      <c r="L717">
        <v>6.2399999999999997E-2</v>
      </c>
      <c r="M717">
        <v>0.81699999999999995</v>
      </c>
      <c r="T717" t="str">
        <f t="shared" si="22"/>
        <v/>
      </c>
      <c r="U717">
        <f t="shared" si="23"/>
        <v>0.90200000000000002</v>
      </c>
    </row>
    <row r="718" spans="1:21" x14ac:dyDescent="0.3">
      <c r="A718" t="s">
        <v>68</v>
      </c>
      <c r="B718">
        <v>148</v>
      </c>
      <c r="C718" t="s">
        <v>47</v>
      </c>
      <c r="D718" t="s">
        <v>45</v>
      </c>
      <c r="E718" t="s">
        <v>16</v>
      </c>
      <c r="F718" t="s">
        <v>69</v>
      </c>
      <c r="G718">
        <v>148</v>
      </c>
      <c r="H718" t="s">
        <v>48</v>
      </c>
      <c r="I718" t="s">
        <v>46</v>
      </c>
      <c r="J718" t="s">
        <v>20</v>
      </c>
      <c r="K718">
        <v>0.999</v>
      </c>
      <c r="L718">
        <v>5.7400000000000003E-3</v>
      </c>
      <c r="M718">
        <v>0.13600000000000001</v>
      </c>
      <c r="T718" t="str">
        <f t="shared" si="22"/>
        <v/>
      </c>
      <c r="U718">
        <f t="shared" si="23"/>
        <v>0.999</v>
      </c>
    </row>
    <row r="719" spans="1:21" x14ac:dyDescent="0.3">
      <c r="A719" t="s">
        <v>68</v>
      </c>
      <c r="B719">
        <v>148</v>
      </c>
      <c r="C719" t="s">
        <v>47</v>
      </c>
      <c r="D719" t="s">
        <v>25</v>
      </c>
      <c r="E719" t="s">
        <v>16</v>
      </c>
      <c r="F719" t="s">
        <v>69</v>
      </c>
      <c r="G719">
        <v>148</v>
      </c>
      <c r="H719" t="s">
        <v>48</v>
      </c>
      <c r="I719" t="s">
        <v>26</v>
      </c>
      <c r="J719" t="s">
        <v>20</v>
      </c>
      <c r="K719">
        <v>0.97699999999999998</v>
      </c>
      <c r="L719">
        <v>4.24E-2</v>
      </c>
      <c r="M719">
        <v>0.75800000000000001</v>
      </c>
      <c r="T719" t="str">
        <f t="shared" si="22"/>
        <v/>
      </c>
      <c r="U719">
        <f t="shared" si="23"/>
        <v>0.97699999999999998</v>
      </c>
    </row>
    <row r="720" spans="1:21" x14ac:dyDescent="0.3">
      <c r="A720" t="s">
        <v>68</v>
      </c>
      <c r="B720">
        <v>148</v>
      </c>
      <c r="C720" t="s">
        <v>47</v>
      </c>
      <c r="D720" t="s">
        <v>49</v>
      </c>
      <c r="E720" t="s">
        <v>16</v>
      </c>
      <c r="F720" t="s">
        <v>69</v>
      </c>
      <c r="G720">
        <v>148</v>
      </c>
      <c r="H720" t="s">
        <v>48</v>
      </c>
      <c r="I720" t="s">
        <v>50</v>
      </c>
      <c r="J720" t="s">
        <v>57</v>
      </c>
      <c r="K720">
        <v>0.63400000000000001</v>
      </c>
      <c r="L720">
        <v>8.8999999999999996E-2</v>
      </c>
      <c r="M720">
        <v>0.86699999999999999</v>
      </c>
      <c r="T720" t="str">
        <f t="shared" si="22"/>
        <v/>
      </c>
      <c r="U720">
        <f t="shared" si="23"/>
        <v>0.63400000000000001</v>
      </c>
    </row>
    <row r="721" spans="1:21" x14ac:dyDescent="0.3">
      <c r="A721" t="s">
        <v>68</v>
      </c>
      <c r="B721">
        <v>148</v>
      </c>
      <c r="C721" t="s">
        <v>47</v>
      </c>
      <c r="D721" t="s">
        <v>51</v>
      </c>
      <c r="E721" t="s">
        <v>16</v>
      </c>
      <c r="F721" t="s">
        <v>69</v>
      </c>
      <c r="G721">
        <v>148</v>
      </c>
      <c r="H721" t="s">
        <v>48</v>
      </c>
      <c r="I721" t="s">
        <v>52</v>
      </c>
      <c r="J721" t="s">
        <v>20</v>
      </c>
      <c r="K721">
        <v>0.99399999999999999</v>
      </c>
      <c r="L721">
        <v>2.8899999999999999E-2</v>
      </c>
      <c r="M721">
        <v>0.68899999999999995</v>
      </c>
      <c r="T721" t="str">
        <f t="shared" si="22"/>
        <v/>
      </c>
      <c r="U721">
        <f t="shared" si="23"/>
        <v>0.99399999999999999</v>
      </c>
    </row>
    <row r="722" spans="1:21" x14ac:dyDescent="0.3">
      <c r="A722" t="s">
        <v>68</v>
      </c>
      <c r="B722">
        <v>148</v>
      </c>
      <c r="C722" t="s">
        <v>47</v>
      </c>
      <c r="D722" t="s">
        <v>53</v>
      </c>
      <c r="E722" t="s">
        <v>16</v>
      </c>
      <c r="F722" t="s">
        <v>69</v>
      </c>
      <c r="G722">
        <v>148</v>
      </c>
      <c r="H722" t="s">
        <v>48</v>
      </c>
      <c r="I722" t="s">
        <v>54</v>
      </c>
      <c r="J722" t="s">
        <v>20</v>
      </c>
      <c r="K722">
        <v>0.98799999999999999</v>
      </c>
      <c r="L722">
        <v>3.5299999999999998E-2</v>
      </c>
      <c r="M722">
        <v>0.72699999999999998</v>
      </c>
      <c r="T722" t="str">
        <f t="shared" si="22"/>
        <v/>
      </c>
      <c r="U722">
        <f t="shared" si="23"/>
        <v>0.98799999999999999</v>
      </c>
    </row>
    <row r="723" spans="1:21" x14ac:dyDescent="0.3">
      <c r="A723" t="s">
        <v>68</v>
      </c>
      <c r="B723">
        <v>148</v>
      </c>
      <c r="C723" t="s">
        <v>47</v>
      </c>
      <c r="D723" t="s">
        <v>55</v>
      </c>
      <c r="E723" t="s">
        <v>16</v>
      </c>
      <c r="F723" t="s">
        <v>69</v>
      </c>
      <c r="G723">
        <v>148</v>
      </c>
      <c r="H723" t="s">
        <v>48</v>
      </c>
      <c r="I723" t="s">
        <v>56</v>
      </c>
      <c r="J723" t="s">
        <v>20</v>
      </c>
      <c r="K723">
        <v>0.98799999999999999</v>
      </c>
      <c r="L723">
        <v>3.5299999999999998E-2</v>
      </c>
      <c r="M723">
        <v>0.72699999999999998</v>
      </c>
      <c r="T723" t="str">
        <f t="shared" si="22"/>
        <v/>
      </c>
      <c r="U723">
        <f t="shared" si="23"/>
        <v>0.98799999999999999</v>
      </c>
    </row>
    <row r="724" spans="1:21" x14ac:dyDescent="0.3">
      <c r="A724" t="s">
        <v>70</v>
      </c>
      <c r="B724">
        <v>49</v>
      </c>
      <c r="C724" t="s">
        <v>14</v>
      </c>
      <c r="D724" t="s">
        <v>15</v>
      </c>
      <c r="E724" t="s">
        <v>16</v>
      </c>
      <c r="F724" t="s">
        <v>71</v>
      </c>
      <c r="G724">
        <v>49</v>
      </c>
      <c r="H724" t="s">
        <v>18</v>
      </c>
      <c r="I724" t="s">
        <v>19</v>
      </c>
      <c r="J724" t="s">
        <v>20</v>
      </c>
      <c r="K724">
        <v>1</v>
      </c>
      <c r="L724">
        <v>2.5999999999999998E-4</v>
      </c>
      <c r="M724">
        <v>1.8000000000000001E-4</v>
      </c>
      <c r="T724">
        <f t="shared" si="22"/>
        <v>1</v>
      </c>
      <c r="U724" t="str">
        <f t="shared" si="23"/>
        <v/>
      </c>
    </row>
    <row r="725" spans="1:21" x14ac:dyDescent="0.3">
      <c r="A725" t="s">
        <v>70</v>
      </c>
      <c r="B725">
        <v>49</v>
      </c>
      <c r="C725" t="s">
        <v>14</v>
      </c>
      <c r="D725" t="s">
        <v>21</v>
      </c>
      <c r="E725" t="s">
        <v>16</v>
      </c>
      <c r="F725" t="s">
        <v>71</v>
      </c>
      <c r="G725">
        <v>49</v>
      </c>
      <c r="H725" t="s">
        <v>18</v>
      </c>
      <c r="I725" t="s">
        <v>22</v>
      </c>
      <c r="J725" t="s">
        <v>20</v>
      </c>
      <c r="K725">
        <v>1</v>
      </c>
      <c r="L725">
        <v>2.5999999999999998E-4</v>
      </c>
      <c r="M725">
        <v>1.8000000000000001E-4</v>
      </c>
      <c r="T725" t="str">
        <f t="shared" si="22"/>
        <v/>
      </c>
      <c r="U725">
        <f t="shared" si="23"/>
        <v>1</v>
      </c>
    </row>
    <row r="726" spans="1:21" x14ac:dyDescent="0.3">
      <c r="A726" t="s">
        <v>70</v>
      </c>
      <c r="B726">
        <v>49</v>
      </c>
      <c r="C726" t="s">
        <v>14</v>
      </c>
      <c r="D726" t="s">
        <v>23</v>
      </c>
      <c r="E726" t="s">
        <v>16</v>
      </c>
      <c r="F726" t="s">
        <v>71</v>
      </c>
      <c r="G726">
        <v>49</v>
      </c>
      <c r="H726" t="s">
        <v>18</v>
      </c>
      <c r="I726" t="s">
        <v>24</v>
      </c>
      <c r="J726" t="s">
        <v>20</v>
      </c>
      <c r="K726">
        <v>1</v>
      </c>
      <c r="L726">
        <v>2.5999999999999998E-4</v>
      </c>
      <c r="M726">
        <v>1.8000000000000001E-4</v>
      </c>
      <c r="T726" t="str">
        <f t="shared" si="22"/>
        <v/>
      </c>
      <c r="U726">
        <f t="shared" si="23"/>
        <v>1</v>
      </c>
    </row>
    <row r="727" spans="1:21" x14ac:dyDescent="0.3">
      <c r="A727" t="s">
        <v>70</v>
      </c>
      <c r="B727">
        <v>49</v>
      </c>
      <c r="C727" t="s">
        <v>14</v>
      </c>
      <c r="D727" t="s">
        <v>25</v>
      </c>
      <c r="E727" t="s">
        <v>16</v>
      </c>
      <c r="F727" t="s">
        <v>71</v>
      </c>
      <c r="G727">
        <v>49</v>
      </c>
      <c r="H727" t="s">
        <v>18</v>
      </c>
      <c r="I727" t="s">
        <v>26</v>
      </c>
      <c r="J727" t="s">
        <v>20</v>
      </c>
      <c r="K727">
        <v>1</v>
      </c>
      <c r="L727">
        <v>2.5999999999999998E-4</v>
      </c>
      <c r="M727">
        <v>1.8000000000000001E-4</v>
      </c>
      <c r="T727" t="str">
        <f t="shared" si="22"/>
        <v/>
      </c>
      <c r="U727">
        <f t="shared" si="23"/>
        <v>1</v>
      </c>
    </row>
    <row r="728" spans="1:21" x14ac:dyDescent="0.3">
      <c r="A728" t="s">
        <v>70</v>
      </c>
      <c r="B728">
        <v>49</v>
      </c>
      <c r="C728" t="s">
        <v>14</v>
      </c>
      <c r="D728" t="s">
        <v>27</v>
      </c>
      <c r="E728" t="s">
        <v>16</v>
      </c>
      <c r="F728" t="s">
        <v>71</v>
      </c>
      <c r="G728">
        <v>49</v>
      </c>
      <c r="H728" t="s">
        <v>18</v>
      </c>
      <c r="I728" t="s">
        <v>28</v>
      </c>
      <c r="J728" t="s">
        <v>20</v>
      </c>
      <c r="K728">
        <v>1</v>
      </c>
      <c r="L728">
        <v>2.5999999999999998E-4</v>
      </c>
      <c r="M728">
        <v>1.8000000000000001E-4</v>
      </c>
      <c r="T728" t="str">
        <f t="shared" si="22"/>
        <v/>
      </c>
      <c r="U728">
        <f t="shared" si="23"/>
        <v>1</v>
      </c>
    </row>
    <row r="729" spans="1:21" x14ac:dyDescent="0.3">
      <c r="A729" t="s">
        <v>70</v>
      </c>
      <c r="B729">
        <v>49</v>
      </c>
      <c r="C729" t="s">
        <v>14</v>
      </c>
      <c r="D729" t="s">
        <v>29</v>
      </c>
      <c r="E729" t="s">
        <v>16</v>
      </c>
      <c r="F729" t="s">
        <v>71</v>
      </c>
      <c r="G729">
        <v>49</v>
      </c>
      <c r="H729" t="s">
        <v>18</v>
      </c>
      <c r="I729" t="s">
        <v>30</v>
      </c>
      <c r="J729" t="s">
        <v>20</v>
      </c>
      <c r="K729">
        <v>1</v>
      </c>
      <c r="L729">
        <v>2.5999999999999998E-4</v>
      </c>
      <c r="M729">
        <v>1.8000000000000001E-4</v>
      </c>
      <c r="T729" t="str">
        <f t="shared" si="22"/>
        <v/>
      </c>
      <c r="U729">
        <f t="shared" si="23"/>
        <v>1</v>
      </c>
    </row>
    <row r="730" spans="1:21" x14ac:dyDescent="0.3">
      <c r="A730" t="s">
        <v>70</v>
      </c>
      <c r="B730">
        <v>49</v>
      </c>
      <c r="C730" t="s">
        <v>14</v>
      </c>
      <c r="D730" t="s">
        <v>31</v>
      </c>
      <c r="E730" t="s">
        <v>16</v>
      </c>
      <c r="F730" t="s">
        <v>71</v>
      </c>
      <c r="G730">
        <v>49</v>
      </c>
      <c r="H730" t="s">
        <v>18</v>
      </c>
      <c r="I730" t="s">
        <v>32</v>
      </c>
      <c r="J730" t="s">
        <v>20</v>
      </c>
      <c r="K730">
        <v>1</v>
      </c>
      <c r="L730">
        <v>2.5999999999999998E-4</v>
      </c>
      <c r="M730">
        <v>1.8000000000000001E-4</v>
      </c>
      <c r="T730" t="str">
        <f t="shared" si="22"/>
        <v/>
      </c>
      <c r="U730">
        <f t="shared" si="23"/>
        <v>1</v>
      </c>
    </row>
    <row r="731" spans="1:21" x14ac:dyDescent="0.3">
      <c r="A731" t="s">
        <v>70</v>
      </c>
      <c r="B731">
        <v>49</v>
      </c>
      <c r="C731" t="s">
        <v>14</v>
      </c>
      <c r="D731" t="s">
        <v>33</v>
      </c>
      <c r="E731" t="s">
        <v>16</v>
      </c>
      <c r="F731" t="s">
        <v>71</v>
      </c>
      <c r="G731">
        <v>49</v>
      </c>
      <c r="H731" t="s">
        <v>18</v>
      </c>
      <c r="I731" t="s">
        <v>34</v>
      </c>
      <c r="J731" t="s">
        <v>20</v>
      </c>
      <c r="K731">
        <v>1</v>
      </c>
      <c r="L731">
        <v>2.5999999999999998E-4</v>
      </c>
      <c r="M731">
        <v>1.8000000000000001E-4</v>
      </c>
      <c r="T731" t="str">
        <f t="shared" si="22"/>
        <v/>
      </c>
      <c r="U731">
        <f t="shared" si="23"/>
        <v>1</v>
      </c>
    </row>
    <row r="732" spans="1:21" x14ac:dyDescent="0.3">
      <c r="A732" t="s">
        <v>70</v>
      </c>
      <c r="B732">
        <v>49</v>
      </c>
      <c r="C732" t="s">
        <v>14</v>
      </c>
      <c r="D732" t="s">
        <v>35</v>
      </c>
      <c r="E732" t="s">
        <v>16</v>
      </c>
      <c r="F732" t="s">
        <v>71</v>
      </c>
      <c r="G732">
        <v>49</v>
      </c>
      <c r="H732" t="s">
        <v>18</v>
      </c>
      <c r="I732" t="s">
        <v>36</v>
      </c>
      <c r="J732" t="s">
        <v>20</v>
      </c>
      <c r="K732">
        <v>1</v>
      </c>
      <c r="L732">
        <v>2.5999999999999998E-4</v>
      </c>
      <c r="M732">
        <v>1.8000000000000001E-4</v>
      </c>
      <c r="T732" t="str">
        <f t="shared" si="22"/>
        <v/>
      </c>
      <c r="U732">
        <f t="shared" si="23"/>
        <v>1</v>
      </c>
    </row>
    <row r="733" spans="1:21" x14ac:dyDescent="0.3">
      <c r="A733" t="s">
        <v>70</v>
      </c>
      <c r="B733">
        <v>49</v>
      </c>
      <c r="C733" t="s">
        <v>14</v>
      </c>
      <c r="D733" t="s">
        <v>37</v>
      </c>
      <c r="E733" t="s">
        <v>16</v>
      </c>
      <c r="F733" t="s">
        <v>71</v>
      </c>
      <c r="G733">
        <v>49</v>
      </c>
      <c r="H733" t="s">
        <v>18</v>
      </c>
      <c r="I733" t="s">
        <v>38</v>
      </c>
      <c r="J733" t="s">
        <v>20</v>
      </c>
      <c r="K733">
        <v>1</v>
      </c>
      <c r="L733">
        <v>2.5999999999999998E-4</v>
      </c>
      <c r="M733">
        <v>1.8000000000000001E-4</v>
      </c>
      <c r="T733" t="str">
        <f t="shared" si="22"/>
        <v/>
      </c>
      <c r="U733">
        <f t="shared" si="23"/>
        <v>1</v>
      </c>
    </row>
    <row r="734" spans="1:21" x14ac:dyDescent="0.3">
      <c r="A734" t="s">
        <v>70</v>
      </c>
      <c r="B734">
        <v>49</v>
      </c>
      <c r="C734" t="s">
        <v>14</v>
      </c>
      <c r="D734" t="s">
        <v>39</v>
      </c>
      <c r="E734" t="s">
        <v>16</v>
      </c>
      <c r="F734" t="s">
        <v>71</v>
      </c>
      <c r="G734">
        <v>49</v>
      </c>
      <c r="H734" t="s">
        <v>18</v>
      </c>
      <c r="I734" t="s">
        <v>40</v>
      </c>
      <c r="J734" t="s">
        <v>20</v>
      </c>
      <c r="K734">
        <v>1</v>
      </c>
      <c r="L734">
        <v>2.5999999999999998E-4</v>
      </c>
      <c r="M734">
        <v>1.8000000000000001E-4</v>
      </c>
      <c r="T734" t="str">
        <f t="shared" si="22"/>
        <v/>
      </c>
      <c r="U734">
        <f t="shared" si="23"/>
        <v>1</v>
      </c>
    </row>
    <row r="735" spans="1:21" x14ac:dyDescent="0.3">
      <c r="A735" t="s">
        <v>70</v>
      </c>
      <c r="B735">
        <v>49</v>
      </c>
      <c r="C735" t="s">
        <v>14</v>
      </c>
      <c r="D735" t="s">
        <v>41</v>
      </c>
      <c r="E735" t="s">
        <v>16</v>
      </c>
      <c r="F735" t="s">
        <v>71</v>
      </c>
      <c r="G735">
        <v>49</v>
      </c>
      <c r="H735" t="s">
        <v>18</v>
      </c>
      <c r="I735" t="s">
        <v>42</v>
      </c>
      <c r="J735" t="s">
        <v>20</v>
      </c>
      <c r="K735">
        <v>1</v>
      </c>
      <c r="L735">
        <v>2.5999999999999998E-4</v>
      </c>
      <c r="M735">
        <v>1.8000000000000001E-4</v>
      </c>
      <c r="T735" t="str">
        <f t="shared" si="22"/>
        <v/>
      </c>
      <c r="U735">
        <f t="shared" si="23"/>
        <v>1</v>
      </c>
    </row>
    <row r="736" spans="1:21" x14ac:dyDescent="0.3">
      <c r="A736" t="s">
        <v>70</v>
      </c>
      <c r="B736">
        <v>49</v>
      </c>
      <c r="C736" t="s">
        <v>14</v>
      </c>
      <c r="D736" t="s">
        <v>43</v>
      </c>
      <c r="E736" t="s">
        <v>16</v>
      </c>
      <c r="F736" t="s">
        <v>71</v>
      </c>
      <c r="G736">
        <v>49</v>
      </c>
      <c r="H736" t="s">
        <v>18</v>
      </c>
      <c r="I736" t="s">
        <v>44</v>
      </c>
      <c r="J736" t="s">
        <v>20</v>
      </c>
      <c r="K736">
        <v>1</v>
      </c>
      <c r="L736">
        <v>2.5999999999999998E-4</v>
      </c>
      <c r="M736">
        <v>1.8000000000000001E-4</v>
      </c>
      <c r="T736" t="str">
        <f t="shared" si="22"/>
        <v/>
      </c>
      <c r="U736">
        <f t="shared" si="23"/>
        <v>1</v>
      </c>
    </row>
    <row r="737" spans="1:21" x14ac:dyDescent="0.3">
      <c r="A737" t="s">
        <v>70</v>
      </c>
      <c r="B737">
        <v>49</v>
      </c>
      <c r="C737" t="s">
        <v>14</v>
      </c>
      <c r="D737" t="s">
        <v>45</v>
      </c>
      <c r="E737" t="s">
        <v>16</v>
      </c>
      <c r="F737" t="s">
        <v>71</v>
      </c>
      <c r="G737">
        <v>49</v>
      </c>
      <c r="H737" t="s">
        <v>18</v>
      </c>
      <c r="I737" t="s">
        <v>46</v>
      </c>
      <c r="J737" t="s">
        <v>20</v>
      </c>
      <c r="K737">
        <v>1</v>
      </c>
      <c r="L737">
        <v>2.5999999999999998E-4</v>
      </c>
      <c r="M737">
        <v>1.8000000000000001E-4</v>
      </c>
      <c r="T737" t="str">
        <f t="shared" si="22"/>
        <v/>
      </c>
      <c r="U737">
        <f t="shared" si="23"/>
        <v>1</v>
      </c>
    </row>
    <row r="738" spans="1:21" x14ac:dyDescent="0.3">
      <c r="A738" t="s">
        <v>70</v>
      </c>
      <c r="B738">
        <v>49</v>
      </c>
      <c r="C738" t="s">
        <v>14</v>
      </c>
      <c r="D738" t="s">
        <v>47</v>
      </c>
      <c r="E738" t="s">
        <v>16</v>
      </c>
      <c r="F738" t="s">
        <v>71</v>
      </c>
      <c r="G738">
        <v>49</v>
      </c>
      <c r="H738" t="s">
        <v>18</v>
      </c>
      <c r="I738" t="s">
        <v>48</v>
      </c>
      <c r="J738" t="s">
        <v>20</v>
      </c>
      <c r="K738">
        <v>1</v>
      </c>
      <c r="L738">
        <v>2.5999999999999998E-4</v>
      </c>
      <c r="M738">
        <v>1.8000000000000001E-4</v>
      </c>
      <c r="T738" t="str">
        <f t="shared" si="22"/>
        <v/>
      </c>
      <c r="U738">
        <f t="shared" si="23"/>
        <v>1</v>
      </c>
    </row>
    <row r="739" spans="1:21" x14ac:dyDescent="0.3">
      <c r="A739" t="s">
        <v>70</v>
      </c>
      <c r="B739">
        <v>49</v>
      </c>
      <c r="C739" t="s">
        <v>14</v>
      </c>
      <c r="D739" t="s">
        <v>49</v>
      </c>
      <c r="E739" t="s">
        <v>16</v>
      </c>
      <c r="F739" t="s">
        <v>71</v>
      </c>
      <c r="G739">
        <v>49</v>
      </c>
      <c r="H739" t="s">
        <v>18</v>
      </c>
      <c r="I739" t="s">
        <v>50</v>
      </c>
      <c r="J739" t="s">
        <v>20</v>
      </c>
      <c r="K739">
        <v>1</v>
      </c>
      <c r="L739">
        <v>2.5999999999999998E-4</v>
      </c>
      <c r="M739">
        <v>1.8000000000000001E-4</v>
      </c>
      <c r="T739" t="str">
        <f t="shared" si="22"/>
        <v/>
      </c>
      <c r="U739">
        <f t="shared" si="23"/>
        <v>1</v>
      </c>
    </row>
    <row r="740" spans="1:21" x14ac:dyDescent="0.3">
      <c r="A740" t="s">
        <v>70</v>
      </c>
      <c r="B740">
        <v>49</v>
      </c>
      <c r="C740" t="s">
        <v>14</v>
      </c>
      <c r="D740" t="s">
        <v>51</v>
      </c>
      <c r="E740" t="s">
        <v>16</v>
      </c>
      <c r="F740" t="s">
        <v>71</v>
      </c>
      <c r="G740">
        <v>49</v>
      </c>
      <c r="H740" t="s">
        <v>18</v>
      </c>
      <c r="I740" t="s">
        <v>52</v>
      </c>
      <c r="J740" t="s">
        <v>20</v>
      </c>
      <c r="K740">
        <v>1</v>
      </c>
      <c r="L740">
        <v>2.5999999999999998E-4</v>
      </c>
      <c r="M740">
        <v>1.8000000000000001E-4</v>
      </c>
      <c r="T740" t="str">
        <f t="shared" si="22"/>
        <v/>
      </c>
      <c r="U740">
        <f t="shared" si="23"/>
        <v>1</v>
      </c>
    </row>
    <row r="741" spans="1:21" x14ac:dyDescent="0.3">
      <c r="A741" t="s">
        <v>70</v>
      </c>
      <c r="B741">
        <v>49</v>
      </c>
      <c r="C741" t="s">
        <v>14</v>
      </c>
      <c r="D741" t="s">
        <v>53</v>
      </c>
      <c r="E741" t="s">
        <v>16</v>
      </c>
      <c r="F741" t="s">
        <v>71</v>
      </c>
      <c r="G741">
        <v>49</v>
      </c>
      <c r="H741" t="s">
        <v>18</v>
      </c>
      <c r="I741" t="s">
        <v>54</v>
      </c>
      <c r="J741" t="s">
        <v>20</v>
      </c>
      <c r="K741">
        <v>1</v>
      </c>
      <c r="L741">
        <v>2.5999999999999998E-4</v>
      </c>
      <c r="M741">
        <v>1.8000000000000001E-4</v>
      </c>
      <c r="T741" t="str">
        <f t="shared" si="22"/>
        <v/>
      </c>
      <c r="U741">
        <f t="shared" si="23"/>
        <v>1</v>
      </c>
    </row>
    <row r="742" spans="1:21" x14ac:dyDescent="0.3">
      <c r="A742" t="s">
        <v>70</v>
      </c>
      <c r="B742">
        <v>49</v>
      </c>
      <c r="C742" t="s">
        <v>14</v>
      </c>
      <c r="D742" t="s">
        <v>55</v>
      </c>
      <c r="E742" t="s">
        <v>16</v>
      </c>
      <c r="F742" t="s">
        <v>71</v>
      </c>
      <c r="G742">
        <v>49</v>
      </c>
      <c r="H742" t="s">
        <v>18</v>
      </c>
      <c r="I742" t="s">
        <v>56</v>
      </c>
      <c r="J742" t="s">
        <v>20</v>
      </c>
      <c r="K742">
        <v>1</v>
      </c>
      <c r="L742">
        <v>2.5999999999999998E-4</v>
      </c>
      <c r="M742">
        <v>1.8000000000000001E-4</v>
      </c>
      <c r="T742" t="str">
        <f t="shared" si="22"/>
        <v/>
      </c>
      <c r="U742">
        <f t="shared" si="23"/>
        <v>1</v>
      </c>
    </row>
    <row r="743" spans="1:21" x14ac:dyDescent="0.3">
      <c r="A743" t="s">
        <v>70</v>
      </c>
      <c r="B743">
        <v>218</v>
      </c>
      <c r="C743" t="s">
        <v>14</v>
      </c>
      <c r="D743" t="s">
        <v>15</v>
      </c>
      <c r="E743" t="s">
        <v>16</v>
      </c>
      <c r="F743" t="s">
        <v>71</v>
      </c>
      <c r="G743">
        <v>218</v>
      </c>
      <c r="H743" t="s">
        <v>18</v>
      </c>
      <c r="I743" t="s">
        <v>19</v>
      </c>
      <c r="J743" t="s">
        <v>58</v>
      </c>
      <c r="K743">
        <v>6.2E-2</v>
      </c>
      <c r="L743">
        <v>0.16</v>
      </c>
      <c r="M743">
        <v>0.93700000000000006</v>
      </c>
      <c r="T743">
        <f t="shared" si="22"/>
        <v>6.2E-2</v>
      </c>
      <c r="U743" t="str">
        <f t="shared" si="23"/>
        <v/>
      </c>
    </row>
    <row r="744" spans="1:21" x14ac:dyDescent="0.3">
      <c r="A744" t="s">
        <v>70</v>
      </c>
      <c r="B744">
        <v>218</v>
      </c>
      <c r="C744" t="s">
        <v>14</v>
      </c>
      <c r="D744" t="s">
        <v>21</v>
      </c>
      <c r="E744" t="s">
        <v>16</v>
      </c>
      <c r="F744" t="s">
        <v>71</v>
      </c>
      <c r="G744">
        <v>218</v>
      </c>
      <c r="H744" t="s">
        <v>18</v>
      </c>
      <c r="I744" t="s">
        <v>22</v>
      </c>
      <c r="J744" t="s">
        <v>58</v>
      </c>
      <c r="K744">
        <v>0.28000000000000003</v>
      </c>
      <c r="L744">
        <v>0.11600000000000001</v>
      </c>
      <c r="M744">
        <v>0.90800000000000003</v>
      </c>
      <c r="T744" t="str">
        <f t="shared" si="22"/>
        <v/>
      </c>
      <c r="U744">
        <f t="shared" si="23"/>
        <v>0.28000000000000003</v>
      </c>
    </row>
    <row r="745" spans="1:21" x14ac:dyDescent="0.3">
      <c r="A745" t="s">
        <v>70</v>
      </c>
      <c r="B745">
        <v>218</v>
      </c>
      <c r="C745" t="s">
        <v>14</v>
      </c>
      <c r="D745" t="s">
        <v>23</v>
      </c>
      <c r="E745" t="s">
        <v>16</v>
      </c>
      <c r="F745" t="s">
        <v>71</v>
      </c>
      <c r="G745">
        <v>218</v>
      </c>
      <c r="H745" t="s">
        <v>18</v>
      </c>
      <c r="I745" t="s">
        <v>24</v>
      </c>
      <c r="J745" t="s">
        <v>58</v>
      </c>
      <c r="K745">
        <v>0.16300000000000001</v>
      </c>
      <c r="L745">
        <v>0.13200000000000001</v>
      </c>
      <c r="M745">
        <v>0.92</v>
      </c>
      <c r="T745" t="str">
        <f t="shared" si="22"/>
        <v/>
      </c>
      <c r="U745">
        <f t="shared" si="23"/>
        <v>0.16300000000000001</v>
      </c>
    </row>
    <row r="746" spans="1:21" x14ac:dyDescent="0.3">
      <c r="A746" t="s">
        <v>70</v>
      </c>
      <c r="B746">
        <v>218</v>
      </c>
      <c r="C746" t="s">
        <v>14</v>
      </c>
      <c r="D746" t="s">
        <v>25</v>
      </c>
      <c r="E746" t="s">
        <v>16</v>
      </c>
      <c r="F746" t="s">
        <v>71</v>
      </c>
      <c r="G746">
        <v>218</v>
      </c>
      <c r="H746" t="s">
        <v>18</v>
      </c>
      <c r="I746" t="s">
        <v>26</v>
      </c>
      <c r="J746" t="s">
        <v>58</v>
      </c>
      <c r="K746">
        <v>0.28000000000000003</v>
      </c>
      <c r="L746">
        <v>0.11600000000000001</v>
      </c>
      <c r="M746">
        <v>0.90800000000000003</v>
      </c>
      <c r="T746" t="str">
        <f t="shared" si="22"/>
        <v/>
      </c>
      <c r="U746">
        <f t="shared" si="23"/>
        <v>0.28000000000000003</v>
      </c>
    </row>
    <row r="747" spans="1:21" x14ac:dyDescent="0.3">
      <c r="A747" t="s">
        <v>70</v>
      </c>
      <c r="B747">
        <v>218</v>
      </c>
      <c r="C747" t="s">
        <v>14</v>
      </c>
      <c r="D747" t="s">
        <v>27</v>
      </c>
      <c r="E747" t="s">
        <v>16</v>
      </c>
      <c r="F747" t="s">
        <v>71</v>
      </c>
      <c r="G747">
        <v>218</v>
      </c>
      <c r="H747" t="s">
        <v>18</v>
      </c>
      <c r="I747" t="s">
        <v>28</v>
      </c>
      <c r="J747" t="s">
        <v>20</v>
      </c>
      <c r="K747">
        <v>0.97799999999999998</v>
      </c>
      <c r="L747">
        <v>4.1700000000000001E-2</v>
      </c>
      <c r="M747">
        <v>0.75600000000000001</v>
      </c>
      <c r="T747" t="str">
        <f t="shared" si="22"/>
        <v/>
      </c>
      <c r="U747">
        <f t="shared" si="23"/>
        <v>0.97799999999999998</v>
      </c>
    </row>
    <row r="748" spans="1:21" x14ac:dyDescent="0.3">
      <c r="A748" t="s">
        <v>70</v>
      </c>
      <c r="B748">
        <v>218</v>
      </c>
      <c r="C748" t="s">
        <v>14</v>
      </c>
      <c r="D748" t="s">
        <v>29</v>
      </c>
      <c r="E748" t="s">
        <v>16</v>
      </c>
      <c r="F748" t="s">
        <v>71</v>
      </c>
      <c r="G748">
        <v>218</v>
      </c>
      <c r="H748" t="s">
        <v>18</v>
      </c>
      <c r="I748" t="s">
        <v>30</v>
      </c>
      <c r="J748" t="s">
        <v>57</v>
      </c>
      <c r="K748">
        <v>0.93899999999999995</v>
      </c>
      <c r="L748">
        <v>5.62E-2</v>
      </c>
      <c r="M748">
        <v>0.8</v>
      </c>
      <c r="T748" t="str">
        <f t="shared" si="22"/>
        <v/>
      </c>
      <c r="U748">
        <f t="shared" si="23"/>
        <v>0.93899999999999995</v>
      </c>
    </row>
    <row r="749" spans="1:21" x14ac:dyDescent="0.3">
      <c r="A749" t="s">
        <v>70</v>
      </c>
      <c r="B749">
        <v>218</v>
      </c>
      <c r="C749" t="s">
        <v>14</v>
      </c>
      <c r="D749" t="s">
        <v>31</v>
      </c>
      <c r="E749" t="s">
        <v>16</v>
      </c>
      <c r="F749" t="s">
        <v>71</v>
      </c>
      <c r="G749">
        <v>218</v>
      </c>
      <c r="H749" t="s">
        <v>18</v>
      </c>
      <c r="I749" t="s">
        <v>32</v>
      </c>
      <c r="J749" t="s">
        <v>20</v>
      </c>
      <c r="K749">
        <v>0.99399999999999999</v>
      </c>
      <c r="L749">
        <v>2.8899999999999999E-2</v>
      </c>
      <c r="M749">
        <v>0.68899999999999995</v>
      </c>
      <c r="T749" t="str">
        <f t="shared" si="22"/>
        <v/>
      </c>
      <c r="U749">
        <f t="shared" si="23"/>
        <v>0.99399999999999999</v>
      </c>
    </row>
    <row r="750" spans="1:21" x14ac:dyDescent="0.3">
      <c r="A750" t="s">
        <v>70</v>
      </c>
      <c r="B750">
        <v>218</v>
      </c>
      <c r="C750" t="s">
        <v>14</v>
      </c>
      <c r="D750" t="s">
        <v>33</v>
      </c>
      <c r="E750" t="s">
        <v>16</v>
      </c>
      <c r="F750" t="s">
        <v>71</v>
      </c>
      <c r="G750">
        <v>218</v>
      </c>
      <c r="H750" t="s">
        <v>18</v>
      </c>
      <c r="I750" t="s">
        <v>34</v>
      </c>
      <c r="J750" t="s">
        <v>57</v>
      </c>
      <c r="K750">
        <v>0.81399999999999995</v>
      </c>
      <c r="L750">
        <v>7.0900000000000005E-2</v>
      </c>
      <c r="M750">
        <v>0.84</v>
      </c>
      <c r="T750" t="str">
        <f t="shared" si="22"/>
        <v/>
      </c>
      <c r="U750">
        <f t="shared" si="23"/>
        <v>0.81399999999999995</v>
      </c>
    </row>
    <row r="751" spans="1:21" x14ac:dyDescent="0.3">
      <c r="A751" t="s">
        <v>70</v>
      </c>
      <c r="B751">
        <v>218</v>
      </c>
      <c r="C751" t="s">
        <v>14</v>
      </c>
      <c r="D751" t="s">
        <v>35</v>
      </c>
      <c r="E751" t="s">
        <v>16</v>
      </c>
      <c r="F751" t="s">
        <v>71</v>
      </c>
      <c r="G751">
        <v>218</v>
      </c>
      <c r="H751" t="s">
        <v>18</v>
      </c>
      <c r="I751" t="s">
        <v>36</v>
      </c>
      <c r="J751" t="s">
        <v>57</v>
      </c>
      <c r="K751">
        <v>0.79100000000000004</v>
      </c>
      <c r="L751">
        <v>7.3400000000000007E-2</v>
      </c>
      <c r="M751">
        <v>0.84599999999999997</v>
      </c>
      <c r="T751" t="str">
        <f t="shared" si="22"/>
        <v/>
      </c>
      <c r="U751">
        <f t="shared" si="23"/>
        <v>0.79100000000000004</v>
      </c>
    </row>
    <row r="752" spans="1:21" x14ac:dyDescent="0.3">
      <c r="A752" t="s">
        <v>70</v>
      </c>
      <c r="B752">
        <v>218</v>
      </c>
      <c r="C752" t="s">
        <v>14</v>
      </c>
      <c r="D752" t="s">
        <v>37</v>
      </c>
      <c r="E752" t="s">
        <v>16</v>
      </c>
      <c r="F752" t="s">
        <v>71</v>
      </c>
      <c r="G752">
        <v>218</v>
      </c>
      <c r="H752" t="s">
        <v>18</v>
      </c>
      <c r="I752" t="s">
        <v>38</v>
      </c>
      <c r="J752" t="s">
        <v>57</v>
      </c>
      <c r="K752">
        <v>0.79100000000000004</v>
      </c>
      <c r="L752">
        <v>7.3400000000000007E-2</v>
      </c>
      <c r="M752">
        <v>0.84599999999999997</v>
      </c>
      <c r="T752" t="str">
        <f t="shared" si="22"/>
        <v/>
      </c>
      <c r="U752">
        <f t="shared" si="23"/>
        <v>0.79100000000000004</v>
      </c>
    </row>
    <row r="753" spans="1:21" x14ac:dyDescent="0.3">
      <c r="A753" t="s">
        <v>70</v>
      </c>
      <c r="B753">
        <v>218</v>
      </c>
      <c r="C753" t="s">
        <v>14</v>
      </c>
      <c r="D753" t="s">
        <v>39</v>
      </c>
      <c r="E753" t="s">
        <v>16</v>
      </c>
      <c r="F753" t="s">
        <v>71</v>
      </c>
      <c r="G753">
        <v>218</v>
      </c>
      <c r="H753" t="s">
        <v>18</v>
      </c>
      <c r="I753" t="s">
        <v>40</v>
      </c>
      <c r="J753" t="s">
        <v>58</v>
      </c>
      <c r="K753">
        <v>0.309</v>
      </c>
      <c r="L753">
        <v>0.113</v>
      </c>
      <c r="M753">
        <v>0.90400000000000003</v>
      </c>
      <c r="T753" t="str">
        <f t="shared" si="22"/>
        <v/>
      </c>
      <c r="U753">
        <f t="shared" si="23"/>
        <v>0.309</v>
      </c>
    </row>
    <row r="754" spans="1:21" x14ac:dyDescent="0.3">
      <c r="A754" t="s">
        <v>70</v>
      </c>
      <c r="B754">
        <v>218</v>
      </c>
      <c r="C754" t="s">
        <v>14</v>
      </c>
      <c r="D754" t="s">
        <v>41</v>
      </c>
      <c r="E754" t="s">
        <v>16</v>
      </c>
      <c r="F754" t="s">
        <v>71</v>
      </c>
      <c r="G754">
        <v>218</v>
      </c>
      <c r="H754" t="s">
        <v>18</v>
      </c>
      <c r="I754" t="s">
        <v>42</v>
      </c>
      <c r="J754" t="s">
        <v>57</v>
      </c>
      <c r="K754">
        <v>0.92100000000000004</v>
      </c>
      <c r="L754">
        <v>5.8999999999999997E-2</v>
      </c>
      <c r="M754">
        <v>0.81</v>
      </c>
      <c r="T754" t="str">
        <f t="shared" si="22"/>
        <v/>
      </c>
      <c r="U754">
        <f t="shared" si="23"/>
        <v>0.92100000000000004</v>
      </c>
    </row>
    <row r="755" spans="1:21" x14ac:dyDescent="0.3">
      <c r="A755" t="s">
        <v>70</v>
      </c>
      <c r="B755">
        <v>218</v>
      </c>
      <c r="C755" t="s">
        <v>14</v>
      </c>
      <c r="D755" t="s">
        <v>43</v>
      </c>
      <c r="E755" t="s">
        <v>16</v>
      </c>
      <c r="F755" t="s">
        <v>71</v>
      </c>
      <c r="G755">
        <v>218</v>
      </c>
      <c r="H755" t="s">
        <v>18</v>
      </c>
      <c r="I755" t="s">
        <v>44</v>
      </c>
      <c r="J755" t="s">
        <v>58</v>
      </c>
      <c r="K755">
        <v>0.40200000000000002</v>
      </c>
      <c r="L755">
        <v>0.105</v>
      </c>
      <c r="M755">
        <v>0.89500000000000002</v>
      </c>
      <c r="T755" t="str">
        <f t="shared" si="22"/>
        <v/>
      </c>
      <c r="U755">
        <f t="shared" si="23"/>
        <v>0.40200000000000002</v>
      </c>
    </row>
    <row r="756" spans="1:21" x14ac:dyDescent="0.3">
      <c r="A756" t="s">
        <v>70</v>
      </c>
      <c r="B756">
        <v>218</v>
      </c>
      <c r="C756" t="s">
        <v>14</v>
      </c>
      <c r="D756" t="s">
        <v>45</v>
      </c>
      <c r="E756" t="s">
        <v>16</v>
      </c>
      <c r="F756" t="s">
        <v>71</v>
      </c>
      <c r="G756">
        <v>218</v>
      </c>
      <c r="H756" t="s">
        <v>18</v>
      </c>
      <c r="I756" t="s">
        <v>46</v>
      </c>
      <c r="J756" t="s">
        <v>20</v>
      </c>
      <c r="K756">
        <v>0.99399999999999999</v>
      </c>
      <c r="L756">
        <v>2.8899999999999999E-2</v>
      </c>
      <c r="M756">
        <v>0.68899999999999995</v>
      </c>
      <c r="T756" t="str">
        <f t="shared" si="22"/>
        <v/>
      </c>
      <c r="U756">
        <f t="shared" si="23"/>
        <v>0.99399999999999999</v>
      </c>
    </row>
    <row r="757" spans="1:21" x14ac:dyDescent="0.3">
      <c r="A757" t="s">
        <v>70</v>
      </c>
      <c r="B757">
        <v>218</v>
      </c>
      <c r="C757" t="s">
        <v>14</v>
      </c>
      <c r="D757" t="s">
        <v>47</v>
      </c>
      <c r="E757" t="s">
        <v>16</v>
      </c>
      <c r="F757" t="s">
        <v>71</v>
      </c>
      <c r="G757">
        <v>218</v>
      </c>
      <c r="H757" t="s">
        <v>18</v>
      </c>
      <c r="I757" t="s">
        <v>48</v>
      </c>
      <c r="J757" t="s">
        <v>20</v>
      </c>
      <c r="K757">
        <v>0.97899999999999998</v>
      </c>
      <c r="L757">
        <v>4.1099999999999998E-2</v>
      </c>
      <c r="M757">
        <v>0.755</v>
      </c>
      <c r="T757" t="str">
        <f t="shared" si="22"/>
        <v/>
      </c>
      <c r="U757">
        <f t="shared" si="23"/>
        <v>0.97899999999999998</v>
      </c>
    </row>
    <row r="758" spans="1:21" x14ac:dyDescent="0.3">
      <c r="A758" t="s">
        <v>70</v>
      </c>
      <c r="B758">
        <v>218</v>
      </c>
      <c r="C758" t="s">
        <v>14</v>
      </c>
      <c r="D758" t="s">
        <v>49</v>
      </c>
      <c r="E758" t="s">
        <v>16</v>
      </c>
      <c r="F758" t="s">
        <v>71</v>
      </c>
      <c r="G758">
        <v>218</v>
      </c>
      <c r="H758" t="s">
        <v>18</v>
      </c>
      <c r="I758" t="s">
        <v>50</v>
      </c>
      <c r="J758" t="s">
        <v>20</v>
      </c>
      <c r="K758">
        <v>0.96599999999999997</v>
      </c>
      <c r="L758">
        <v>4.65E-2</v>
      </c>
      <c r="M758">
        <v>0.77500000000000002</v>
      </c>
      <c r="T758" t="str">
        <f t="shared" si="22"/>
        <v/>
      </c>
      <c r="U758">
        <f t="shared" si="23"/>
        <v>0.96599999999999997</v>
      </c>
    </row>
    <row r="759" spans="1:21" x14ac:dyDescent="0.3">
      <c r="A759" t="s">
        <v>70</v>
      </c>
      <c r="B759">
        <v>218</v>
      </c>
      <c r="C759" t="s">
        <v>14</v>
      </c>
      <c r="D759" t="s">
        <v>51</v>
      </c>
      <c r="E759" t="s">
        <v>16</v>
      </c>
      <c r="F759" t="s">
        <v>71</v>
      </c>
      <c r="G759">
        <v>218</v>
      </c>
      <c r="H759" t="s">
        <v>18</v>
      </c>
      <c r="I759" t="s">
        <v>52</v>
      </c>
      <c r="J759" t="s">
        <v>57</v>
      </c>
      <c r="K759">
        <v>0.74099999999999999</v>
      </c>
      <c r="L759">
        <v>7.8700000000000006E-2</v>
      </c>
      <c r="M759">
        <v>0.85299999999999998</v>
      </c>
      <c r="T759" t="str">
        <f t="shared" si="22"/>
        <v/>
      </c>
      <c r="U759">
        <f t="shared" si="23"/>
        <v>0.74099999999999999</v>
      </c>
    </row>
    <row r="760" spans="1:21" x14ac:dyDescent="0.3">
      <c r="A760" t="s">
        <v>70</v>
      </c>
      <c r="B760">
        <v>218</v>
      </c>
      <c r="C760" t="s">
        <v>14</v>
      </c>
      <c r="D760" t="s">
        <v>53</v>
      </c>
      <c r="E760" t="s">
        <v>16</v>
      </c>
      <c r="F760" t="s">
        <v>71</v>
      </c>
      <c r="G760">
        <v>218</v>
      </c>
      <c r="H760" t="s">
        <v>18</v>
      </c>
      <c r="I760" t="s">
        <v>54</v>
      </c>
      <c r="J760" t="s">
        <v>57</v>
      </c>
      <c r="K760">
        <v>0.88300000000000001</v>
      </c>
      <c r="L760">
        <v>6.4299999999999996E-2</v>
      </c>
      <c r="M760">
        <v>0.82299999999999995</v>
      </c>
      <c r="T760" t="str">
        <f t="shared" si="22"/>
        <v/>
      </c>
      <c r="U760">
        <f t="shared" si="23"/>
        <v>0.88300000000000001</v>
      </c>
    </row>
    <row r="761" spans="1:21" x14ac:dyDescent="0.3">
      <c r="A761" t="s">
        <v>70</v>
      </c>
      <c r="B761">
        <v>218</v>
      </c>
      <c r="C761" t="s">
        <v>14</v>
      </c>
      <c r="D761" t="s">
        <v>55</v>
      </c>
      <c r="E761" t="s">
        <v>16</v>
      </c>
      <c r="F761" t="s">
        <v>71</v>
      </c>
      <c r="G761">
        <v>218</v>
      </c>
      <c r="H761" t="s">
        <v>18</v>
      </c>
      <c r="I761" t="s">
        <v>56</v>
      </c>
      <c r="J761" t="s">
        <v>57</v>
      </c>
      <c r="K761">
        <v>0.88300000000000001</v>
      </c>
      <c r="L761">
        <v>6.4299999999999996E-2</v>
      </c>
      <c r="M761">
        <v>0.82299999999999995</v>
      </c>
      <c r="T761" t="str">
        <f t="shared" si="22"/>
        <v/>
      </c>
      <c r="U761">
        <f t="shared" si="23"/>
        <v>0.88300000000000001</v>
      </c>
    </row>
    <row r="762" spans="1:21" x14ac:dyDescent="0.3">
      <c r="A762" t="s">
        <v>70</v>
      </c>
      <c r="B762">
        <v>56</v>
      </c>
      <c r="C762" t="s">
        <v>29</v>
      </c>
      <c r="D762" t="s">
        <v>25</v>
      </c>
      <c r="E762" t="s">
        <v>16</v>
      </c>
      <c r="F762" t="s">
        <v>71</v>
      </c>
      <c r="G762">
        <v>56</v>
      </c>
      <c r="H762" t="s">
        <v>30</v>
      </c>
      <c r="I762" t="s">
        <v>26</v>
      </c>
      <c r="J762" t="s">
        <v>20</v>
      </c>
      <c r="K762">
        <v>1</v>
      </c>
      <c r="L762">
        <v>2.5999999999999998E-4</v>
      </c>
      <c r="M762">
        <v>1.8000000000000001E-4</v>
      </c>
      <c r="T762">
        <f t="shared" si="22"/>
        <v>1</v>
      </c>
      <c r="U762" t="str">
        <f t="shared" si="23"/>
        <v/>
      </c>
    </row>
    <row r="763" spans="1:21" x14ac:dyDescent="0.3">
      <c r="A763" t="s">
        <v>70</v>
      </c>
      <c r="B763">
        <v>56</v>
      </c>
      <c r="C763" t="s">
        <v>29</v>
      </c>
      <c r="D763" t="s">
        <v>21</v>
      </c>
      <c r="E763" t="s">
        <v>16</v>
      </c>
      <c r="F763" t="s">
        <v>71</v>
      </c>
      <c r="G763">
        <v>56</v>
      </c>
      <c r="H763" t="s">
        <v>30</v>
      </c>
      <c r="I763" t="s">
        <v>22</v>
      </c>
      <c r="J763" t="s">
        <v>20</v>
      </c>
      <c r="K763">
        <v>1</v>
      </c>
      <c r="L763">
        <v>2.5999999999999998E-4</v>
      </c>
      <c r="M763">
        <v>1.8000000000000001E-4</v>
      </c>
      <c r="T763" t="str">
        <f t="shared" si="22"/>
        <v/>
      </c>
      <c r="U763">
        <f t="shared" si="23"/>
        <v>1</v>
      </c>
    </row>
    <row r="764" spans="1:21" x14ac:dyDescent="0.3">
      <c r="A764" t="s">
        <v>70</v>
      </c>
      <c r="B764">
        <v>56</v>
      </c>
      <c r="C764" t="s">
        <v>29</v>
      </c>
      <c r="D764" t="s">
        <v>23</v>
      </c>
      <c r="E764" t="s">
        <v>16</v>
      </c>
      <c r="F764" t="s">
        <v>71</v>
      </c>
      <c r="G764">
        <v>56</v>
      </c>
      <c r="H764" t="s">
        <v>30</v>
      </c>
      <c r="I764" t="s">
        <v>24</v>
      </c>
      <c r="J764" t="s">
        <v>20</v>
      </c>
      <c r="K764">
        <v>1</v>
      </c>
      <c r="L764">
        <v>2.5999999999999998E-4</v>
      </c>
      <c r="M764">
        <v>1.8000000000000001E-4</v>
      </c>
      <c r="T764" t="str">
        <f t="shared" si="22"/>
        <v/>
      </c>
      <c r="U764">
        <f t="shared" si="23"/>
        <v>1</v>
      </c>
    </row>
    <row r="765" spans="1:21" x14ac:dyDescent="0.3">
      <c r="A765" t="s">
        <v>70</v>
      </c>
      <c r="B765">
        <v>56</v>
      </c>
      <c r="C765" t="s">
        <v>29</v>
      </c>
      <c r="D765" t="s">
        <v>14</v>
      </c>
      <c r="E765" t="s">
        <v>16</v>
      </c>
      <c r="F765" t="s">
        <v>71</v>
      </c>
      <c r="G765">
        <v>56</v>
      </c>
      <c r="H765" t="s">
        <v>30</v>
      </c>
      <c r="I765" t="s">
        <v>18</v>
      </c>
      <c r="J765" t="s">
        <v>20</v>
      </c>
      <c r="K765">
        <v>0.999</v>
      </c>
      <c r="L765">
        <v>5.7400000000000003E-3</v>
      </c>
      <c r="M765">
        <v>0.13600000000000001</v>
      </c>
      <c r="T765" t="str">
        <f t="shared" si="22"/>
        <v/>
      </c>
      <c r="U765">
        <f t="shared" si="23"/>
        <v>0.999</v>
      </c>
    </row>
    <row r="766" spans="1:21" x14ac:dyDescent="0.3">
      <c r="A766" t="s">
        <v>70</v>
      </c>
      <c r="B766">
        <v>56</v>
      </c>
      <c r="C766" t="s">
        <v>29</v>
      </c>
      <c r="D766" t="s">
        <v>27</v>
      </c>
      <c r="E766" t="s">
        <v>16</v>
      </c>
      <c r="F766" t="s">
        <v>71</v>
      </c>
      <c r="G766">
        <v>56</v>
      </c>
      <c r="H766" t="s">
        <v>30</v>
      </c>
      <c r="I766" t="s">
        <v>28</v>
      </c>
      <c r="J766" t="s">
        <v>20</v>
      </c>
      <c r="K766">
        <v>1</v>
      </c>
      <c r="L766">
        <v>2.5999999999999998E-4</v>
      </c>
      <c r="M766">
        <v>1.8000000000000001E-4</v>
      </c>
      <c r="T766" t="str">
        <f t="shared" si="22"/>
        <v/>
      </c>
      <c r="U766">
        <f t="shared" si="23"/>
        <v>1</v>
      </c>
    </row>
    <row r="767" spans="1:21" x14ac:dyDescent="0.3">
      <c r="A767" t="s">
        <v>70</v>
      </c>
      <c r="B767">
        <v>56</v>
      </c>
      <c r="C767" t="s">
        <v>29</v>
      </c>
      <c r="D767" t="s">
        <v>47</v>
      </c>
      <c r="E767" t="s">
        <v>16</v>
      </c>
      <c r="F767" t="s">
        <v>71</v>
      </c>
      <c r="G767">
        <v>56</v>
      </c>
      <c r="H767" t="s">
        <v>30</v>
      </c>
      <c r="I767" t="s">
        <v>48</v>
      </c>
      <c r="J767" t="s">
        <v>20</v>
      </c>
      <c r="K767">
        <v>1</v>
      </c>
      <c r="L767">
        <v>2.5999999999999998E-4</v>
      </c>
      <c r="M767">
        <v>1.8000000000000001E-4</v>
      </c>
      <c r="T767" t="str">
        <f t="shared" si="22"/>
        <v/>
      </c>
      <c r="U767">
        <f t="shared" si="23"/>
        <v>1</v>
      </c>
    </row>
    <row r="768" spans="1:21" x14ac:dyDescent="0.3">
      <c r="A768" t="s">
        <v>70</v>
      </c>
      <c r="B768">
        <v>56</v>
      </c>
      <c r="C768" t="s">
        <v>29</v>
      </c>
      <c r="D768" t="s">
        <v>31</v>
      </c>
      <c r="E768" t="s">
        <v>16</v>
      </c>
      <c r="F768" t="s">
        <v>71</v>
      </c>
      <c r="G768">
        <v>56</v>
      </c>
      <c r="H768" t="s">
        <v>30</v>
      </c>
      <c r="I768" t="s">
        <v>32</v>
      </c>
      <c r="J768" t="s">
        <v>20</v>
      </c>
      <c r="K768">
        <v>1</v>
      </c>
      <c r="L768">
        <v>2.5999999999999998E-4</v>
      </c>
      <c r="M768">
        <v>1.8000000000000001E-4</v>
      </c>
      <c r="T768" t="str">
        <f t="shared" si="22"/>
        <v/>
      </c>
      <c r="U768">
        <f t="shared" si="23"/>
        <v>1</v>
      </c>
    </row>
    <row r="769" spans="1:21" x14ac:dyDescent="0.3">
      <c r="A769" t="s">
        <v>70</v>
      </c>
      <c r="B769">
        <v>56</v>
      </c>
      <c r="C769" t="s">
        <v>29</v>
      </c>
      <c r="D769" t="s">
        <v>15</v>
      </c>
      <c r="E769" t="s">
        <v>16</v>
      </c>
      <c r="F769" t="s">
        <v>71</v>
      </c>
      <c r="G769">
        <v>56</v>
      </c>
      <c r="H769" t="s">
        <v>30</v>
      </c>
      <c r="I769" t="s">
        <v>19</v>
      </c>
      <c r="J769" t="s">
        <v>20</v>
      </c>
      <c r="K769">
        <v>1</v>
      </c>
      <c r="L769">
        <v>2.5999999999999998E-4</v>
      </c>
      <c r="M769">
        <v>1.8000000000000001E-4</v>
      </c>
      <c r="T769" t="str">
        <f t="shared" si="22"/>
        <v/>
      </c>
      <c r="U769">
        <f t="shared" si="23"/>
        <v>1</v>
      </c>
    </row>
    <row r="770" spans="1:21" x14ac:dyDescent="0.3">
      <c r="A770" t="s">
        <v>70</v>
      </c>
      <c r="B770">
        <v>56</v>
      </c>
      <c r="C770" t="s">
        <v>29</v>
      </c>
      <c r="D770" t="s">
        <v>35</v>
      </c>
      <c r="E770" t="s">
        <v>16</v>
      </c>
      <c r="F770" t="s">
        <v>71</v>
      </c>
      <c r="G770">
        <v>56</v>
      </c>
      <c r="H770" t="s">
        <v>30</v>
      </c>
      <c r="I770" t="s">
        <v>36</v>
      </c>
      <c r="J770" t="s">
        <v>20</v>
      </c>
      <c r="K770">
        <v>1</v>
      </c>
      <c r="L770">
        <v>2.5999999999999998E-4</v>
      </c>
      <c r="M770">
        <v>1.8000000000000001E-4</v>
      </c>
      <c r="T770" t="str">
        <f t="shared" si="22"/>
        <v/>
      </c>
      <c r="U770">
        <f t="shared" si="23"/>
        <v>1</v>
      </c>
    </row>
    <row r="771" spans="1:21" x14ac:dyDescent="0.3">
      <c r="A771" t="s">
        <v>70</v>
      </c>
      <c r="B771">
        <v>56</v>
      </c>
      <c r="C771" t="s">
        <v>29</v>
      </c>
      <c r="D771" t="s">
        <v>37</v>
      </c>
      <c r="E771" t="s">
        <v>16</v>
      </c>
      <c r="F771" t="s">
        <v>71</v>
      </c>
      <c r="G771">
        <v>56</v>
      </c>
      <c r="H771" t="s">
        <v>30</v>
      </c>
      <c r="I771" t="s">
        <v>38</v>
      </c>
      <c r="J771" t="s">
        <v>20</v>
      </c>
      <c r="K771">
        <v>1</v>
      </c>
      <c r="L771">
        <v>2.5999999999999998E-4</v>
      </c>
      <c r="M771">
        <v>1.8000000000000001E-4</v>
      </c>
      <c r="T771" t="str">
        <f t="shared" ref="T771:T834" si="24">IF(H771="  L",IF(I771="  Q",K771,""),(IF(H771="  I",IF(I771="  T",K771,""),(IF(H771="  F",IF(I771="  Y",K771,""),"")))))</f>
        <v/>
      </c>
      <c r="U771">
        <f t="shared" ref="U771:U834" si="25">IF(T771="",K771,"")</f>
        <v>1</v>
      </c>
    </row>
    <row r="772" spans="1:21" x14ac:dyDescent="0.3">
      <c r="A772" t="s">
        <v>70</v>
      </c>
      <c r="B772">
        <v>56</v>
      </c>
      <c r="C772" t="s">
        <v>29</v>
      </c>
      <c r="D772" t="s">
        <v>39</v>
      </c>
      <c r="E772" t="s">
        <v>16</v>
      </c>
      <c r="F772" t="s">
        <v>71</v>
      </c>
      <c r="G772">
        <v>56</v>
      </c>
      <c r="H772" t="s">
        <v>30</v>
      </c>
      <c r="I772" t="s">
        <v>40</v>
      </c>
      <c r="J772" t="s">
        <v>20</v>
      </c>
      <c r="K772">
        <v>1</v>
      </c>
      <c r="L772">
        <v>2.5999999999999998E-4</v>
      </c>
      <c r="M772">
        <v>1.8000000000000001E-4</v>
      </c>
      <c r="T772" t="str">
        <f t="shared" si="24"/>
        <v/>
      </c>
      <c r="U772">
        <f t="shared" si="25"/>
        <v>1</v>
      </c>
    </row>
    <row r="773" spans="1:21" x14ac:dyDescent="0.3">
      <c r="A773" t="s">
        <v>70</v>
      </c>
      <c r="B773">
        <v>56</v>
      </c>
      <c r="C773" t="s">
        <v>29</v>
      </c>
      <c r="D773" t="s">
        <v>41</v>
      </c>
      <c r="E773" t="s">
        <v>16</v>
      </c>
      <c r="F773" t="s">
        <v>71</v>
      </c>
      <c r="G773">
        <v>56</v>
      </c>
      <c r="H773" t="s">
        <v>30</v>
      </c>
      <c r="I773" t="s">
        <v>42</v>
      </c>
      <c r="J773" t="s">
        <v>20</v>
      </c>
      <c r="K773">
        <v>1</v>
      </c>
      <c r="L773">
        <v>2.5999999999999998E-4</v>
      </c>
      <c r="M773">
        <v>1.8000000000000001E-4</v>
      </c>
      <c r="T773" t="str">
        <f t="shared" si="24"/>
        <v/>
      </c>
      <c r="U773">
        <f t="shared" si="25"/>
        <v>1</v>
      </c>
    </row>
    <row r="774" spans="1:21" x14ac:dyDescent="0.3">
      <c r="A774" t="s">
        <v>70</v>
      </c>
      <c r="B774">
        <v>56</v>
      </c>
      <c r="C774" t="s">
        <v>29</v>
      </c>
      <c r="D774" t="s">
        <v>43</v>
      </c>
      <c r="E774" t="s">
        <v>16</v>
      </c>
      <c r="F774" t="s">
        <v>71</v>
      </c>
      <c r="G774">
        <v>56</v>
      </c>
      <c r="H774" t="s">
        <v>30</v>
      </c>
      <c r="I774" t="s">
        <v>44</v>
      </c>
      <c r="J774" t="s">
        <v>20</v>
      </c>
      <c r="K774">
        <v>0.999</v>
      </c>
      <c r="L774">
        <v>5.7400000000000003E-3</v>
      </c>
      <c r="M774">
        <v>0.13600000000000001</v>
      </c>
      <c r="T774" t="str">
        <f t="shared" si="24"/>
        <v/>
      </c>
      <c r="U774">
        <f t="shared" si="25"/>
        <v>0.999</v>
      </c>
    </row>
    <row r="775" spans="1:21" x14ac:dyDescent="0.3">
      <c r="A775" t="s">
        <v>70</v>
      </c>
      <c r="B775">
        <v>56</v>
      </c>
      <c r="C775" t="s">
        <v>29</v>
      </c>
      <c r="D775" t="s">
        <v>45</v>
      </c>
      <c r="E775" t="s">
        <v>16</v>
      </c>
      <c r="F775" t="s">
        <v>71</v>
      </c>
      <c r="G775">
        <v>56</v>
      </c>
      <c r="H775" t="s">
        <v>30</v>
      </c>
      <c r="I775" t="s">
        <v>46</v>
      </c>
      <c r="J775" t="s">
        <v>20</v>
      </c>
      <c r="K775">
        <v>1</v>
      </c>
      <c r="L775">
        <v>2.5999999999999998E-4</v>
      </c>
      <c r="M775">
        <v>1.8000000000000001E-4</v>
      </c>
      <c r="T775" t="str">
        <f t="shared" si="24"/>
        <v/>
      </c>
      <c r="U775">
        <f t="shared" si="25"/>
        <v>1</v>
      </c>
    </row>
    <row r="776" spans="1:21" x14ac:dyDescent="0.3">
      <c r="A776" t="s">
        <v>70</v>
      </c>
      <c r="B776">
        <v>56</v>
      </c>
      <c r="C776" t="s">
        <v>29</v>
      </c>
      <c r="D776" t="s">
        <v>33</v>
      </c>
      <c r="E776" t="s">
        <v>16</v>
      </c>
      <c r="F776" t="s">
        <v>71</v>
      </c>
      <c r="G776">
        <v>56</v>
      </c>
      <c r="H776" t="s">
        <v>30</v>
      </c>
      <c r="I776" t="s">
        <v>34</v>
      </c>
      <c r="J776" t="s">
        <v>20</v>
      </c>
      <c r="K776">
        <v>1</v>
      </c>
      <c r="L776">
        <v>2.5999999999999998E-4</v>
      </c>
      <c r="M776">
        <v>1.8000000000000001E-4</v>
      </c>
      <c r="T776" t="str">
        <f t="shared" si="24"/>
        <v/>
      </c>
      <c r="U776">
        <f t="shared" si="25"/>
        <v>1</v>
      </c>
    </row>
    <row r="777" spans="1:21" x14ac:dyDescent="0.3">
      <c r="A777" t="s">
        <v>70</v>
      </c>
      <c r="B777">
        <v>56</v>
      </c>
      <c r="C777" t="s">
        <v>29</v>
      </c>
      <c r="D777" t="s">
        <v>49</v>
      </c>
      <c r="E777" t="s">
        <v>16</v>
      </c>
      <c r="F777" t="s">
        <v>71</v>
      </c>
      <c r="G777">
        <v>56</v>
      </c>
      <c r="H777" t="s">
        <v>30</v>
      </c>
      <c r="I777" t="s">
        <v>50</v>
      </c>
      <c r="J777" t="s">
        <v>20</v>
      </c>
      <c r="K777">
        <v>1</v>
      </c>
      <c r="L777">
        <v>2.5999999999999998E-4</v>
      </c>
      <c r="M777">
        <v>1.8000000000000001E-4</v>
      </c>
      <c r="T777" t="str">
        <f t="shared" si="24"/>
        <v/>
      </c>
      <c r="U777">
        <f t="shared" si="25"/>
        <v>1</v>
      </c>
    </row>
    <row r="778" spans="1:21" x14ac:dyDescent="0.3">
      <c r="A778" t="s">
        <v>70</v>
      </c>
      <c r="B778">
        <v>56</v>
      </c>
      <c r="C778" t="s">
        <v>29</v>
      </c>
      <c r="D778" t="s">
        <v>51</v>
      </c>
      <c r="E778" t="s">
        <v>16</v>
      </c>
      <c r="F778" t="s">
        <v>71</v>
      </c>
      <c r="G778">
        <v>56</v>
      </c>
      <c r="H778" t="s">
        <v>30</v>
      </c>
      <c r="I778" t="s">
        <v>52</v>
      </c>
      <c r="J778" t="s">
        <v>20</v>
      </c>
      <c r="K778">
        <v>1</v>
      </c>
      <c r="L778">
        <v>2.5999999999999998E-4</v>
      </c>
      <c r="M778">
        <v>1.8000000000000001E-4</v>
      </c>
      <c r="T778" t="str">
        <f t="shared" si="24"/>
        <v/>
      </c>
      <c r="U778">
        <f t="shared" si="25"/>
        <v>1</v>
      </c>
    </row>
    <row r="779" spans="1:21" x14ac:dyDescent="0.3">
      <c r="A779" t="s">
        <v>70</v>
      </c>
      <c r="B779">
        <v>56</v>
      </c>
      <c r="C779" t="s">
        <v>29</v>
      </c>
      <c r="D779" t="s">
        <v>53</v>
      </c>
      <c r="E779" t="s">
        <v>16</v>
      </c>
      <c r="F779" t="s">
        <v>71</v>
      </c>
      <c r="G779">
        <v>56</v>
      </c>
      <c r="H779" t="s">
        <v>30</v>
      </c>
      <c r="I779" t="s">
        <v>54</v>
      </c>
      <c r="J779" t="s">
        <v>20</v>
      </c>
      <c r="K779">
        <v>1</v>
      </c>
      <c r="L779">
        <v>2.5999999999999998E-4</v>
      </c>
      <c r="M779">
        <v>1.8000000000000001E-4</v>
      </c>
      <c r="T779" t="str">
        <f t="shared" si="24"/>
        <v/>
      </c>
      <c r="U779">
        <f t="shared" si="25"/>
        <v>1</v>
      </c>
    </row>
    <row r="780" spans="1:21" x14ac:dyDescent="0.3">
      <c r="A780" t="s">
        <v>70</v>
      </c>
      <c r="B780">
        <v>56</v>
      </c>
      <c r="C780" t="s">
        <v>29</v>
      </c>
      <c r="D780" t="s">
        <v>55</v>
      </c>
      <c r="E780" t="s">
        <v>16</v>
      </c>
      <c r="F780" t="s">
        <v>71</v>
      </c>
      <c r="G780">
        <v>56</v>
      </c>
      <c r="H780" t="s">
        <v>30</v>
      </c>
      <c r="I780" t="s">
        <v>56</v>
      </c>
      <c r="J780" t="s">
        <v>20</v>
      </c>
      <c r="K780">
        <v>1</v>
      </c>
      <c r="L780">
        <v>2.5999999999999998E-4</v>
      </c>
      <c r="M780">
        <v>1.8000000000000001E-4</v>
      </c>
      <c r="T780" t="str">
        <f t="shared" si="24"/>
        <v/>
      </c>
      <c r="U780">
        <f t="shared" si="25"/>
        <v>1</v>
      </c>
    </row>
    <row r="781" spans="1:21" x14ac:dyDescent="0.3">
      <c r="A781" t="s">
        <v>70</v>
      </c>
      <c r="B781">
        <v>373</v>
      </c>
      <c r="C781" t="s">
        <v>29</v>
      </c>
      <c r="D781" t="s">
        <v>25</v>
      </c>
      <c r="E781" t="s">
        <v>16</v>
      </c>
      <c r="F781" t="s">
        <v>71</v>
      </c>
      <c r="G781">
        <v>373</v>
      </c>
      <c r="H781" t="s">
        <v>30</v>
      </c>
      <c r="I781" t="s">
        <v>26</v>
      </c>
      <c r="J781" t="s">
        <v>58</v>
      </c>
      <c r="K781">
        <v>1E-3</v>
      </c>
      <c r="L781">
        <v>0.85199999999999998</v>
      </c>
      <c r="M781">
        <v>0.99399999999999999</v>
      </c>
      <c r="T781">
        <f t="shared" si="24"/>
        <v>1E-3</v>
      </c>
      <c r="U781" t="str">
        <f t="shared" si="25"/>
        <v/>
      </c>
    </row>
    <row r="782" spans="1:21" x14ac:dyDescent="0.3">
      <c r="A782" t="s">
        <v>70</v>
      </c>
      <c r="B782">
        <v>373</v>
      </c>
      <c r="C782" t="s">
        <v>29</v>
      </c>
      <c r="D782" t="s">
        <v>21</v>
      </c>
      <c r="E782" t="s">
        <v>16</v>
      </c>
      <c r="F782" t="s">
        <v>71</v>
      </c>
      <c r="G782">
        <v>373</v>
      </c>
      <c r="H782" t="s">
        <v>30</v>
      </c>
      <c r="I782" t="s">
        <v>22</v>
      </c>
      <c r="J782" t="s">
        <v>58</v>
      </c>
      <c r="K782">
        <v>0.19400000000000001</v>
      </c>
      <c r="L782">
        <v>0.126</v>
      </c>
      <c r="M782">
        <v>0.91700000000000004</v>
      </c>
      <c r="T782" t="str">
        <f t="shared" si="24"/>
        <v/>
      </c>
      <c r="U782">
        <f t="shared" si="25"/>
        <v>0.19400000000000001</v>
      </c>
    </row>
    <row r="783" spans="1:21" x14ac:dyDescent="0.3">
      <c r="A783" t="s">
        <v>70</v>
      </c>
      <c r="B783">
        <v>373</v>
      </c>
      <c r="C783" t="s">
        <v>29</v>
      </c>
      <c r="D783" t="s">
        <v>23</v>
      </c>
      <c r="E783" t="s">
        <v>16</v>
      </c>
      <c r="F783" t="s">
        <v>71</v>
      </c>
      <c r="G783">
        <v>373</v>
      </c>
      <c r="H783" t="s">
        <v>30</v>
      </c>
      <c r="I783" t="s">
        <v>24</v>
      </c>
      <c r="J783" t="s">
        <v>58</v>
      </c>
      <c r="K783">
        <v>1E-3</v>
      </c>
      <c r="L783">
        <v>0.85199999999999998</v>
      </c>
      <c r="M783">
        <v>0.99399999999999999</v>
      </c>
      <c r="T783" t="str">
        <f t="shared" si="24"/>
        <v/>
      </c>
      <c r="U783">
        <f t="shared" si="25"/>
        <v>1E-3</v>
      </c>
    </row>
    <row r="784" spans="1:21" x14ac:dyDescent="0.3">
      <c r="A784" t="s">
        <v>70</v>
      </c>
      <c r="B784">
        <v>373</v>
      </c>
      <c r="C784" t="s">
        <v>29</v>
      </c>
      <c r="D784" t="s">
        <v>14</v>
      </c>
      <c r="E784" t="s">
        <v>16</v>
      </c>
      <c r="F784" t="s">
        <v>71</v>
      </c>
      <c r="G784">
        <v>373</v>
      </c>
      <c r="H784" t="s">
        <v>30</v>
      </c>
      <c r="I784" t="s">
        <v>18</v>
      </c>
      <c r="J784" t="s">
        <v>58</v>
      </c>
      <c r="K784">
        <v>0</v>
      </c>
      <c r="L784">
        <v>1</v>
      </c>
      <c r="M784">
        <v>1</v>
      </c>
      <c r="T784" t="str">
        <f t="shared" si="24"/>
        <v/>
      </c>
      <c r="U784">
        <f t="shared" si="25"/>
        <v>0</v>
      </c>
    </row>
    <row r="785" spans="1:21" x14ac:dyDescent="0.3">
      <c r="A785" t="s">
        <v>70</v>
      </c>
      <c r="B785">
        <v>373</v>
      </c>
      <c r="C785" t="s">
        <v>29</v>
      </c>
      <c r="D785" t="s">
        <v>27</v>
      </c>
      <c r="E785" t="s">
        <v>16</v>
      </c>
      <c r="F785" t="s">
        <v>71</v>
      </c>
      <c r="G785">
        <v>373</v>
      </c>
      <c r="H785" t="s">
        <v>30</v>
      </c>
      <c r="I785" t="s">
        <v>28</v>
      </c>
      <c r="J785" t="s">
        <v>58</v>
      </c>
      <c r="K785">
        <v>0.04</v>
      </c>
      <c r="L785">
        <v>0.17299999999999999</v>
      </c>
      <c r="M785">
        <v>0.94399999999999995</v>
      </c>
      <c r="T785" t="str">
        <f t="shared" si="24"/>
        <v/>
      </c>
      <c r="U785">
        <f t="shared" si="25"/>
        <v>0.04</v>
      </c>
    </row>
    <row r="786" spans="1:21" x14ac:dyDescent="0.3">
      <c r="A786" t="s">
        <v>70</v>
      </c>
      <c r="B786">
        <v>373</v>
      </c>
      <c r="C786" t="s">
        <v>29</v>
      </c>
      <c r="D786" t="s">
        <v>47</v>
      </c>
      <c r="E786" t="s">
        <v>16</v>
      </c>
      <c r="F786" t="s">
        <v>71</v>
      </c>
      <c r="G786">
        <v>373</v>
      </c>
      <c r="H786" t="s">
        <v>30</v>
      </c>
      <c r="I786" t="s">
        <v>48</v>
      </c>
      <c r="J786" t="s">
        <v>58</v>
      </c>
      <c r="K786">
        <v>2E-3</v>
      </c>
      <c r="L786">
        <v>0.70399999999999996</v>
      </c>
      <c r="M786">
        <v>0.98699999999999999</v>
      </c>
      <c r="T786" t="str">
        <f t="shared" si="24"/>
        <v/>
      </c>
      <c r="U786">
        <f t="shared" si="25"/>
        <v>2E-3</v>
      </c>
    </row>
    <row r="787" spans="1:21" x14ac:dyDescent="0.3">
      <c r="A787" t="s">
        <v>70</v>
      </c>
      <c r="B787">
        <v>373</v>
      </c>
      <c r="C787" t="s">
        <v>29</v>
      </c>
      <c r="D787" t="s">
        <v>31</v>
      </c>
      <c r="E787" t="s">
        <v>16</v>
      </c>
      <c r="F787" t="s">
        <v>71</v>
      </c>
      <c r="G787">
        <v>373</v>
      </c>
      <c r="H787" t="s">
        <v>30</v>
      </c>
      <c r="I787" t="s">
        <v>32</v>
      </c>
      <c r="J787" t="s">
        <v>57</v>
      </c>
      <c r="K787">
        <v>0.95199999999999996</v>
      </c>
      <c r="L787">
        <v>5.1799999999999999E-2</v>
      </c>
      <c r="M787">
        <v>0.78900000000000003</v>
      </c>
      <c r="T787" t="str">
        <f t="shared" si="24"/>
        <v/>
      </c>
      <c r="U787">
        <f t="shared" si="25"/>
        <v>0.95199999999999996</v>
      </c>
    </row>
    <row r="788" spans="1:21" x14ac:dyDescent="0.3">
      <c r="A788" t="s">
        <v>70</v>
      </c>
      <c r="B788">
        <v>373</v>
      </c>
      <c r="C788" t="s">
        <v>29</v>
      </c>
      <c r="D788" t="s">
        <v>15</v>
      </c>
      <c r="E788" t="s">
        <v>16</v>
      </c>
      <c r="F788" t="s">
        <v>71</v>
      </c>
      <c r="G788">
        <v>373</v>
      </c>
      <c r="H788" t="s">
        <v>30</v>
      </c>
      <c r="I788" t="s">
        <v>19</v>
      </c>
      <c r="J788" t="s">
        <v>57</v>
      </c>
      <c r="K788">
        <v>0.63200000000000001</v>
      </c>
      <c r="L788">
        <v>8.9099999999999999E-2</v>
      </c>
      <c r="M788">
        <v>0.86699999999999999</v>
      </c>
      <c r="T788" t="str">
        <f t="shared" si="24"/>
        <v/>
      </c>
      <c r="U788">
        <f t="shared" si="25"/>
        <v>0.63200000000000001</v>
      </c>
    </row>
    <row r="789" spans="1:21" x14ac:dyDescent="0.3">
      <c r="A789" t="s">
        <v>70</v>
      </c>
      <c r="B789">
        <v>373</v>
      </c>
      <c r="C789" t="s">
        <v>29</v>
      </c>
      <c r="D789" t="s">
        <v>35</v>
      </c>
      <c r="E789" t="s">
        <v>16</v>
      </c>
      <c r="F789" t="s">
        <v>71</v>
      </c>
      <c r="G789">
        <v>373</v>
      </c>
      <c r="H789" t="s">
        <v>30</v>
      </c>
      <c r="I789" t="s">
        <v>36</v>
      </c>
      <c r="J789" t="s">
        <v>58</v>
      </c>
      <c r="K789">
        <v>0.19400000000000001</v>
      </c>
      <c r="L789">
        <v>0.126</v>
      </c>
      <c r="M789">
        <v>0.91700000000000004</v>
      </c>
      <c r="T789" t="str">
        <f t="shared" si="24"/>
        <v/>
      </c>
      <c r="U789">
        <f t="shared" si="25"/>
        <v>0.19400000000000001</v>
      </c>
    </row>
    <row r="790" spans="1:21" x14ac:dyDescent="0.3">
      <c r="A790" t="s">
        <v>70</v>
      </c>
      <c r="B790">
        <v>373</v>
      </c>
      <c r="C790" t="s">
        <v>29</v>
      </c>
      <c r="D790" t="s">
        <v>37</v>
      </c>
      <c r="E790" t="s">
        <v>16</v>
      </c>
      <c r="F790" t="s">
        <v>71</v>
      </c>
      <c r="G790">
        <v>373</v>
      </c>
      <c r="H790" t="s">
        <v>30</v>
      </c>
      <c r="I790" t="s">
        <v>38</v>
      </c>
      <c r="J790" t="s">
        <v>58</v>
      </c>
      <c r="K790">
        <v>4.2000000000000003E-2</v>
      </c>
      <c r="L790">
        <v>0.17199999999999999</v>
      </c>
      <c r="M790">
        <v>0.94299999999999995</v>
      </c>
      <c r="T790" t="str">
        <f t="shared" si="24"/>
        <v/>
      </c>
      <c r="U790">
        <f t="shared" si="25"/>
        <v>4.2000000000000003E-2</v>
      </c>
    </row>
    <row r="791" spans="1:21" x14ac:dyDescent="0.3">
      <c r="A791" t="s">
        <v>70</v>
      </c>
      <c r="B791">
        <v>373</v>
      </c>
      <c r="C791" t="s">
        <v>29</v>
      </c>
      <c r="D791" t="s">
        <v>39</v>
      </c>
      <c r="E791" t="s">
        <v>16</v>
      </c>
      <c r="F791" t="s">
        <v>71</v>
      </c>
      <c r="G791">
        <v>373</v>
      </c>
      <c r="H791" t="s">
        <v>30</v>
      </c>
      <c r="I791" t="s">
        <v>40</v>
      </c>
      <c r="J791" t="s">
        <v>58</v>
      </c>
      <c r="K791">
        <v>1.6E-2</v>
      </c>
      <c r="L791">
        <v>0.20699999999999999</v>
      </c>
      <c r="M791">
        <v>0.95499999999999996</v>
      </c>
      <c r="T791" t="str">
        <f t="shared" si="24"/>
        <v/>
      </c>
      <c r="U791">
        <f t="shared" si="25"/>
        <v>1.6E-2</v>
      </c>
    </row>
    <row r="792" spans="1:21" x14ac:dyDescent="0.3">
      <c r="A792" t="s">
        <v>70</v>
      </c>
      <c r="B792">
        <v>373</v>
      </c>
      <c r="C792" t="s">
        <v>29</v>
      </c>
      <c r="D792" t="s">
        <v>41</v>
      </c>
      <c r="E792" t="s">
        <v>16</v>
      </c>
      <c r="F792" t="s">
        <v>71</v>
      </c>
      <c r="G792">
        <v>373</v>
      </c>
      <c r="H792" t="s">
        <v>30</v>
      </c>
      <c r="I792" t="s">
        <v>42</v>
      </c>
      <c r="J792" t="s">
        <v>57</v>
      </c>
      <c r="K792">
        <v>0.63200000000000001</v>
      </c>
      <c r="L792">
        <v>8.9099999999999999E-2</v>
      </c>
      <c r="M792">
        <v>0.86699999999999999</v>
      </c>
      <c r="T792" t="str">
        <f t="shared" si="24"/>
        <v/>
      </c>
      <c r="U792">
        <f t="shared" si="25"/>
        <v>0.63200000000000001</v>
      </c>
    </row>
    <row r="793" spans="1:21" x14ac:dyDescent="0.3">
      <c r="A793" t="s">
        <v>70</v>
      </c>
      <c r="B793">
        <v>373</v>
      </c>
      <c r="C793" t="s">
        <v>29</v>
      </c>
      <c r="D793" t="s">
        <v>43</v>
      </c>
      <c r="E793" t="s">
        <v>16</v>
      </c>
      <c r="F793" t="s">
        <v>71</v>
      </c>
      <c r="G793">
        <v>373</v>
      </c>
      <c r="H793" t="s">
        <v>30</v>
      </c>
      <c r="I793" t="s">
        <v>44</v>
      </c>
      <c r="J793" t="s">
        <v>58</v>
      </c>
      <c r="K793">
        <v>0</v>
      </c>
      <c r="L793">
        <v>1</v>
      </c>
      <c r="M793">
        <v>1</v>
      </c>
      <c r="T793" t="str">
        <f t="shared" si="24"/>
        <v/>
      </c>
      <c r="U793">
        <f t="shared" si="25"/>
        <v>0</v>
      </c>
    </row>
    <row r="794" spans="1:21" x14ac:dyDescent="0.3">
      <c r="A794" t="s">
        <v>70</v>
      </c>
      <c r="B794">
        <v>373</v>
      </c>
      <c r="C794" t="s">
        <v>29</v>
      </c>
      <c r="D794" t="s">
        <v>45</v>
      </c>
      <c r="E794" t="s">
        <v>16</v>
      </c>
      <c r="F794" t="s">
        <v>71</v>
      </c>
      <c r="G794">
        <v>373</v>
      </c>
      <c r="H794" t="s">
        <v>30</v>
      </c>
      <c r="I794" t="s">
        <v>46</v>
      </c>
      <c r="J794" t="s">
        <v>57</v>
      </c>
      <c r="K794">
        <v>0.86599999999999999</v>
      </c>
      <c r="L794">
        <v>6.6100000000000006E-2</v>
      </c>
      <c r="M794">
        <v>0.82899999999999996</v>
      </c>
      <c r="T794" t="str">
        <f t="shared" si="24"/>
        <v/>
      </c>
      <c r="U794">
        <f t="shared" si="25"/>
        <v>0.86599999999999999</v>
      </c>
    </row>
    <row r="795" spans="1:21" x14ac:dyDescent="0.3">
      <c r="A795" t="s">
        <v>70</v>
      </c>
      <c r="B795">
        <v>373</v>
      </c>
      <c r="C795" t="s">
        <v>29</v>
      </c>
      <c r="D795" t="s">
        <v>33</v>
      </c>
      <c r="E795" t="s">
        <v>16</v>
      </c>
      <c r="F795" t="s">
        <v>71</v>
      </c>
      <c r="G795">
        <v>373</v>
      </c>
      <c r="H795" t="s">
        <v>30</v>
      </c>
      <c r="I795" t="s">
        <v>34</v>
      </c>
      <c r="J795" t="s">
        <v>57</v>
      </c>
      <c r="K795">
        <v>0.45800000000000002</v>
      </c>
      <c r="L795">
        <v>9.9400000000000002E-2</v>
      </c>
      <c r="M795">
        <v>0.88800000000000001</v>
      </c>
      <c r="T795" t="str">
        <f t="shared" si="24"/>
        <v/>
      </c>
      <c r="U795">
        <f t="shared" si="25"/>
        <v>0.45800000000000002</v>
      </c>
    </row>
    <row r="796" spans="1:21" x14ac:dyDescent="0.3">
      <c r="A796" t="s">
        <v>70</v>
      </c>
      <c r="B796">
        <v>373</v>
      </c>
      <c r="C796" t="s">
        <v>29</v>
      </c>
      <c r="D796" t="s">
        <v>49</v>
      </c>
      <c r="E796" t="s">
        <v>16</v>
      </c>
      <c r="F796" t="s">
        <v>71</v>
      </c>
      <c r="G796">
        <v>373</v>
      </c>
      <c r="H796" t="s">
        <v>30</v>
      </c>
      <c r="I796" t="s">
        <v>50</v>
      </c>
      <c r="J796" t="s">
        <v>57</v>
      </c>
      <c r="K796">
        <v>0.95199999999999996</v>
      </c>
      <c r="L796">
        <v>5.1799999999999999E-2</v>
      </c>
      <c r="M796">
        <v>0.78900000000000003</v>
      </c>
      <c r="T796" t="str">
        <f t="shared" si="24"/>
        <v/>
      </c>
      <c r="U796">
        <f t="shared" si="25"/>
        <v>0.95199999999999996</v>
      </c>
    </row>
    <row r="797" spans="1:21" x14ac:dyDescent="0.3">
      <c r="A797" t="s">
        <v>70</v>
      </c>
      <c r="B797">
        <v>373</v>
      </c>
      <c r="C797" t="s">
        <v>29</v>
      </c>
      <c r="D797" t="s">
        <v>51</v>
      </c>
      <c r="E797" t="s">
        <v>16</v>
      </c>
      <c r="F797" t="s">
        <v>71</v>
      </c>
      <c r="G797">
        <v>373</v>
      </c>
      <c r="H797" t="s">
        <v>30</v>
      </c>
      <c r="I797" t="s">
        <v>52</v>
      </c>
      <c r="J797" t="s">
        <v>57</v>
      </c>
      <c r="K797">
        <v>0.63200000000000001</v>
      </c>
      <c r="L797">
        <v>8.9099999999999999E-2</v>
      </c>
      <c r="M797">
        <v>0.86699999999999999</v>
      </c>
      <c r="T797" t="str">
        <f t="shared" si="24"/>
        <v/>
      </c>
      <c r="U797">
        <f t="shared" si="25"/>
        <v>0.63200000000000001</v>
      </c>
    </row>
    <row r="798" spans="1:21" x14ac:dyDescent="0.3">
      <c r="A798" t="s">
        <v>70</v>
      </c>
      <c r="B798">
        <v>373</v>
      </c>
      <c r="C798" t="s">
        <v>29</v>
      </c>
      <c r="D798" t="s">
        <v>53</v>
      </c>
      <c r="E798" t="s">
        <v>16</v>
      </c>
      <c r="F798" t="s">
        <v>71</v>
      </c>
      <c r="G798">
        <v>373</v>
      </c>
      <c r="H798" t="s">
        <v>30</v>
      </c>
      <c r="I798" t="s">
        <v>54</v>
      </c>
      <c r="J798" t="s">
        <v>58</v>
      </c>
      <c r="K798">
        <v>0.38900000000000001</v>
      </c>
      <c r="L798">
        <v>0.106</v>
      </c>
      <c r="M798">
        <v>0.89600000000000002</v>
      </c>
      <c r="T798" t="str">
        <f t="shared" si="24"/>
        <v/>
      </c>
      <c r="U798">
        <f t="shared" si="25"/>
        <v>0.38900000000000001</v>
      </c>
    </row>
    <row r="799" spans="1:21" x14ac:dyDescent="0.3">
      <c r="A799" t="s">
        <v>70</v>
      </c>
      <c r="B799">
        <v>373</v>
      </c>
      <c r="C799" t="s">
        <v>29</v>
      </c>
      <c r="D799" t="s">
        <v>55</v>
      </c>
      <c r="E799" t="s">
        <v>16</v>
      </c>
      <c r="F799" t="s">
        <v>71</v>
      </c>
      <c r="G799">
        <v>373</v>
      </c>
      <c r="H799" t="s">
        <v>30</v>
      </c>
      <c r="I799" t="s">
        <v>56</v>
      </c>
      <c r="J799" t="s">
        <v>58</v>
      </c>
      <c r="K799">
        <v>0.19400000000000001</v>
      </c>
      <c r="L799">
        <v>0.126</v>
      </c>
      <c r="M799">
        <v>0.91700000000000004</v>
      </c>
      <c r="T799" t="str">
        <f t="shared" si="24"/>
        <v/>
      </c>
      <c r="U799">
        <f t="shared" si="25"/>
        <v>0.19400000000000001</v>
      </c>
    </row>
    <row r="800" spans="1:21" x14ac:dyDescent="0.3">
      <c r="A800" t="s">
        <v>70</v>
      </c>
      <c r="B800">
        <v>394</v>
      </c>
      <c r="C800" t="s">
        <v>29</v>
      </c>
      <c r="D800" t="s">
        <v>25</v>
      </c>
      <c r="E800" t="s">
        <v>16</v>
      </c>
      <c r="F800" t="s">
        <v>71</v>
      </c>
      <c r="G800">
        <v>394</v>
      </c>
      <c r="H800" t="s">
        <v>30</v>
      </c>
      <c r="I800" t="s">
        <v>26</v>
      </c>
      <c r="J800" t="s">
        <v>20</v>
      </c>
      <c r="K800">
        <v>0.999</v>
      </c>
      <c r="L800">
        <v>5.7400000000000003E-3</v>
      </c>
      <c r="M800">
        <v>0.13600000000000001</v>
      </c>
      <c r="T800">
        <f t="shared" si="24"/>
        <v>0.999</v>
      </c>
      <c r="U800" t="str">
        <f t="shared" si="25"/>
        <v/>
      </c>
    </row>
    <row r="801" spans="1:21" x14ac:dyDescent="0.3">
      <c r="A801" t="s">
        <v>70</v>
      </c>
      <c r="B801">
        <v>394</v>
      </c>
      <c r="C801" t="s">
        <v>29</v>
      </c>
      <c r="D801" t="s">
        <v>21</v>
      </c>
      <c r="E801" t="s">
        <v>16</v>
      </c>
      <c r="F801" t="s">
        <v>71</v>
      </c>
      <c r="G801">
        <v>394</v>
      </c>
      <c r="H801" t="s">
        <v>30</v>
      </c>
      <c r="I801" t="s">
        <v>22</v>
      </c>
      <c r="J801" t="s">
        <v>20</v>
      </c>
      <c r="K801">
        <v>0.999</v>
      </c>
      <c r="L801">
        <v>5.7400000000000003E-3</v>
      </c>
      <c r="M801">
        <v>0.13600000000000001</v>
      </c>
      <c r="T801" t="str">
        <f t="shared" si="24"/>
        <v/>
      </c>
      <c r="U801">
        <f t="shared" si="25"/>
        <v>0.999</v>
      </c>
    </row>
    <row r="802" spans="1:21" x14ac:dyDescent="0.3">
      <c r="A802" t="s">
        <v>70</v>
      </c>
      <c r="B802">
        <v>394</v>
      </c>
      <c r="C802" t="s">
        <v>29</v>
      </c>
      <c r="D802" t="s">
        <v>23</v>
      </c>
      <c r="E802" t="s">
        <v>16</v>
      </c>
      <c r="F802" t="s">
        <v>71</v>
      </c>
      <c r="G802">
        <v>394</v>
      </c>
      <c r="H802" t="s">
        <v>30</v>
      </c>
      <c r="I802" t="s">
        <v>24</v>
      </c>
      <c r="J802" t="s">
        <v>20</v>
      </c>
      <c r="K802">
        <v>0.996</v>
      </c>
      <c r="L802">
        <v>2.2200000000000001E-2</v>
      </c>
      <c r="M802">
        <v>0.54500000000000004</v>
      </c>
      <c r="T802" t="str">
        <f t="shared" si="24"/>
        <v/>
      </c>
      <c r="U802">
        <f t="shared" si="25"/>
        <v>0.996</v>
      </c>
    </row>
    <row r="803" spans="1:21" x14ac:dyDescent="0.3">
      <c r="A803" t="s">
        <v>70</v>
      </c>
      <c r="B803">
        <v>394</v>
      </c>
      <c r="C803" t="s">
        <v>29</v>
      </c>
      <c r="D803" t="s">
        <v>14</v>
      </c>
      <c r="E803" t="s">
        <v>16</v>
      </c>
      <c r="F803" t="s">
        <v>71</v>
      </c>
      <c r="G803">
        <v>394</v>
      </c>
      <c r="H803" t="s">
        <v>30</v>
      </c>
      <c r="I803" t="s">
        <v>18</v>
      </c>
      <c r="J803" t="s">
        <v>20</v>
      </c>
      <c r="K803">
        <v>0.97699999999999998</v>
      </c>
      <c r="L803">
        <v>4.24E-2</v>
      </c>
      <c r="M803">
        <v>0.75800000000000001</v>
      </c>
      <c r="T803" t="str">
        <f t="shared" si="24"/>
        <v/>
      </c>
      <c r="U803">
        <f t="shared" si="25"/>
        <v>0.97699999999999998</v>
      </c>
    </row>
    <row r="804" spans="1:21" x14ac:dyDescent="0.3">
      <c r="A804" t="s">
        <v>70</v>
      </c>
      <c r="B804">
        <v>394</v>
      </c>
      <c r="C804" t="s">
        <v>29</v>
      </c>
      <c r="D804" t="s">
        <v>27</v>
      </c>
      <c r="E804" t="s">
        <v>16</v>
      </c>
      <c r="F804" t="s">
        <v>71</v>
      </c>
      <c r="G804">
        <v>394</v>
      </c>
      <c r="H804" t="s">
        <v>30</v>
      </c>
      <c r="I804" t="s">
        <v>28</v>
      </c>
      <c r="J804" t="s">
        <v>20</v>
      </c>
      <c r="K804">
        <v>1</v>
      </c>
      <c r="L804">
        <v>2.5999999999999998E-4</v>
      </c>
      <c r="M804">
        <v>1.8000000000000001E-4</v>
      </c>
      <c r="T804" t="str">
        <f t="shared" si="24"/>
        <v/>
      </c>
      <c r="U804">
        <f t="shared" si="25"/>
        <v>1</v>
      </c>
    </row>
    <row r="805" spans="1:21" x14ac:dyDescent="0.3">
      <c r="A805" t="s">
        <v>70</v>
      </c>
      <c r="B805">
        <v>394</v>
      </c>
      <c r="C805" t="s">
        <v>29</v>
      </c>
      <c r="D805" t="s">
        <v>47</v>
      </c>
      <c r="E805" t="s">
        <v>16</v>
      </c>
      <c r="F805" t="s">
        <v>71</v>
      </c>
      <c r="G805">
        <v>394</v>
      </c>
      <c r="H805" t="s">
        <v>30</v>
      </c>
      <c r="I805" t="s">
        <v>48</v>
      </c>
      <c r="J805" t="s">
        <v>20</v>
      </c>
      <c r="K805">
        <v>0.999</v>
      </c>
      <c r="L805">
        <v>5.7400000000000003E-3</v>
      </c>
      <c r="M805">
        <v>0.13600000000000001</v>
      </c>
      <c r="T805" t="str">
        <f t="shared" si="24"/>
        <v/>
      </c>
      <c r="U805">
        <f t="shared" si="25"/>
        <v>0.999</v>
      </c>
    </row>
    <row r="806" spans="1:21" x14ac:dyDescent="0.3">
      <c r="A806" t="s">
        <v>70</v>
      </c>
      <c r="B806">
        <v>394</v>
      </c>
      <c r="C806" t="s">
        <v>29</v>
      </c>
      <c r="D806" t="s">
        <v>31</v>
      </c>
      <c r="E806" t="s">
        <v>16</v>
      </c>
      <c r="F806" t="s">
        <v>71</v>
      </c>
      <c r="G806">
        <v>394</v>
      </c>
      <c r="H806" t="s">
        <v>30</v>
      </c>
      <c r="I806" t="s">
        <v>32</v>
      </c>
      <c r="J806" t="s">
        <v>20</v>
      </c>
      <c r="K806">
        <v>1</v>
      </c>
      <c r="L806">
        <v>2.5999999999999998E-4</v>
      </c>
      <c r="M806">
        <v>1.8000000000000001E-4</v>
      </c>
      <c r="T806" t="str">
        <f t="shared" si="24"/>
        <v/>
      </c>
      <c r="U806">
        <f t="shared" si="25"/>
        <v>1</v>
      </c>
    </row>
    <row r="807" spans="1:21" x14ac:dyDescent="0.3">
      <c r="A807" t="s">
        <v>70</v>
      </c>
      <c r="B807">
        <v>394</v>
      </c>
      <c r="C807" t="s">
        <v>29</v>
      </c>
      <c r="D807" t="s">
        <v>15</v>
      </c>
      <c r="E807" t="s">
        <v>16</v>
      </c>
      <c r="F807" t="s">
        <v>71</v>
      </c>
      <c r="G807">
        <v>394</v>
      </c>
      <c r="H807" t="s">
        <v>30</v>
      </c>
      <c r="I807" t="s">
        <v>19</v>
      </c>
      <c r="J807" t="s">
        <v>20</v>
      </c>
      <c r="K807">
        <v>1</v>
      </c>
      <c r="L807">
        <v>2.5999999999999998E-4</v>
      </c>
      <c r="M807">
        <v>1.8000000000000001E-4</v>
      </c>
      <c r="T807" t="str">
        <f t="shared" si="24"/>
        <v/>
      </c>
      <c r="U807">
        <f t="shared" si="25"/>
        <v>1</v>
      </c>
    </row>
    <row r="808" spans="1:21" x14ac:dyDescent="0.3">
      <c r="A808" t="s">
        <v>70</v>
      </c>
      <c r="B808">
        <v>394</v>
      </c>
      <c r="C808" t="s">
        <v>29</v>
      </c>
      <c r="D808" t="s">
        <v>35</v>
      </c>
      <c r="E808" t="s">
        <v>16</v>
      </c>
      <c r="F808" t="s">
        <v>71</v>
      </c>
      <c r="G808">
        <v>394</v>
      </c>
      <c r="H808" t="s">
        <v>30</v>
      </c>
      <c r="I808" t="s">
        <v>36</v>
      </c>
      <c r="J808" t="s">
        <v>20</v>
      </c>
      <c r="K808">
        <v>0.999</v>
      </c>
      <c r="L808">
        <v>5.7400000000000003E-3</v>
      </c>
      <c r="M808">
        <v>0.13600000000000001</v>
      </c>
      <c r="T808" t="str">
        <f t="shared" si="24"/>
        <v/>
      </c>
      <c r="U808">
        <f t="shared" si="25"/>
        <v>0.999</v>
      </c>
    </row>
    <row r="809" spans="1:21" x14ac:dyDescent="0.3">
      <c r="A809" t="s">
        <v>70</v>
      </c>
      <c r="B809">
        <v>394</v>
      </c>
      <c r="C809" t="s">
        <v>29</v>
      </c>
      <c r="D809" t="s">
        <v>37</v>
      </c>
      <c r="E809" t="s">
        <v>16</v>
      </c>
      <c r="F809" t="s">
        <v>71</v>
      </c>
      <c r="G809">
        <v>394</v>
      </c>
      <c r="H809" t="s">
        <v>30</v>
      </c>
      <c r="I809" t="s">
        <v>38</v>
      </c>
      <c r="J809" t="s">
        <v>57</v>
      </c>
      <c r="K809">
        <v>0.95199999999999996</v>
      </c>
      <c r="L809">
        <v>5.1799999999999999E-2</v>
      </c>
      <c r="M809">
        <v>0.78900000000000003</v>
      </c>
      <c r="T809" t="str">
        <f t="shared" si="24"/>
        <v/>
      </c>
      <c r="U809">
        <f t="shared" si="25"/>
        <v>0.95199999999999996</v>
      </c>
    </row>
    <row r="810" spans="1:21" x14ac:dyDescent="0.3">
      <c r="A810" t="s">
        <v>70</v>
      </c>
      <c r="B810">
        <v>394</v>
      </c>
      <c r="C810" t="s">
        <v>29</v>
      </c>
      <c r="D810" t="s">
        <v>39</v>
      </c>
      <c r="E810" t="s">
        <v>16</v>
      </c>
      <c r="F810" t="s">
        <v>71</v>
      </c>
      <c r="G810">
        <v>394</v>
      </c>
      <c r="H810" t="s">
        <v>30</v>
      </c>
      <c r="I810" t="s">
        <v>40</v>
      </c>
      <c r="J810" t="s">
        <v>20</v>
      </c>
      <c r="K810">
        <v>0.999</v>
      </c>
      <c r="L810">
        <v>5.7400000000000003E-3</v>
      </c>
      <c r="M810">
        <v>0.13600000000000001</v>
      </c>
      <c r="T810" t="str">
        <f t="shared" si="24"/>
        <v/>
      </c>
      <c r="U810">
        <f t="shared" si="25"/>
        <v>0.999</v>
      </c>
    </row>
    <row r="811" spans="1:21" x14ac:dyDescent="0.3">
      <c r="A811" t="s">
        <v>70</v>
      </c>
      <c r="B811">
        <v>394</v>
      </c>
      <c r="C811" t="s">
        <v>29</v>
      </c>
      <c r="D811" t="s">
        <v>41</v>
      </c>
      <c r="E811" t="s">
        <v>16</v>
      </c>
      <c r="F811" t="s">
        <v>71</v>
      </c>
      <c r="G811">
        <v>394</v>
      </c>
      <c r="H811" t="s">
        <v>30</v>
      </c>
      <c r="I811" t="s">
        <v>42</v>
      </c>
      <c r="J811" t="s">
        <v>20</v>
      </c>
      <c r="K811">
        <v>1</v>
      </c>
      <c r="L811">
        <v>2.5999999999999998E-4</v>
      </c>
      <c r="M811">
        <v>1.8000000000000001E-4</v>
      </c>
      <c r="T811" t="str">
        <f t="shared" si="24"/>
        <v/>
      </c>
      <c r="U811">
        <f t="shared" si="25"/>
        <v>1</v>
      </c>
    </row>
    <row r="812" spans="1:21" x14ac:dyDescent="0.3">
      <c r="A812" t="s">
        <v>70</v>
      </c>
      <c r="B812">
        <v>394</v>
      </c>
      <c r="C812" t="s">
        <v>29</v>
      </c>
      <c r="D812" t="s">
        <v>43</v>
      </c>
      <c r="E812" t="s">
        <v>16</v>
      </c>
      <c r="F812" t="s">
        <v>71</v>
      </c>
      <c r="G812">
        <v>394</v>
      </c>
      <c r="H812" t="s">
        <v>30</v>
      </c>
      <c r="I812" t="s">
        <v>44</v>
      </c>
      <c r="J812" t="s">
        <v>57</v>
      </c>
      <c r="K812">
        <v>0.95</v>
      </c>
      <c r="L812">
        <v>5.2699999999999997E-2</v>
      </c>
      <c r="M812">
        <v>0.79100000000000004</v>
      </c>
      <c r="T812" t="str">
        <f t="shared" si="24"/>
        <v/>
      </c>
      <c r="U812">
        <f t="shared" si="25"/>
        <v>0.95</v>
      </c>
    </row>
    <row r="813" spans="1:21" x14ac:dyDescent="0.3">
      <c r="A813" t="s">
        <v>70</v>
      </c>
      <c r="B813">
        <v>394</v>
      </c>
      <c r="C813" t="s">
        <v>29</v>
      </c>
      <c r="D813" t="s">
        <v>45</v>
      </c>
      <c r="E813" t="s">
        <v>16</v>
      </c>
      <c r="F813" t="s">
        <v>71</v>
      </c>
      <c r="G813">
        <v>394</v>
      </c>
      <c r="H813" t="s">
        <v>30</v>
      </c>
      <c r="I813" t="s">
        <v>46</v>
      </c>
      <c r="J813" t="s">
        <v>20</v>
      </c>
      <c r="K813">
        <v>1</v>
      </c>
      <c r="L813">
        <v>2.5999999999999998E-4</v>
      </c>
      <c r="M813">
        <v>1.8000000000000001E-4</v>
      </c>
      <c r="T813" t="str">
        <f t="shared" si="24"/>
        <v/>
      </c>
      <c r="U813">
        <f t="shared" si="25"/>
        <v>1</v>
      </c>
    </row>
    <row r="814" spans="1:21" x14ac:dyDescent="0.3">
      <c r="A814" t="s">
        <v>70</v>
      </c>
      <c r="B814">
        <v>394</v>
      </c>
      <c r="C814" t="s">
        <v>29</v>
      </c>
      <c r="D814" t="s">
        <v>33</v>
      </c>
      <c r="E814" t="s">
        <v>16</v>
      </c>
      <c r="F814" t="s">
        <v>71</v>
      </c>
      <c r="G814">
        <v>394</v>
      </c>
      <c r="H814" t="s">
        <v>30</v>
      </c>
      <c r="I814" t="s">
        <v>34</v>
      </c>
      <c r="J814" t="s">
        <v>20</v>
      </c>
      <c r="K814">
        <v>1</v>
      </c>
      <c r="L814">
        <v>2.5999999999999998E-4</v>
      </c>
      <c r="M814">
        <v>1.8000000000000001E-4</v>
      </c>
      <c r="T814" t="str">
        <f t="shared" si="24"/>
        <v/>
      </c>
      <c r="U814">
        <f t="shared" si="25"/>
        <v>1</v>
      </c>
    </row>
    <row r="815" spans="1:21" x14ac:dyDescent="0.3">
      <c r="A815" t="s">
        <v>70</v>
      </c>
      <c r="B815">
        <v>394</v>
      </c>
      <c r="C815" t="s">
        <v>29</v>
      </c>
      <c r="D815" t="s">
        <v>49</v>
      </c>
      <c r="E815" t="s">
        <v>16</v>
      </c>
      <c r="F815" t="s">
        <v>71</v>
      </c>
      <c r="G815">
        <v>394</v>
      </c>
      <c r="H815" t="s">
        <v>30</v>
      </c>
      <c r="I815" t="s">
        <v>50</v>
      </c>
      <c r="J815" t="s">
        <v>20</v>
      </c>
      <c r="K815">
        <v>1</v>
      </c>
      <c r="L815">
        <v>2.5999999999999998E-4</v>
      </c>
      <c r="M815">
        <v>1.8000000000000001E-4</v>
      </c>
      <c r="T815" t="str">
        <f t="shared" si="24"/>
        <v/>
      </c>
      <c r="U815">
        <f t="shared" si="25"/>
        <v>1</v>
      </c>
    </row>
    <row r="816" spans="1:21" x14ac:dyDescent="0.3">
      <c r="A816" t="s">
        <v>70</v>
      </c>
      <c r="B816">
        <v>394</v>
      </c>
      <c r="C816" t="s">
        <v>29</v>
      </c>
      <c r="D816" t="s">
        <v>51</v>
      </c>
      <c r="E816" t="s">
        <v>16</v>
      </c>
      <c r="F816" t="s">
        <v>71</v>
      </c>
      <c r="G816">
        <v>394</v>
      </c>
      <c r="H816" t="s">
        <v>30</v>
      </c>
      <c r="I816" t="s">
        <v>52</v>
      </c>
      <c r="J816" t="s">
        <v>20</v>
      </c>
      <c r="K816">
        <v>1</v>
      </c>
      <c r="L816">
        <v>2.5999999999999998E-4</v>
      </c>
      <c r="M816">
        <v>1.8000000000000001E-4</v>
      </c>
      <c r="T816" t="str">
        <f t="shared" si="24"/>
        <v/>
      </c>
      <c r="U816">
        <f t="shared" si="25"/>
        <v>1</v>
      </c>
    </row>
    <row r="817" spans="1:21" x14ac:dyDescent="0.3">
      <c r="A817" t="s">
        <v>70</v>
      </c>
      <c r="B817">
        <v>394</v>
      </c>
      <c r="C817" t="s">
        <v>29</v>
      </c>
      <c r="D817" t="s">
        <v>53</v>
      </c>
      <c r="E817" t="s">
        <v>16</v>
      </c>
      <c r="F817" t="s">
        <v>71</v>
      </c>
      <c r="G817">
        <v>394</v>
      </c>
      <c r="H817" t="s">
        <v>30</v>
      </c>
      <c r="I817" t="s">
        <v>54</v>
      </c>
      <c r="J817" t="s">
        <v>20</v>
      </c>
      <c r="K817">
        <v>1</v>
      </c>
      <c r="L817">
        <v>2.5999999999999998E-4</v>
      </c>
      <c r="M817">
        <v>1.8000000000000001E-4</v>
      </c>
      <c r="T817" t="str">
        <f t="shared" si="24"/>
        <v/>
      </c>
      <c r="U817">
        <f t="shared" si="25"/>
        <v>1</v>
      </c>
    </row>
    <row r="818" spans="1:21" x14ac:dyDescent="0.3">
      <c r="A818" t="s">
        <v>70</v>
      </c>
      <c r="B818">
        <v>394</v>
      </c>
      <c r="C818" t="s">
        <v>29</v>
      </c>
      <c r="D818" t="s">
        <v>55</v>
      </c>
      <c r="E818" t="s">
        <v>16</v>
      </c>
      <c r="F818" t="s">
        <v>71</v>
      </c>
      <c r="G818">
        <v>394</v>
      </c>
      <c r="H818" t="s">
        <v>30</v>
      </c>
      <c r="I818" t="s">
        <v>56</v>
      </c>
      <c r="J818" t="s">
        <v>20</v>
      </c>
      <c r="K818">
        <v>0.999</v>
      </c>
      <c r="L818">
        <v>5.7400000000000003E-3</v>
      </c>
      <c r="M818">
        <v>0.13600000000000001</v>
      </c>
      <c r="T818" t="str">
        <f t="shared" si="24"/>
        <v/>
      </c>
      <c r="U818">
        <f t="shared" si="25"/>
        <v>0.999</v>
      </c>
    </row>
    <row r="819" spans="1:21" x14ac:dyDescent="0.3">
      <c r="A819" t="s">
        <v>72</v>
      </c>
      <c r="B819">
        <v>258</v>
      </c>
      <c r="C819" t="s">
        <v>14</v>
      </c>
      <c r="D819" t="s">
        <v>15</v>
      </c>
      <c r="E819" t="s">
        <v>16</v>
      </c>
      <c r="F819" t="s">
        <v>73</v>
      </c>
      <c r="G819">
        <v>258</v>
      </c>
      <c r="H819" t="s">
        <v>18</v>
      </c>
      <c r="I819" t="s">
        <v>19</v>
      </c>
      <c r="J819" t="s">
        <v>20</v>
      </c>
      <c r="K819">
        <v>0.999</v>
      </c>
      <c r="L819">
        <v>5.7400000000000003E-3</v>
      </c>
      <c r="M819">
        <v>0.13600000000000001</v>
      </c>
      <c r="T819">
        <f t="shared" si="24"/>
        <v>0.999</v>
      </c>
      <c r="U819" t="str">
        <f t="shared" si="25"/>
        <v/>
      </c>
    </row>
    <row r="820" spans="1:21" x14ac:dyDescent="0.3">
      <c r="A820" t="s">
        <v>72</v>
      </c>
      <c r="B820">
        <v>258</v>
      </c>
      <c r="C820" t="s">
        <v>14</v>
      </c>
      <c r="D820" t="s">
        <v>21</v>
      </c>
      <c r="E820" t="s">
        <v>16</v>
      </c>
      <c r="F820" t="s">
        <v>73</v>
      </c>
      <c r="G820">
        <v>258</v>
      </c>
      <c r="H820" t="s">
        <v>18</v>
      </c>
      <c r="I820" t="s">
        <v>22</v>
      </c>
      <c r="J820" t="s">
        <v>20</v>
      </c>
      <c r="K820">
        <v>0.998</v>
      </c>
      <c r="L820">
        <v>1.12E-2</v>
      </c>
      <c r="M820">
        <v>0.27300000000000002</v>
      </c>
      <c r="T820" t="str">
        <f t="shared" si="24"/>
        <v/>
      </c>
      <c r="U820">
        <f t="shared" si="25"/>
        <v>0.998</v>
      </c>
    </row>
    <row r="821" spans="1:21" x14ac:dyDescent="0.3">
      <c r="A821" t="s">
        <v>72</v>
      </c>
      <c r="B821">
        <v>258</v>
      </c>
      <c r="C821" t="s">
        <v>14</v>
      </c>
      <c r="D821" t="s">
        <v>23</v>
      </c>
      <c r="E821" t="s">
        <v>16</v>
      </c>
      <c r="F821" t="s">
        <v>73</v>
      </c>
      <c r="G821">
        <v>258</v>
      </c>
      <c r="H821" t="s">
        <v>18</v>
      </c>
      <c r="I821" t="s">
        <v>24</v>
      </c>
      <c r="J821" t="s">
        <v>20</v>
      </c>
      <c r="K821">
        <v>0.997</v>
      </c>
      <c r="L821">
        <v>1.67E-2</v>
      </c>
      <c r="M821">
        <v>0.40899999999999997</v>
      </c>
      <c r="T821" t="str">
        <f t="shared" si="24"/>
        <v/>
      </c>
      <c r="U821">
        <f t="shared" si="25"/>
        <v>0.997</v>
      </c>
    </row>
    <row r="822" spans="1:21" x14ac:dyDescent="0.3">
      <c r="A822" t="s">
        <v>72</v>
      </c>
      <c r="B822">
        <v>258</v>
      </c>
      <c r="C822" t="s">
        <v>14</v>
      </c>
      <c r="D822" t="s">
        <v>25</v>
      </c>
      <c r="E822" t="s">
        <v>16</v>
      </c>
      <c r="F822" t="s">
        <v>73</v>
      </c>
      <c r="G822">
        <v>258</v>
      </c>
      <c r="H822" t="s">
        <v>18</v>
      </c>
      <c r="I822" t="s">
        <v>26</v>
      </c>
      <c r="J822" t="s">
        <v>20</v>
      </c>
      <c r="K822">
        <v>0.997</v>
      </c>
      <c r="L822">
        <v>1.67E-2</v>
      </c>
      <c r="M822">
        <v>0.40899999999999997</v>
      </c>
      <c r="T822" t="str">
        <f t="shared" si="24"/>
        <v/>
      </c>
      <c r="U822">
        <f t="shared" si="25"/>
        <v>0.997</v>
      </c>
    </row>
    <row r="823" spans="1:21" x14ac:dyDescent="0.3">
      <c r="A823" t="s">
        <v>72</v>
      </c>
      <c r="B823">
        <v>258</v>
      </c>
      <c r="C823" t="s">
        <v>14</v>
      </c>
      <c r="D823" t="s">
        <v>27</v>
      </c>
      <c r="E823" t="s">
        <v>16</v>
      </c>
      <c r="F823" t="s">
        <v>73</v>
      </c>
      <c r="G823">
        <v>258</v>
      </c>
      <c r="H823" t="s">
        <v>18</v>
      </c>
      <c r="I823" t="s">
        <v>28</v>
      </c>
      <c r="J823" t="s">
        <v>57</v>
      </c>
      <c r="K823">
        <v>0.93300000000000005</v>
      </c>
      <c r="L823">
        <v>5.7299999999999997E-2</v>
      </c>
      <c r="M823">
        <v>0.80400000000000005</v>
      </c>
      <c r="T823" t="str">
        <f t="shared" si="24"/>
        <v/>
      </c>
      <c r="U823">
        <f t="shared" si="25"/>
        <v>0.93300000000000005</v>
      </c>
    </row>
    <row r="824" spans="1:21" x14ac:dyDescent="0.3">
      <c r="A824" t="s">
        <v>72</v>
      </c>
      <c r="B824">
        <v>258</v>
      </c>
      <c r="C824" t="s">
        <v>14</v>
      </c>
      <c r="D824" t="s">
        <v>29</v>
      </c>
      <c r="E824" t="s">
        <v>16</v>
      </c>
      <c r="F824" t="s">
        <v>73</v>
      </c>
      <c r="G824">
        <v>258</v>
      </c>
      <c r="H824" t="s">
        <v>18</v>
      </c>
      <c r="I824" t="s">
        <v>30</v>
      </c>
      <c r="J824" t="s">
        <v>57</v>
      </c>
      <c r="K824">
        <v>0.86499999999999999</v>
      </c>
      <c r="L824">
        <v>6.6199999999999995E-2</v>
      </c>
      <c r="M824">
        <v>0.82899999999999996</v>
      </c>
      <c r="T824" t="str">
        <f t="shared" si="24"/>
        <v/>
      </c>
      <c r="U824">
        <f t="shared" si="25"/>
        <v>0.86499999999999999</v>
      </c>
    </row>
    <row r="825" spans="1:21" x14ac:dyDescent="0.3">
      <c r="A825" t="s">
        <v>72</v>
      </c>
      <c r="B825">
        <v>258</v>
      </c>
      <c r="C825" t="s">
        <v>14</v>
      </c>
      <c r="D825" t="s">
        <v>31</v>
      </c>
      <c r="E825" t="s">
        <v>16</v>
      </c>
      <c r="F825" t="s">
        <v>73</v>
      </c>
      <c r="G825">
        <v>258</v>
      </c>
      <c r="H825" t="s">
        <v>18</v>
      </c>
      <c r="I825" t="s">
        <v>32</v>
      </c>
      <c r="J825" t="s">
        <v>20</v>
      </c>
      <c r="K825">
        <v>1</v>
      </c>
      <c r="L825">
        <v>2.5999999999999998E-4</v>
      </c>
      <c r="M825">
        <v>1.8000000000000001E-4</v>
      </c>
      <c r="T825" t="str">
        <f t="shared" si="24"/>
        <v/>
      </c>
      <c r="U825">
        <f t="shared" si="25"/>
        <v>1</v>
      </c>
    </row>
    <row r="826" spans="1:21" x14ac:dyDescent="0.3">
      <c r="A826" t="s">
        <v>72</v>
      </c>
      <c r="B826">
        <v>258</v>
      </c>
      <c r="C826" t="s">
        <v>14</v>
      </c>
      <c r="D826" t="s">
        <v>33</v>
      </c>
      <c r="E826" t="s">
        <v>16</v>
      </c>
      <c r="F826" t="s">
        <v>73</v>
      </c>
      <c r="G826">
        <v>258</v>
      </c>
      <c r="H826" t="s">
        <v>18</v>
      </c>
      <c r="I826" t="s">
        <v>34</v>
      </c>
      <c r="J826" t="s">
        <v>57</v>
      </c>
      <c r="K826">
        <v>0.94899999999999995</v>
      </c>
      <c r="L826">
        <v>5.2900000000000003E-2</v>
      </c>
      <c r="M826">
        <v>0.79200000000000004</v>
      </c>
      <c r="T826" t="str">
        <f t="shared" si="24"/>
        <v/>
      </c>
      <c r="U826">
        <f t="shared" si="25"/>
        <v>0.94899999999999995</v>
      </c>
    </row>
    <row r="827" spans="1:21" x14ac:dyDescent="0.3">
      <c r="A827" t="s">
        <v>72</v>
      </c>
      <c r="B827">
        <v>258</v>
      </c>
      <c r="C827" t="s">
        <v>14</v>
      </c>
      <c r="D827" t="s">
        <v>35</v>
      </c>
      <c r="E827" t="s">
        <v>16</v>
      </c>
      <c r="F827" t="s">
        <v>73</v>
      </c>
      <c r="G827">
        <v>258</v>
      </c>
      <c r="H827" t="s">
        <v>18</v>
      </c>
      <c r="I827" t="s">
        <v>36</v>
      </c>
      <c r="J827" t="s">
        <v>20</v>
      </c>
      <c r="K827">
        <v>0.998</v>
      </c>
      <c r="L827">
        <v>1.12E-2</v>
      </c>
      <c r="M827">
        <v>0.27300000000000002</v>
      </c>
      <c r="T827" t="str">
        <f t="shared" si="24"/>
        <v/>
      </c>
      <c r="U827">
        <f t="shared" si="25"/>
        <v>0.998</v>
      </c>
    </row>
    <row r="828" spans="1:21" x14ac:dyDescent="0.3">
      <c r="A828" t="s">
        <v>72</v>
      </c>
      <c r="B828">
        <v>258</v>
      </c>
      <c r="C828" t="s">
        <v>14</v>
      </c>
      <c r="D828" t="s">
        <v>37</v>
      </c>
      <c r="E828" t="s">
        <v>16</v>
      </c>
      <c r="F828" t="s">
        <v>73</v>
      </c>
      <c r="G828">
        <v>258</v>
      </c>
      <c r="H828" t="s">
        <v>18</v>
      </c>
      <c r="I828" t="s">
        <v>38</v>
      </c>
      <c r="J828" t="s">
        <v>20</v>
      </c>
      <c r="K828">
        <v>1</v>
      </c>
      <c r="L828">
        <v>2.5999999999999998E-4</v>
      </c>
      <c r="M828">
        <v>1.8000000000000001E-4</v>
      </c>
      <c r="T828" t="str">
        <f t="shared" si="24"/>
        <v/>
      </c>
      <c r="U828">
        <f t="shared" si="25"/>
        <v>1</v>
      </c>
    </row>
    <row r="829" spans="1:21" x14ac:dyDescent="0.3">
      <c r="A829" t="s">
        <v>72</v>
      </c>
      <c r="B829">
        <v>258</v>
      </c>
      <c r="C829" t="s">
        <v>14</v>
      </c>
      <c r="D829" t="s">
        <v>39</v>
      </c>
      <c r="E829" t="s">
        <v>16</v>
      </c>
      <c r="F829" t="s">
        <v>73</v>
      </c>
      <c r="G829">
        <v>258</v>
      </c>
      <c r="H829" t="s">
        <v>18</v>
      </c>
      <c r="I829" t="s">
        <v>40</v>
      </c>
      <c r="J829" t="s">
        <v>20</v>
      </c>
      <c r="K829">
        <v>0.997</v>
      </c>
      <c r="L829">
        <v>1.67E-2</v>
      </c>
      <c r="M829">
        <v>0.40899999999999997</v>
      </c>
      <c r="T829" t="str">
        <f t="shared" si="24"/>
        <v/>
      </c>
      <c r="U829">
        <f t="shared" si="25"/>
        <v>0.997</v>
      </c>
    </row>
    <row r="830" spans="1:21" x14ac:dyDescent="0.3">
      <c r="A830" t="s">
        <v>72</v>
      </c>
      <c r="B830">
        <v>258</v>
      </c>
      <c r="C830" t="s">
        <v>14</v>
      </c>
      <c r="D830" t="s">
        <v>41</v>
      </c>
      <c r="E830" t="s">
        <v>16</v>
      </c>
      <c r="F830" t="s">
        <v>73</v>
      </c>
      <c r="G830">
        <v>258</v>
      </c>
      <c r="H830" t="s">
        <v>18</v>
      </c>
      <c r="I830" t="s">
        <v>42</v>
      </c>
      <c r="J830" t="s">
        <v>20</v>
      </c>
      <c r="K830">
        <v>1</v>
      </c>
      <c r="L830">
        <v>2.5999999999999998E-4</v>
      </c>
      <c r="M830">
        <v>1.8000000000000001E-4</v>
      </c>
      <c r="T830" t="str">
        <f t="shared" si="24"/>
        <v/>
      </c>
      <c r="U830">
        <f t="shared" si="25"/>
        <v>1</v>
      </c>
    </row>
    <row r="831" spans="1:21" x14ac:dyDescent="0.3">
      <c r="A831" t="s">
        <v>72</v>
      </c>
      <c r="B831">
        <v>258</v>
      </c>
      <c r="C831" t="s">
        <v>14</v>
      </c>
      <c r="D831" t="s">
        <v>43</v>
      </c>
      <c r="E831" t="s">
        <v>16</v>
      </c>
      <c r="F831" t="s">
        <v>73</v>
      </c>
      <c r="G831">
        <v>258</v>
      </c>
      <c r="H831" t="s">
        <v>18</v>
      </c>
      <c r="I831" t="s">
        <v>44</v>
      </c>
      <c r="J831" t="s">
        <v>20</v>
      </c>
      <c r="K831">
        <v>0.99199999999999999</v>
      </c>
      <c r="L831">
        <v>3.1399999999999997E-2</v>
      </c>
      <c r="M831">
        <v>0.70399999999999996</v>
      </c>
      <c r="T831" t="str">
        <f t="shared" si="24"/>
        <v/>
      </c>
      <c r="U831">
        <f t="shared" si="25"/>
        <v>0.99199999999999999</v>
      </c>
    </row>
    <row r="832" spans="1:21" x14ac:dyDescent="0.3">
      <c r="A832" t="s">
        <v>72</v>
      </c>
      <c r="B832">
        <v>258</v>
      </c>
      <c r="C832" t="s">
        <v>14</v>
      </c>
      <c r="D832" t="s">
        <v>45</v>
      </c>
      <c r="E832" t="s">
        <v>16</v>
      </c>
      <c r="F832" t="s">
        <v>73</v>
      </c>
      <c r="G832">
        <v>258</v>
      </c>
      <c r="H832" t="s">
        <v>18</v>
      </c>
      <c r="I832" t="s">
        <v>46</v>
      </c>
      <c r="J832" t="s">
        <v>20</v>
      </c>
      <c r="K832">
        <v>1</v>
      </c>
      <c r="L832">
        <v>2.5999999999999998E-4</v>
      </c>
      <c r="M832">
        <v>1.8000000000000001E-4</v>
      </c>
      <c r="T832" t="str">
        <f t="shared" si="24"/>
        <v/>
      </c>
      <c r="U832">
        <f t="shared" si="25"/>
        <v>1</v>
      </c>
    </row>
    <row r="833" spans="1:21" x14ac:dyDescent="0.3">
      <c r="A833" t="s">
        <v>72</v>
      </c>
      <c r="B833">
        <v>258</v>
      </c>
      <c r="C833" t="s">
        <v>14</v>
      </c>
      <c r="D833" t="s">
        <v>47</v>
      </c>
      <c r="E833" t="s">
        <v>16</v>
      </c>
      <c r="F833" t="s">
        <v>73</v>
      </c>
      <c r="G833">
        <v>258</v>
      </c>
      <c r="H833" t="s">
        <v>18</v>
      </c>
      <c r="I833" t="s">
        <v>48</v>
      </c>
      <c r="J833" t="s">
        <v>57</v>
      </c>
      <c r="K833">
        <v>0.89</v>
      </c>
      <c r="L833">
        <v>6.3899999999999998E-2</v>
      </c>
      <c r="M833">
        <v>0.82099999999999995</v>
      </c>
      <c r="T833" t="str">
        <f t="shared" si="24"/>
        <v/>
      </c>
      <c r="U833">
        <f t="shared" si="25"/>
        <v>0.89</v>
      </c>
    </row>
    <row r="834" spans="1:21" x14ac:dyDescent="0.3">
      <c r="A834" t="s">
        <v>72</v>
      </c>
      <c r="B834">
        <v>258</v>
      </c>
      <c r="C834" t="s">
        <v>14</v>
      </c>
      <c r="D834" t="s">
        <v>49</v>
      </c>
      <c r="E834" t="s">
        <v>16</v>
      </c>
      <c r="F834" t="s">
        <v>73</v>
      </c>
      <c r="G834">
        <v>258</v>
      </c>
      <c r="H834" t="s">
        <v>18</v>
      </c>
      <c r="I834" t="s">
        <v>50</v>
      </c>
      <c r="J834" t="s">
        <v>20</v>
      </c>
      <c r="K834">
        <v>0.99399999999999999</v>
      </c>
      <c r="L834">
        <v>2.8899999999999999E-2</v>
      </c>
      <c r="M834">
        <v>0.68899999999999995</v>
      </c>
      <c r="T834" t="str">
        <f t="shared" si="24"/>
        <v/>
      </c>
      <c r="U834">
        <f t="shared" si="25"/>
        <v>0.99399999999999999</v>
      </c>
    </row>
    <row r="835" spans="1:21" x14ac:dyDescent="0.3">
      <c r="A835" t="s">
        <v>72</v>
      </c>
      <c r="B835">
        <v>258</v>
      </c>
      <c r="C835" t="s">
        <v>14</v>
      </c>
      <c r="D835" t="s">
        <v>51</v>
      </c>
      <c r="E835" t="s">
        <v>16</v>
      </c>
      <c r="F835" t="s">
        <v>73</v>
      </c>
      <c r="G835">
        <v>258</v>
      </c>
      <c r="H835" t="s">
        <v>18</v>
      </c>
      <c r="I835" t="s">
        <v>52</v>
      </c>
      <c r="J835" t="s">
        <v>20</v>
      </c>
      <c r="K835">
        <v>0.999</v>
      </c>
      <c r="L835">
        <v>5.7400000000000003E-3</v>
      </c>
      <c r="M835">
        <v>0.13600000000000001</v>
      </c>
      <c r="T835" t="str">
        <f t="shared" ref="T835:T898" si="26">IF(H835="  L",IF(I835="  Q",K835,""),(IF(H835="  I",IF(I835="  T",K835,""),(IF(H835="  F",IF(I835="  Y",K835,""),"")))))</f>
        <v/>
      </c>
      <c r="U835">
        <f t="shared" ref="U835:U897" si="27">IF(T835="",K835,"")</f>
        <v>0.999</v>
      </c>
    </row>
    <row r="836" spans="1:21" x14ac:dyDescent="0.3">
      <c r="A836" t="s">
        <v>72</v>
      </c>
      <c r="B836">
        <v>258</v>
      </c>
      <c r="C836" t="s">
        <v>14</v>
      </c>
      <c r="D836" t="s">
        <v>53</v>
      </c>
      <c r="E836" t="s">
        <v>16</v>
      </c>
      <c r="F836" t="s">
        <v>73</v>
      </c>
      <c r="G836">
        <v>258</v>
      </c>
      <c r="H836" t="s">
        <v>18</v>
      </c>
      <c r="I836" t="s">
        <v>54</v>
      </c>
      <c r="J836" t="s">
        <v>20</v>
      </c>
      <c r="K836">
        <v>1</v>
      </c>
      <c r="L836">
        <v>2.5999999999999998E-4</v>
      </c>
      <c r="M836">
        <v>1.8000000000000001E-4</v>
      </c>
      <c r="T836" t="str">
        <f t="shared" si="26"/>
        <v/>
      </c>
      <c r="U836">
        <f t="shared" si="27"/>
        <v>1</v>
      </c>
    </row>
    <row r="837" spans="1:21" x14ac:dyDescent="0.3">
      <c r="A837" t="s">
        <v>72</v>
      </c>
      <c r="B837">
        <v>258</v>
      </c>
      <c r="C837" t="s">
        <v>14</v>
      </c>
      <c r="D837" t="s">
        <v>55</v>
      </c>
      <c r="E837" t="s">
        <v>16</v>
      </c>
      <c r="F837" t="s">
        <v>73</v>
      </c>
      <c r="G837">
        <v>258</v>
      </c>
      <c r="H837" t="s">
        <v>18</v>
      </c>
      <c r="I837" t="s">
        <v>56</v>
      </c>
      <c r="J837" t="s">
        <v>20</v>
      </c>
      <c r="K837">
        <v>1</v>
      </c>
      <c r="L837">
        <v>2.5999999999999998E-4</v>
      </c>
      <c r="M837">
        <v>1.8000000000000001E-4</v>
      </c>
      <c r="T837" t="str">
        <f t="shared" si="26"/>
        <v/>
      </c>
      <c r="U837">
        <f t="shared" si="27"/>
        <v>1</v>
      </c>
    </row>
    <row r="838" spans="1:21" x14ac:dyDescent="0.3">
      <c r="A838" t="s">
        <v>72</v>
      </c>
      <c r="B838">
        <v>294</v>
      </c>
      <c r="C838" t="s">
        <v>14</v>
      </c>
      <c r="D838" t="s">
        <v>15</v>
      </c>
      <c r="E838" t="s">
        <v>16</v>
      </c>
      <c r="F838" t="s">
        <v>73</v>
      </c>
      <c r="G838">
        <v>294</v>
      </c>
      <c r="H838" t="s">
        <v>18</v>
      </c>
      <c r="I838" t="s">
        <v>19</v>
      </c>
      <c r="J838" t="s">
        <v>20</v>
      </c>
      <c r="K838">
        <v>0.998</v>
      </c>
      <c r="L838">
        <v>1.12E-2</v>
      </c>
      <c r="M838">
        <v>0.27300000000000002</v>
      </c>
      <c r="T838">
        <f t="shared" si="26"/>
        <v>0.998</v>
      </c>
      <c r="U838" t="str">
        <f t="shared" si="27"/>
        <v/>
      </c>
    </row>
    <row r="839" spans="1:21" x14ac:dyDescent="0.3">
      <c r="A839" t="s">
        <v>72</v>
      </c>
      <c r="B839">
        <v>294</v>
      </c>
      <c r="C839" t="s">
        <v>14</v>
      </c>
      <c r="D839" t="s">
        <v>21</v>
      </c>
      <c r="E839" t="s">
        <v>16</v>
      </c>
      <c r="F839" t="s">
        <v>73</v>
      </c>
      <c r="G839">
        <v>294</v>
      </c>
      <c r="H839" t="s">
        <v>18</v>
      </c>
      <c r="I839" t="s">
        <v>22</v>
      </c>
      <c r="J839" t="s">
        <v>57</v>
      </c>
      <c r="K839">
        <v>0.59499999999999997</v>
      </c>
      <c r="L839">
        <v>9.1899999999999996E-2</v>
      </c>
      <c r="M839">
        <v>0.874</v>
      </c>
      <c r="T839" t="str">
        <f t="shared" si="26"/>
        <v/>
      </c>
      <c r="U839">
        <f t="shared" si="27"/>
        <v>0.59499999999999997</v>
      </c>
    </row>
    <row r="840" spans="1:21" x14ac:dyDescent="0.3">
      <c r="A840" t="s">
        <v>72</v>
      </c>
      <c r="B840">
        <v>294</v>
      </c>
      <c r="C840" t="s">
        <v>14</v>
      </c>
      <c r="D840" t="s">
        <v>23</v>
      </c>
      <c r="E840" t="s">
        <v>16</v>
      </c>
      <c r="F840" t="s">
        <v>73</v>
      </c>
      <c r="G840">
        <v>294</v>
      </c>
      <c r="H840" t="s">
        <v>18</v>
      </c>
      <c r="I840" t="s">
        <v>24</v>
      </c>
      <c r="J840" t="s">
        <v>58</v>
      </c>
      <c r="K840">
        <v>0.435</v>
      </c>
      <c r="L840">
        <v>0.10199999999999999</v>
      </c>
      <c r="M840">
        <v>0.89100000000000001</v>
      </c>
      <c r="T840" t="str">
        <f t="shared" si="26"/>
        <v/>
      </c>
      <c r="U840">
        <f t="shared" si="27"/>
        <v>0.435</v>
      </c>
    </row>
    <row r="841" spans="1:21" x14ac:dyDescent="0.3">
      <c r="A841" t="s">
        <v>72</v>
      </c>
      <c r="B841">
        <v>294</v>
      </c>
      <c r="C841" t="s">
        <v>14</v>
      </c>
      <c r="D841" t="s">
        <v>25</v>
      </c>
      <c r="E841" t="s">
        <v>16</v>
      </c>
      <c r="F841" t="s">
        <v>73</v>
      </c>
      <c r="G841">
        <v>294</v>
      </c>
      <c r="H841" t="s">
        <v>18</v>
      </c>
      <c r="I841" t="s">
        <v>26</v>
      </c>
      <c r="J841" t="s">
        <v>20</v>
      </c>
      <c r="K841">
        <v>0.96799999999999997</v>
      </c>
      <c r="L841">
        <v>4.5499999999999999E-2</v>
      </c>
      <c r="M841">
        <v>0.77200000000000002</v>
      </c>
      <c r="T841" t="str">
        <f t="shared" si="26"/>
        <v/>
      </c>
      <c r="U841">
        <f t="shared" si="27"/>
        <v>0.96799999999999997</v>
      </c>
    </row>
    <row r="842" spans="1:21" x14ac:dyDescent="0.3">
      <c r="A842" t="s">
        <v>72</v>
      </c>
      <c r="B842">
        <v>294</v>
      </c>
      <c r="C842" t="s">
        <v>14</v>
      </c>
      <c r="D842" t="s">
        <v>27</v>
      </c>
      <c r="E842" t="s">
        <v>16</v>
      </c>
      <c r="F842" t="s">
        <v>73</v>
      </c>
      <c r="G842">
        <v>294</v>
      </c>
      <c r="H842" t="s">
        <v>18</v>
      </c>
      <c r="I842" t="s">
        <v>28</v>
      </c>
      <c r="J842" t="s">
        <v>57</v>
      </c>
      <c r="K842">
        <v>0.63800000000000001</v>
      </c>
      <c r="L842">
        <v>8.8800000000000004E-2</v>
      </c>
      <c r="M842">
        <v>0.86699999999999999</v>
      </c>
      <c r="T842" t="str">
        <f t="shared" si="26"/>
        <v/>
      </c>
      <c r="U842">
        <f t="shared" si="27"/>
        <v>0.63800000000000001</v>
      </c>
    </row>
    <row r="843" spans="1:21" x14ac:dyDescent="0.3">
      <c r="A843" t="s">
        <v>72</v>
      </c>
      <c r="B843">
        <v>294</v>
      </c>
      <c r="C843" t="s">
        <v>14</v>
      </c>
      <c r="D843" t="s">
        <v>29</v>
      </c>
      <c r="E843" t="s">
        <v>16</v>
      </c>
      <c r="F843" t="s">
        <v>73</v>
      </c>
      <c r="G843">
        <v>294</v>
      </c>
      <c r="H843" t="s">
        <v>18</v>
      </c>
      <c r="I843" t="s">
        <v>30</v>
      </c>
      <c r="J843" t="s">
        <v>58</v>
      </c>
      <c r="K843">
        <v>1.2E-2</v>
      </c>
      <c r="L843">
        <v>0.219</v>
      </c>
      <c r="M843">
        <v>0.95799999999999996</v>
      </c>
      <c r="T843" t="str">
        <f t="shared" si="26"/>
        <v/>
      </c>
      <c r="U843">
        <f t="shared" si="27"/>
        <v>1.2E-2</v>
      </c>
    </row>
    <row r="844" spans="1:21" x14ac:dyDescent="0.3">
      <c r="A844" t="s">
        <v>72</v>
      </c>
      <c r="B844">
        <v>294</v>
      </c>
      <c r="C844" t="s">
        <v>14</v>
      </c>
      <c r="D844" t="s">
        <v>31</v>
      </c>
      <c r="E844" t="s">
        <v>16</v>
      </c>
      <c r="F844" t="s">
        <v>73</v>
      </c>
      <c r="G844">
        <v>294</v>
      </c>
      <c r="H844" t="s">
        <v>18</v>
      </c>
      <c r="I844" t="s">
        <v>32</v>
      </c>
      <c r="J844" t="s">
        <v>20</v>
      </c>
      <c r="K844">
        <v>0.999</v>
      </c>
      <c r="L844">
        <v>5.7400000000000003E-3</v>
      </c>
      <c r="M844">
        <v>0.13600000000000001</v>
      </c>
      <c r="T844" t="str">
        <f t="shared" si="26"/>
        <v/>
      </c>
      <c r="U844">
        <f t="shared" si="27"/>
        <v>0.999</v>
      </c>
    </row>
    <row r="845" spans="1:21" x14ac:dyDescent="0.3">
      <c r="A845" t="s">
        <v>72</v>
      </c>
      <c r="B845">
        <v>294</v>
      </c>
      <c r="C845" t="s">
        <v>14</v>
      </c>
      <c r="D845" t="s">
        <v>33</v>
      </c>
      <c r="E845" t="s">
        <v>16</v>
      </c>
      <c r="F845" t="s">
        <v>73</v>
      </c>
      <c r="G845">
        <v>294</v>
      </c>
      <c r="H845" t="s">
        <v>18</v>
      </c>
      <c r="I845" t="s">
        <v>34</v>
      </c>
      <c r="J845" t="s">
        <v>57</v>
      </c>
      <c r="K845">
        <v>0.93700000000000006</v>
      </c>
      <c r="L845">
        <v>5.6599999999999998E-2</v>
      </c>
      <c r="M845">
        <v>0.80100000000000005</v>
      </c>
      <c r="T845" t="str">
        <f t="shared" si="26"/>
        <v/>
      </c>
      <c r="U845">
        <f t="shared" si="27"/>
        <v>0.93700000000000006</v>
      </c>
    </row>
    <row r="846" spans="1:21" x14ac:dyDescent="0.3">
      <c r="A846" t="s">
        <v>72</v>
      </c>
      <c r="B846">
        <v>294</v>
      </c>
      <c r="C846" t="s">
        <v>14</v>
      </c>
      <c r="D846" t="s">
        <v>35</v>
      </c>
      <c r="E846" t="s">
        <v>16</v>
      </c>
      <c r="F846" t="s">
        <v>73</v>
      </c>
      <c r="G846">
        <v>294</v>
      </c>
      <c r="H846" t="s">
        <v>18</v>
      </c>
      <c r="I846" t="s">
        <v>36</v>
      </c>
      <c r="J846" t="s">
        <v>20</v>
      </c>
      <c r="K846">
        <v>0.98399999999999999</v>
      </c>
      <c r="L846">
        <v>3.8100000000000002E-2</v>
      </c>
      <c r="M846">
        <v>0.74299999999999999</v>
      </c>
      <c r="T846" t="str">
        <f t="shared" si="26"/>
        <v/>
      </c>
      <c r="U846">
        <f t="shared" si="27"/>
        <v>0.98399999999999999</v>
      </c>
    </row>
    <row r="847" spans="1:21" x14ac:dyDescent="0.3">
      <c r="A847" t="s">
        <v>72</v>
      </c>
      <c r="B847">
        <v>294</v>
      </c>
      <c r="C847" t="s">
        <v>14</v>
      </c>
      <c r="D847" t="s">
        <v>37</v>
      </c>
      <c r="E847" t="s">
        <v>16</v>
      </c>
      <c r="F847" t="s">
        <v>73</v>
      </c>
      <c r="G847">
        <v>294</v>
      </c>
      <c r="H847" t="s">
        <v>18</v>
      </c>
      <c r="I847" t="s">
        <v>38</v>
      </c>
      <c r="J847" t="s">
        <v>20</v>
      </c>
      <c r="K847">
        <v>0.98399999999999999</v>
      </c>
      <c r="L847">
        <v>3.8100000000000002E-2</v>
      </c>
      <c r="M847">
        <v>0.74299999999999999</v>
      </c>
      <c r="T847" t="str">
        <f t="shared" si="26"/>
        <v/>
      </c>
      <c r="U847">
        <f t="shared" si="27"/>
        <v>0.98399999999999999</v>
      </c>
    </row>
    <row r="848" spans="1:21" x14ac:dyDescent="0.3">
      <c r="A848" t="s">
        <v>72</v>
      </c>
      <c r="B848">
        <v>294</v>
      </c>
      <c r="C848" t="s">
        <v>14</v>
      </c>
      <c r="D848" t="s">
        <v>39</v>
      </c>
      <c r="E848" t="s">
        <v>16</v>
      </c>
      <c r="F848" t="s">
        <v>73</v>
      </c>
      <c r="G848">
        <v>294</v>
      </c>
      <c r="H848" t="s">
        <v>18</v>
      </c>
      <c r="I848" t="s">
        <v>40</v>
      </c>
      <c r="J848" t="s">
        <v>57</v>
      </c>
      <c r="K848">
        <v>0.81</v>
      </c>
      <c r="L848">
        <v>7.1099999999999997E-2</v>
      </c>
      <c r="M848">
        <v>0.84099999999999997</v>
      </c>
      <c r="T848" t="str">
        <f t="shared" si="26"/>
        <v/>
      </c>
      <c r="U848">
        <f t="shared" si="27"/>
        <v>0.81</v>
      </c>
    </row>
    <row r="849" spans="1:21" x14ac:dyDescent="0.3">
      <c r="A849" t="s">
        <v>72</v>
      </c>
      <c r="B849">
        <v>294</v>
      </c>
      <c r="C849" t="s">
        <v>14</v>
      </c>
      <c r="D849" t="s">
        <v>41</v>
      </c>
      <c r="E849" t="s">
        <v>16</v>
      </c>
      <c r="F849" t="s">
        <v>73</v>
      </c>
      <c r="G849">
        <v>294</v>
      </c>
      <c r="H849" t="s">
        <v>18</v>
      </c>
      <c r="I849" t="s">
        <v>42</v>
      </c>
      <c r="J849" t="s">
        <v>20</v>
      </c>
      <c r="K849">
        <v>0.99299999999999999</v>
      </c>
      <c r="L849">
        <v>3.0099999999999998E-2</v>
      </c>
      <c r="M849">
        <v>0.69599999999999995</v>
      </c>
      <c r="T849" t="str">
        <f t="shared" si="26"/>
        <v/>
      </c>
      <c r="U849">
        <f t="shared" si="27"/>
        <v>0.99299999999999999</v>
      </c>
    </row>
    <row r="850" spans="1:21" x14ac:dyDescent="0.3">
      <c r="A850" t="s">
        <v>72</v>
      </c>
      <c r="B850">
        <v>294</v>
      </c>
      <c r="C850" t="s">
        <v>14</v>
      </c>
      <c r="D850" t="s">
        <v>43</v>
      </c>
      <c r="E850" t="s">
        <v>16</v>
      </c>
      <c r="F850" t="s">
        <v>73</v>
      </c>
      <c r="G850">
        <v>294</v>
      </c>
      <c r="H850" t="s">
        <v>18</v>
      </c>
      <c r="I850" t="s">
        <v>44</v>
      </c>
      <c r="J850" t="s">
        <v>58</v>
      </c>
      <c r="K850">
        <v>3.5000000000000003E-2</v>
      </c>
      <c r="L850">
        <v>0.17699999999999999</v>
      </c>
      <c r="M850">
        <v>0.94499999999999995</v>
      </c>
      <c r="T850" t="str">
        <f t="shared" si="26"/>
        <v/>
      </c>
      <c r="U850">
        <f t="shared" si="27"/>
        <v>3.5000000000000003E-2</v>
      </c>
    </row>
    <row r="851" spans="1:21" x14ac:dyDescent="0.3">
      <c r="A851" t="s">
        <v>72</v>
      </c>
      <c r="B851">
        <v>294</v>
      </c>
      <c r="C851" t="s">
        <v>14</v>
      </c>
      <c r="D851" t="s">
        <v>45</v>
      </c>
      <c r="E851" t="s">
        <v>16</v>
      </c>
      <c r="F851" t="s">
        <v>73</v>
      </c>
      <c r="G851">
        <v>294</v>
      </c>
      <c r="H851" t="s">
        <v>18</v>
      </c>
      <c r="I851" t="s">
        <v>46</v>
      </c>
      <c r="J851" t="s">
        <v>20</v>
      </c>
      <c r="K851">
        <v>0.999</v>
      </c>
      <c r="L851">
        <v>5.7400000000000003E-3</v>
      </c>
      <c r="M851">
        <v>0.13600000000000001</v>
      </c>
      <c r="T851" t="str">
        <f t="shared" si="26"/>
        <v/>
      </c>
      <c r="U851">
        <f t="shared" si="27"/>
        <v>0.999</v>
      </c>
    </row>
    <row r="852" spans="1:21" x14ac:dyDescent="0.3">
      <c r="A852" t="s">
        <v>72</v>
      </c>
      <c r="B852">
        <v>294</v>
      </c>
      <c r="C852" t="s">
        <v>14</v>
      </c>
      <c r="D852" t="s">
        <v>47</v>
      </c>
      <c r="E852" t="s">
        <v>16</v>
      </c>
      <c r="F852" t="s">
        <v>73</v>
      </c>
      <c r="G852">
        <v>294</v>
      </c>
      <c r="H852" t="s">
        <v>18</v>
      </c>
      <c r="I852" t="s">
        <v>48</v>
      </c>
      <c r="J852" t="s">
        <v>58</v>
      </c>
      <c r="K852">
        <v>2.5999999999999999E-2</v>
      </c>
      <c r="L852">
        <v>0.188</v>
      </c>
      <c r="M852">
        <v>0.94899999999999995</v>
      </c>
      <c r="T852" t="str">
        <f t="shared" si="26"/>
        <v/>
      </c>
      <c r="U852">
        <f t="shared" si="27"/>
        <v>2.5999999999999999E-2</v>
      </c>
    </row>
    <row r="853" spans="1:21" x14ac:dyDescent="0.3">
      <c r="A853" t="s">
        <v>72</v>
      </c>
      <c r="B853">
        <v>294</v>
      </c>
      <c r="C853" t="s">
        <v>14</v>
      </c>
      <c r="D853" t="s">
        <v>49</v>
      </c>
      <c r="E853" t="s">
        <v>16</v>
      </c>
      <c r="F853" t="s">
        <v>73</v>
      </c>
      <c r="G853">
        <v>294</v>
      </c>
      <c r="H853" t="s">
        <v>18</v>
      </c>
      <c r="I853" t="s">
        <v>50</v>
      </c>
      <c r="J853" t="s">
        <v>20</v>
      </c>
      <c r="K853">
        <v>0.999</v>
      </c>
      <c r="L853">
        <v>5.7400000000000003E-3</v>
      </c>
      <c r="M853">
        <v>0.13600000000000001</v>
      </c>
      <c r="T853" t="str">
        <f t="shared" si="26"/>
        <v/>
      </c>
      <c r="U853">
        <f t="shared" si="27"/>
        <v>0.999</v>
      </c>
    </row>
    <row r="854" spans="1:21" x14ac:dyDescent="0.3">
      <c r="A854" t="s">
        <v>72</v>
      </c>
      <c r="B854">
        <v>294</v>
      </c>
      <c r="C854" t="s">
        <v>14</v>
      </c>
      <c r="D854" t="s">
        <v>51</v>
      </c>
      <c r="E854" t="s">
        <v>16</v>
      </c>
      <c r="F854" t="s">
        <v>73</v>
      </c>
      <c r="G854">
        <v>294</v>
      </c>
      <c r="H854" t="s">
        <v>18</v>
      </c>
      <c r="I854" t="s">
        <v>52</v>
      </c>
      <c r="J854" t="s">
        <v>20</v>
      </c>
      <c r="K854">
        <v>0.99299999999999999</v>
      </c>
      <c r="L854">
        <v>3.0099999999999998E-2</v>
      </c>
      <c r="M854">
        <v>0.69599999999999995</v>
      </c>
      <c r="T854" t="str">
        <f t="shared" si="26"/>
        <v/>
      </c>
      <c r="U854">
        <f t="shared" si="27"/>
        <v>0.99299999999999999</v>
      </c>
    </row>
    <row r="855" spans="1:21" x14ac:dyDescent="0.3">
      <c r="A855" t="s">
        <v>72</v>
      </c>
      <c r="B855">
        <v>294</v>
      </c>
      <c r="C855" t="s">
        <v>14</v>
      </c>
      <c r="D855" t="s">
        <v>53</v>
      </c>
      <c r="E855" t="s">
        <v>16</v>
      </c>
      <c r="F855" t="s">
        <v>73</v>
      </c>
      <c r="G855">
        <v>294</v>
      </c>
      <c r="H855" t="s">
        <v>18</v>
      </c>
      <c r="I855" t="s">
        <v>54</v>
      </c>
      <c r="J855" t="s">
        <v>57</v>
      </c>
      <c r="K855">
        <v>0.81</v>
      </c>
      <c r="L855">
        <v>7.1099999999999997E-2</v>
      </c>
      <c r="M855">
        <v>0.84099999999999997</v>
      </c>
      <c r="T855" t="str">
        <f t="shared" si="26"/>
        <v/>
      </c>
      <c r="U855">
        <f t="shared" si="27"/>
        <v>0.81</v>
      </c>
    </row>
    <row r="856" spans="1:21" x14ac:dyDescent="0.3">
      <c r="A856" t="s">
        <v>72</v>
      </c>
      <c r="B856">
        <v>294</v>
      </c>
      <c r="C856" t="s">
        <v>14</v>
      </c>
      <c r="D856" t="s">
        <v>55</v>
      </c>
      <c r="E856" t="s">
        <v>16</v>
      </c>
      <c r="F856" t="s">
        <v>73</v>
      </c>
      <c r="G856">
        <v>294</v>
      </c>
      <c r="H856" t="s">
        <v>18</v>
      </c>
      <c r="I856" t="s">
        <v>56</v>
      </c>
      <c r="J856" t="s">
        <v>20</v>
      </c>
      <c r="K856">
        <v>0.995</v>
      </c>
      <c r="L856">
        <v>2.7699999999999999E-2</v>
      </c>
      <c r="M856">
        <v>0.68100000000000005</v>
      </c>
      <c r="T856" t="str">
        <f t="shared" si="26"/>
        <v/>
      </c>
      <c r="U856">
        <f t="shared" si="27"/>
        <v>0.995</v>
      </c>
    </row>
    <row r="857" spans="1:21" x14ac:dyDescent="0.3">
      <c r="A857" t="s">
        <v>72</v>
      </c>
      <c r="B857">
        <v>240</v>
      </c>
      <c r="C857" t="s">
        <v>29</v>
      </c>
      <c r="D857" t="s">
        <v>25</v>
      </c>
      <c r="E857" t="s">
        <v>16</v>
      </c>
      <c r="F857" t="s">
        <v>73</v>
      </c>
      <c r="G857">
        <v>240</v>
      </c>
      <c r="H857" t="s">
        <v>30</v>
      </c>
      <c r="I857" t="s">
        <v>26</v>
      </c>
      <c r="J857" t="s">
        <v>58</v>
      </c>
      <c r="K857">
        <v>5.0000000000000001E-3</v>
      </c>
      <c r="L857">
        <v>0.26</v>
      </c>
      <c r="M857">
        <v>0.96799999999999997</v>
      </c>
      <c r="T857">
        <f t="shared" si="26"/>
        <v>5.0000000000000001E-3</v>
      </c>
      <c r="U857" t="str">
        <f t="shared" si="27"/>
        <v/>
      </c>
    </row>
    <row r="858" spans="1:21" x14ac:dyDescent="0.3">
      <c r="A858" t="s">
        <v>72</v>
      </c>
      <c r="B858">
        <v>240</v>
      </c>
      <c r="C858" t="s">
        <v>29</v>
      </c>
      <c r="D858" t="s">
        <v>21</v>
      </c>
      <c r="E858" t="s">
        <v>16</v>
      </c>
      <c r="F858" t="s">
        <v>73</v>
      </c>
      <c r="G858">
        <v>240</v>
      </c>
      <c r="H858" t="s">
        <v>30</v>
      </c>
      <c r="I858" t="s">
        <v>22</v>
      </c>
      <c r="J858" t="s">
        <v>58</v>
      </c>
      <c r="K858">
        <v>4.4999999999999998E-2</v>
      </c>
      <c r="L858">
        <v>0.16900000000000001</v>
      </c>
      <c r="M858">
        <v>0.94199999999999995</v>
      </c>
      <c r="T858" t="str">
        <f t="shared" si="26"/>
        <v/>
      </c>
      <c r="U858">
        <f t="shared" si="27"/>
        <v>4.4999999999999998E-2</v>
      </c>
    </row>
    <row r="859" spans="1:21" x14ac:dyDescent="0.3">
      <c r="A859" t="s">
        <v>72</v>
      </c>
      <c r="B859">
        <v>240</v>
      </c>
      <c r="C859" t="s">
        <v>29</v>
      </c>
      <c r="D859" t="s">
        <v>23</v>
      </c>
      <c r="E859" t="s">
        <v>16</v>
      </c>
      <c r="F859" t="s">
        <v>73</v>
      </c>
      <c r="G859">
        <v>240</v>
      </c>
      <c r="H859" t="s">
        <v>30</v>
      </c>
      <c r="I859" t="s">
        <v>24</v>
      </c>
      <c r="J859" t="s">
        <v>58</v>
      </c>
      <c r="K859">
        <v>6.0000000000000001E-3</v>
      </c>
      <c r="L859">
        <v>0.253</v>
      </c>
      <c r="M859">
        <v>0.96699999999999997</v>
      </c>
      <c r="T859" t="str">
        <f t="shared" si="26"/>
        <v/>
      </c>
      <c r="U859">
        <f t="shared" si="27"/>
        <v>6.0000000000000001E-3</v>
      </c>
    </row>
    <row r="860" spans="1:21" x14ac:dyDescent="0.3">
      <c r="A860" t="s">
        <v>72</v>
      </c>
      <c r="B860">
        <v>240</v>
      </c>
      <c r="C860" t="s">
        <v>29</v>
      </c>
      <c r="D860" t="s">
        <v>14</v>
      </c>
      <c r="E860" t="s">
        <v>16</v>
      </c>
      <c r="F860" t="s">
        <v>73</v>
      </c>
      <c r="G860">
        <v>240</v>
      </c>
      <c r="H860" t="s">
        <v>30</v>
      </c>
      <c r="I860" t="s">
        <v>18</v>
      </c>
      <c r="J860" t="s">
        <v>58</v>
      </c>
      <c r="K860">
        <v>0</v>
      </c>
      <c r="L860">
        <v>1</v>
      </c>
      <c r="M860">
        <v>1</v>
      </c>
      <c r="T860" t="str">
        <f t="shared" si="26"/>
        <v/>
      </c>
      <c r="U860">
        <f t="shared" si="27"/>
        <v>0</v>
      </c>
    </row>
    <row r="861" spans="1:21" x14ac:dyDescent="0.3">
      <c r="A861" t="s">
        <v>72</v>
      </c>
      <c r="B861">
        <v>240</v>
      </c>
      <c r="C861" t="s">
        <v>29</v>
      </c>
      <c r="D861" t="s">
        <v>27</v>
      </c>
      <c r="E861" t="s">
        <v>16</v>
      </c>
      <c r="F861" t="s">
        <v>73</v>
      </c>
      <c r="G861">
        <v>240</v>
      </c>
      <c r="H861" t="s">
        <v>30</v>
      </c>
      <c r="I861" t="s">
        <v>28</v>
      </c>
      <c r="J861" t="s">
        <v>58</v>
      </c>
      <c r="K861">
        <v>3.4000000000000002E-2</v>
      </c>
      <c r="L861">
        <v>0.17799999999999999</v>
      </c>
      <c r="M861">
        <v>0.94599999999999995</v>
      </c>
      <c r="T861" t="str">
        <f t="shared" si="26"/>
        <v/>
      </c>
      <c r="U861">
        <f t="shared" si="27"/>
        <v>3.4000000000000002E-2</v>
      </c>
    </row>
    <row r="862" spans="1:21" x14ac:dyDescent="0.3">
      <c r="A862" t="s">
        <v>72</v>
      </c>
      <c r="B862">
        <v>240</v>
      </c>
      <c r="C862" t="s">
        <v>29</v>
      </c>
      <c r="D862" t="s">
        <v>47</v>
      </c>
      <c r="E862" t="s">
        <v>16</v>
      </c>
      <c r="F862" t="s">
        <v>73</v>
      </c>
      <c r="G862">
        <v>240</v>
      </c>
      <c r="H862" t="s">
        <v>30</v>
      </c>
      <c r="I862" t="s">
        <v>48</v>
      </c>
      <c r="J862" t="s">
        <v>58</v>
      </c>
      <c r="K862">
        <v>0.375</v>
      </c>
      <c r="L862">
        <v>0.107</v>
      </c>
      <c r="M862">
        <v>0.89700000000000002</v>
      </c>
      <c r="T862" t="str">
        <f t="shared" si="26"/>
        <v/>
      </c>
      <c r="U862">
        <f t="shared" si="27"/>
        <v>0.375</v>
      </c>
    </row>
    <row r="863" spans="1:21" x14ac:dyDescent="0.3">
      <c r="A863" t="s">
        <v>72</v>
      </c>
      <c r="B863">
        <v>240</v>
      </c>
      <c r="C863" t="s">
        <v>29</v>
      </c>
      <c r="D863" t="s">
        <v>31</v>
      </c>
      <c r="E863" t="s">
        <v>16</v>
      </c>
      <c r="F863" t="s">
        <v>73</v>
      </c>
      <c r="G863">
        <v>240</v>
      </c>
      <c r="H863" t="s">
        <v>30</v>
      </c>
      <c r="I863" t="s">
        <v>32</v>
      </c>
      <c r="J863" t="s">
        <v>20</v>
      </c>
      <c r="K863">
        <v>0.99</v>
      </c>
      <c r="L863">
        <v>3.3799999999999997E-2</v>
      </c>
      <c r="M863">
        <v>0.71899999999999997</v>
      </c>
      <c r="T863" t="str">
        <f t="shared" si="26"/>
        <v/>
      </c>
      <c r="U863">
        <f t="shared" si="27"/>
        <v>0.99</v>
      </c>
    </row>
    <row r="864" spans="1:21" x14ac:dyDescent="0.3">
      <c r="A864" t="s">
        <v>72</v>
      </c>
      <c r="B864">
        <v>240</v>
      </c>
      <c r="C864" t="s">
        <v>29</v>
      </c>
      <c r="D864" t="s">
        <v>15</v>
      </c>
      <c r="E864" t="s">
        <v>16</v>
      </c>
      <c r="F864" t="s">
        <v>73</v>
      </c>
      <c r="G864">
        <v>240</v>
      </c>
      <c r="H864" t="s">
        <v>30</v>
      </c>
      <c r="I864" t="s">
        <v>19</v>
      </c>
      <c r="J864" t="s">
        <v>58</v>
      </c>
      <c r="K864">
        <v>0.33100000000000002</v>
      </c>
      <c r="L864">
        <v>0.111</v>
      </c>
      <c r="M864">
        <v>0.90200000000000002</v>
      </c>
      <c r="T864" t="str">
        <f t="shared" si="26"/>
        <v/>
      </c>
      <c r="U864">
        <f t="shared" si="27"/>
        <v>0.33100000000000002</v>
      </c>
    </row>
    <row r="865" spans="1:21" x14ac:dyDescent="0.3">
      <c r="A865" t="s">
        <v>72</v>
      </c>
      <c r="B865">
        <v>240</v>
      </c>
      <c r="C865" t="s">
        <v>29</v>
      </c>
      <c r="D865" t="s">
        <v>35</v>
      </c>
      <c r="E865" t="s">
        <v>16</v>
      </c>
      <c r="F865" t="s">
        <v>73</v>
      </c>
      <c r="G865">
        <v>240</v>
      </c>
      <c r="H865" t="s">
        <v>30</v>
      </c>
      <c r="I865" t="s">
        <v>36</v>
      </c>
      <c r="J865" t="s">
        <v>58</v>
      </c>
      <c r="K865">
        <v>3.4000000000000002E-2</v>
      </c>
      <c r="L865">
        <v>0.17799999999999999</v>
      </c>
      <c r="M865">
        <v>0.94599999999999995</v>
      </c>
      <c r="T865" t="str">
        <f t="shared" si="26"/>
        <v/>
      </c>
      <c r="U865">
        <f t="shared" si="27"/>
        <v>3.4000000000000002E-2</v>
      </c>
    </row>
    <row r="866" spans="1:21" x14ac:dyDescent="0.3">
      <c r="A866" t="s">
        <v>72</v>
      </c>
      <c r="B866">
        <v>240</v>
      </c>
      <c r="C866" t="s">
        <v>29</v>
      </c>
      <c r="D866" t="s">
        <v>37</v>
      </c>
      <c r="E866" t="s">
        <v>16</v>
      </c>
      <c r="F866" t="s">
        <v>73</v>
      </c>
      <c r="G866">
        <v>240</v>
      </c>
      <c r="H866" t="s">
        <v>30</v>
      </c>
      <c r="I866" t="s">
        <v>38</v>
      </c>
      <c r="J866" t="s">
        <v>58</v>
      </c>
      <c r="K866">
        <v>9.7000000000000003E-2</v>
      </c>
      <c r="L866">
        <v>0.14599999999999999</v>
      </c>
      <c r="M866">
        <v>0.93</v>
      </c>
      <c r="T866" t="str">
        <f t="shared" si="26"/>
        <v/>
      </c>
      <c r="U866">
        <f t="shared" si="27"/>
        <v>9.7000000000000003E-2</v>
      </c>
    </row>
    <row r="867" spans="1:21" x14ac:dyDescent="0.3">
      <c r="A867" t="s">
        <v>72</v>
      </c>
      <c r="B867">
        <v>240</v>
      </c>
      <c r="C867" t="s">
        <v>29</v>
      </c>
      <c r="D867" t="s">
        <v>39</v>
      </c>
      <c r="E867" t="s">
        <v>16</v>
      </c>
      <c r="F867" t="s">
        <v>73</v>
      </c>
      <c r="G867">
        <v>240</v>
      </c>
      <c r="H867" t="s">
        <v>30</v>
      </c>
      <c r="I867" t="s">
        <v>40</v>
      </c>
      <c r="J867" t="s">
        <v>58</v>
      </c>
      <c r="K867">
        <v>6.0000000000000001E-3</v>
      </c>
      <c r="L867">
        <v>0.253</v>
      </c>
      <c r="M867">
        <v>0.96699999999999997</v>
      </c>
      <c r="T867" t="str">
        <f t="shared" si="26"/>
        <v/>
      </c>
      <c r="U867">
        <f t="shared" si="27"/>
        <v>6.0000000000000001E-3</v>
      </c>
    </row>
    <row r="868" spans="1:21" x14ac:dyDescent="0.3">
      <c r="A868" t="s">
        <v>72</v>
      </c>
      <c r="B868">
        <v>240</v>
      </c>
      <c r="C868" t="s">
        <v>29</v>
      </c>
      <c r="D868" t="s">
        <v>41</v>
      </c>
      <c r="E868" t="s">
        <v>16</v>
      </c>
      <c r="F868" t="s">
        <v>73</v>
      </c>
      <c r="G868">
        <v>240</v>
      </c>
      <c r="H868" t="s">
        <v>30</v>
      </c>
      <c r="I868" t="s">
        <v>42</v>
      </c>
      <c r="J868" t="s">
        <v>58</v>
      </c>
      <c r="K868">
        <v>7.0000000000000001E-3</v>
      </c>
      <c r="L868">
        <v>0.246</v>
      </c>
      <c r="M868">
        <v>0.96499999999999997</v>
      </c>
      <c r="T868" t="str">
        <f t="shared" si="26"/>
        <v/>
      </c>
      <c r="U868">
        <f t="shared" si="27"/>
        <v>7.0000000000000001E-3</v>
      </c>
    </row>
    <row r="869" spans="1:21" x14ac:dyDescent="0.3">
      <c r="A869" t="s">
        <v>72</v>
      </c>
      <c r="B869">
        <v>240</v>
      </c>
      <c r="C869" t="s">
        <v>29</v>
      </c>
      <c r="D869" t="s">
        <v>43</v>
      </c>
      <c r="E869" t="s">
        <v>16</v>
      </c>
      <c r="F869" t="s">
        <v>73</v>
      </c>
      <c r="G869">
        <v>240</v>
      </c>
      <c r="H869" t="s">
        <v>30</v>
      </c>
      <c r="I869" t="s">
        <v>44</v>
      </c>
      <c r="J869" t="s">
        <v>58</v>
      </c>
      <c r="K869">
        <v>5.0000000000000001E-3</v>
      </c>
      <c r="L869">
        <v>0.26</v>
      </c>
      <c r="M869">
        <v>0.96799999999999997</v>
      </c>
      <c r="T869" t="str">
        <f t="shared" si="26"/>
        <v/>
      </c>
      <c r="U869">
        <f t="shared" si="27"/>
        <v>5.0000000000000001E-3</v>
      </c>
    </row>
    <row r="870" spans="1:21" x14ac:dyDescent="0.3">
      <c r="A870" t="s">
        <v>72</v>
      </c>
      <c r="B870">
        <v>240</v>
      </c>
      <c r="C870" t="s">
        <v>29</v>
      </c>
      <c r="D870" t="s">
        <v>45</v>
      </c>
      <c r="E870" t="s">
        <v>16</v>
      </c>
      <c r="F870" t="s">
        <v>73</v>
      </c>
      <c r="G870">
        <v>240</v>
      </c>
      <c r="H870" t="s">
        <v>30</v>
      </c>
      <c r="I870" t="s">
        <v>46</v>
      </c>
      <c r="J870" t="s">
        <v>58</v>
      </c>
      <c r="K870">
        <v>7.8E-2</v>
      </c>
      <c r="L870">
        <v>0.154</v>
      </c>
      <c r="M870">
        <v>0.93300000000000005</v>
      </c>
      <c r="T870" t="str">
        <f t="shared" si="26"/>
        <v/>
      </c>
      <c r="U870">
        <f t="shared" si="27"/>
        <v>7.8E-2</v>
      </c>
    </row>
    <row r="871" spans="1:21" x14ac:dyDescent="0.3">
      <c r="A871" t="s">
        <v>72</v>
      </c>
      <c r="B871">
        <v>240</v>
      </c>
      <c r="C871" t="s">
        <v>29</v>
      </c>
      <c r="D871" t="s">
        <v>33</v>
      </c>
      <c r="E871" t="s">
        <v>16</v>
      </c>
      <c r="F871" t="s">
        <v>73</v>
      </c>
      <c r="G871">
        <v>240</v>
      </c>
      <c r="H871" t="s">
        <v>30</v>
      </c>
      <c r="I871" t="s">
        <v>34</v>
      </c>
      <c r="J871" t="s">
        <v>58</v>
      </c>
      <c r="K871">
        <v>0.19800000000000001</v>
      </c>
      <c r="L871">
        <v>0.125</v>
      </c>
      <c r="M871">
        <v>0.91600000000000004</v>
      </c>
      <c r="T871" t="str">
        <f t="shared" si="26"/>
        <v/>
      </c>
      <c r="U871">
        <f t="shared" si="27"/>
        <v>0.19800000000000001</v>
      </c>
    </row>
    <row r="872" spans="1:21" x14ac:dyDescent="0.3">
      <c r="A872" t="s">
        <v>72</v>
      </c>
      <c r="B872">
        <v>240</v>
      </c>
      <c r="C872" t="s">
        <v>29</v>
      </c>
      <c r="D872" t="s">
        <v>49</v>
      </c>
      <c r="E872" t="s">
        <v>16</v>
      </c>
      <c r="F872" t="s">
        <v>73</v>
      </c>
      <c r="G872">
        <v>240</v>
      </c>
      <c r="H872" t="s">
        <v>30</v>
      </c>
      <c r="I872" t="s">
        <v>50</v>
      </c>
      <c r="J872" t="s">
        <v>58</v>
      </c>
      <c r="K872">
        <v>0.19800000000000001</v>
      </c>
      <c r="L872">
        <v>0.125</v>
      </c>
      <c r="M872">
        <v>0.91600000000000004</v>
      </c>
      <c r="T872" t="str">
        <f t="shared" si="26"/>
        <v/>
      </c>
      <c r="U872">
        <f t="shared" si="27"/>
        <v>0.19800000000000001</v>
      </c>
    </row>
    <row r="873" spans="1:21" x14ac:dyDescent="0.3">
      <c r="A873" t="s">
        <v>72</v>
      </c>
      <c r="B873">
        <v>240</v>
      </c>
      <c r="C873" t="s">
        <v>29</v>
      </c>
      <c r="D873" t="s">
        <v>51</v>
      </c>
      <c r="E873" t="s">
        <v>16</v>
      </c>
      <c r="F873" t="s">
        <v>73</v>
      </c>
      <c r="G873">
        <v>240</v>
      </c>
      <c r="H873" t="s">
        <v>30</v>
      </c>
      <c r="I873" t="s">
        <v>52</v>
      </c>
      <c r="J873" t="s">
        <v>57</v>
      </c>
      <c r="K873">
        <v>0.47499999999999998</v>
      </c>
      <c r="L873">
        <v>9.8699999999999996E-2</v>
      </c>
      <c r="M873">
        <v>0.88700000000000001</v>
      </c>
      <c r="T873" t="str">
        <f t="shared" si="26"/>
        <v/>
      </c>
      <c r="U873">
        <f t="shared" si="27"/>
        <v>0.47499999999999998</v>
      </c>
    </row>
    <row r="874" spans="1:21" x14ac:dyDescent="0.3">
      <c r="A874" t="s">
        <v>72</v>
      </c>
      <c r="B874">
        <v>240</v>
      </c>
      <c r="C874" t="s">
        <v>29</v>
      </c>
      <c r="D874" t="s">
        <v>53</v>
      </c>
      <c r="E874" t="s">
        <v>16</v>
      </c>
      <c r="F874" t="s">
        <v>73</v>
      </c>
      <c r="G874">
        <v>240</v>
      </c>
      <c r="H874" t="s">
        <v>30</v>
      </c>
      <c r="I874" t="s">
        <v>54</v>
      </c>
      <c r="J874" t="s">
        <v>58</v>
      </c>
      <c r="K874">
        <v>1.9E-2</v>
      </c>
      <c r="L874">
        <v>0.2</v>
      </c>
      <c r="M874">
        <v>0.95299999999999996</v>
      </c>
      <c r="T874" t="str">
        <f t="shared" si="26"/>
        <v/>
      </c>
      <c r="U874">
        <f t="shared" si="27"/>
        <v>1.9E-2</v>
      </c>
    </row>
    <row r="875" spans="1:21" x14ac:dyDescent="0.3">
      <c r="A875" t="s">
        <v>72</v>
      </c>
      <c r="B875">
        <v>240</v>
      </c>
      <c r="C875" t="s">
        <v>29</v>
      </c>
      <c r="D875" t="s">
        <v>55</v>
      </c>
      <c r="E875" t="s">
        <v>16</v>
      </c>
      <c r="F875" t="s">
        <v>73</v>
      </c>
      <c r="G875">
        <v>240</v>
      </c>
      <c r="H875" t="s">
        <v>30</v>
      </c>
      <c r="I875" t="s">
        <v>56</v>
      </c>
      <c r="J875" t="s">
        <v>58</v>
      </c>
      <c r="K875">
        <v>4.4999999999999998E-2</v>
      </c>
      <c r="L875">
        <v>0.16900000000000001</v>
      </c>
      <c r="M875">
        <v>0.94199999999999995</v>
      </c>
      <c r="T875" t="str">
        <f t="shared" si="26"/>
        <v/>
      </c>
      <c r="U875">
        <f t="shared" si="27"/>
        <v>4.4999999999999998E-2</v>
      </c>
    </row>
    <row r="876" spans="1:21" x14ac:dyDescent="0.3">
      <c r="A876" t="s">
        <v>72</v>
      </c>
      <c r="B876">
        <v>277</v>
      </c>
      <c r="C876" t="s">
        <v>47</v>
      </c>
      <c r="D876" t="s">
        <v>33</v>
      </c>
      <c r="E876" t="s">
        <v>16</v>
      </c>
      <c r="F876" t="s">
        <v>73</v>
      </c>
      <c r="G876">
        <v>277</v>
      </c>
      <c r="H876" t="s">
        <v>48</v>
      </c>
      <c r="I876" t="s">
        <v>34</v>
      </c>
      <c r="J876" t="s">
        <v>20</v>
      </c>
      <c r="K876">
        <v>0.98799999999999999</v>
      </c>
      <c r="L876">
        <v>3.5299999999999998E-2</v>
      </c>
      <c r="M876">
        <v>0.72699999999999998</v>
      </c>
      <c r="T876">
        <f t="shared" si="26"/>
        <v>0.98799999999999999</v>
      </c>
      <c r="U876" t="str">
        <f t="shared" si="27"/>
        <v/>
      </c>
    </row>
    <row r="877" spans="1:21" x14ac:dyDescent="0.3">
      <c r="A877" t="s">
        <v>72</v>
      </c>
      <c r="B877">
        <v>277</v>
      </c>
      <c r="C877" t="s">
        <v>47</v>
      </c>
      <c r="D877" t="s">
        <v>21</v>
      </c>
      <c r="E877" t="s">
        <v>16</v>
      </c>
      <c r="F877" t="s">
        <v>73</v>
      </c>
      <c r="G877">
        <v>277</v>
      </c>
      <c r="H877" t="s">
        <v>48</v>
      </c>
      <c r="I877" t="s">
        <v>22</v>
      </c>
      <c r="J877" t="s">
        <v>20</v>
      </c>
      <c r="K877">
        <v>1</v>
      </c>
      <c r="L877">
        <v>2.5999999999999998E-4</v>
      </c>
      <c r="M877">
        <v>1.8000000000000001E-4</v>
      </c>
      <c r="T877" t="str">
        <f t="shared" si="26"/>
        <v/>
      </c>
      <c r="U877">
        <f t="shared" si="27"/>
        <v>1</v>
      </c>
    </row>
    <row r="878" spans="1:21" x14ac:dyDescent="0.3">
      <c r="A878" t="s">
        <v>72</v>
      </c>
      <c r="B878">
        <v>277</v>
      </c>
      <c r="C878" t="s">
        <v>47</v>
      </c>
      <c r="D878" t="s">
        <v>23</v>
      </c>
      <c r="E878" t="s">
        <v>16</v>
      </c>
      <c r="F878" t="s">
        <v>73</v>
      </c>
      <c r="G878">
        <v>277</v>
      </c>
      <c r="H878" t="s">
        <v>48</v>
      </c>
      <c r="I878" t="s">
        <v>24</v>
      </c>
      <c r="J878" t="s">
        <v>20</v>
      </c>
      <c r="K878">
        <v>0.999</v>
      </c>
      <c r="L878">
        <v>5.7400000000000003E-3</v>
      </c>
      <c r="M878">
        <v>0.13600000000000001</v>
      </c>
      <c r="T878" t="str">
        <f t="shared" si="26"/>
        <v/>
      </c>
      <c r="U878">
        <f t="shared" si="27"/>
        <v>0.999</v>
      </c>
    </row>
    <row r="879" spans="1:21" x14ac:dyDescent="0.3">
      <c r="A879" t="s">
        <v>72</v>
      </c>
      <c r="B879">
        <v>277</v>
      </c>
      <c r="C879" t="s">
        <v>47</v>
      </c>
      <c r="D879" t="s">
        <v>14</v>
      </c>
      <c r="E879" t="s">
        <v>16</v>
      </c>
      <c r="F879" t="s">
        <v>73</v>
      </c>
      <c r="G879">
        <v>277</v>
      </c>
      <c r="H879" t="s">
        <v>48</v>
      </c>
      <c r="I879" t="s">
        <v>18</v>
      </c>
      <c r="J879" t="s">
        <v>20</v>
      </c>
      <c r="K879">
        <v>0.98799999999999999</v>
      </c>
      <c r="L879">
        <v>3.5299999999999998E-2</v>
      </c>
      <c r="M879">
        <v>0.72699999999999998</v>
      </c>
      <c r="T879" t="str">
        <f t="shared" si="26"/>
        <v/>
      </c>
      <c r="U879">
        <f t="shared" si="27"/>
        <v>0.98799999999999999</v>
      </c>
    </row>
    <row r="880" spans="1:21" x14ac:dyDescent="0.3">
      <c r="A880" t="s">
        <v>72</v>
      </c>
      <c r="B880">
        <v>277</v>
      </c>
      <c r="C880" t="s">
        <v>47</v>
      </c>
      <c r="D880" t="s">
        <v>27</v>
      </c>
      <c r="E880" t="s">
        <v>16</v>
      </c>
      <c r="F880" t="s">
        <v>73</v>
      </c>
      <c r="G880">
        <v>277</v>
      </c>
      <c r="H880" t="s">
        <v>48</v>
      </c>
      <c r="I880" t="s">
        <v>28</v>
      </c>
      <c r="J880" t="s">
        <v>20</v>
      </c>
      <c r="K880">
        <v>0.99099999999999999</v>
      </c>
      <c r="L880">
        <v>3.2599999999999997E-2</v>
      </c>
      <c r="M880">
        <v>0.71099999999999997</v>
      </c>
      <c r="T880" t="str">
        <f t="shared" si="26"/>
        <v/>
      </c>
      <c r="U880">
        <f t="shared" si="27"/>
        <v>0.99099999999999999</v>
      </c>
    </row>
    <row r="881" spans="1:21" x14ac:dyDescent="0.3">
      <c r="A881" t="s">
        <v>72</v>
      </c>
      <c r="B881">
        <v>277</v>
      </c>
      <c r="C881" t="s">
        <v>47</v>
      </c>
      <c r="D881" t="s">
        <v>29</v>
      </c>
      <c r="E881" t="s">
        <v>16</v>
      </c>
      <c r="F881" t="s">
        <v>73</v>
      </c>
      <c r="G881">
        <v>277</v>
      </c>
      <c r="H881" t="s">
        <v>48</v>
      </c>
      <c r="I881" t="s">
        <v>30</v>
      </c>
      <c r="J881" t="s">
        <v>20</v>
      </c>
      <c r="K881">
        <v>0.98799999999999999</v>
      </c>
      <c r="L881">
        <v>3.5299999999999998E-2</v>
      </c>
      <c r="M881">
        <v>0.72699999999999998</v>
      </c>
      <c r="T881" t="str">
        <f t="shared" si="26"/>
        <v/>
      </c>
      <c r="U881">
        <f t="shared" si="27"/>
        <v>0.98799999999999999</v>
      </c>
    </row>
    <row r="882" spans="1:21" x14ac:dyDescent="0.3">
      <c r="A882" t="s">
        <v>72</v>
      </c>
      <c r="B882">
        <v>277</v>
      </c>
      <c r="C882" t="s">
        <v>47</v>
      </c>
      <c r="D882" t="s">
        <v>31</v>
      </c>
      <c r="E882" t="s">
        <v>16</v>
      </c>
      <c r="F882" t="s">
        <v>73</v>
      </c>
      <c r="G882">
        <v>277</v>
      </c>
      <c r="H882" t="s">
        <v>48</v>
      </c>
      <c r="I882" t="s">
        <v>32</v>
      </c>
      <c r="J882" t="s">
        <v>20</v>
      </c>
      <c r="K882">
        <v>1</v>
      </c>
      <c r="L882">
        <v>2.5999999999999998E-4</v>
      </c>
      <c r="M882">
        <v>1.8000000000000001E-4</v>
      </c>
      <c r="T882" t="str">
        <f t="shared" si="26"/>
        <v/>
      </c>
      <c r="U882">
        <f t="shared" si="27"/>
        <v>1</v>
      </c>
    </row>
    <row r="883" spans="1:21" x14ac:dyDescent="0.3">
      <c r="A883" t="s">
        <v>72</v>
      </c>
      <c r="B883">
        <v>277</v>
      </c>
      <c r="C883" t="s">
        <v>47</v>
      </c>
      <c r="D883" t="s">
        <v>15</v>
      </c>
      <c r="E883" t="s">
        <v>16</v>
      </c>
      <c r="F883" t="s">
        <v>73</v>
      </c>
      <c r="G883">
        <v>277</v>
      </c>
      <c r="H883" t="s">
        <v>48</v>
      </c>
      <c r="I883" t="s">
        <v>19</v>
      </c>
      <c r="J883" t="s">
        <v>20</v>
      </c>
      <c r="K883">
        <v>1</v>
      </c>
      <c r="L883">
        <v>2.5999999999999998E-4</v>
      </c>
      <c r="M883">
        <v>1.8000000000000001E-4</v>
      </c>
      <c r="T883" t="str">
        <f t="shared" si="26"/>
        <v/>
      </c>
      <c r="U883">
        <f t="shared" si="27"/>
        <v>1</v>
      </c>
    </row>
    <row r="884" spans="1:21" x14ac:dyDescent="0.3">
      <c r="A884" t="s">
        <v>72</v>
      </c>
      <c r="B884">
        <v>277</v>
      </c>
      <c r="C884" t="s">
        <v>47</v>
      </c>
      <c r="D884" t="s">
        <v>35</v>
      </c>
      <c r="E884" t="s">
        <v>16</v>
      </c>
      <c r="F884" t="s">
        <v>73</v>
      </c>
      <c r="G884">
        <v>277</v>
      </c>
      <c r="H884" t="s">
        <v>48</v>
      </c>
      <c r="I884" t="s">
        <v>36</v>
      </c>
      <c r="J884" t="s">
        <v>20</v>
      </c>
      <c r="K884">
        <v>1</v>
      </c>
      <c r="L884">
        <v>2.5999999999999998E-4</v>
      </c>
      <c r="M884">
        <v>1.8000000000000001E-4</v>
      </c>
      <c r="T884" t="str">
        <f t="shared" si="26"/>
        <v/>
      </c>
      <c r="U884">
        <f t="shared" si="27"/>
        <v>1</v>
      </c>
    </row>
    <row r="885" spans="1:21" x14ac:dyDescent="0.3">
      <c r="A885" t="s">
        <v>72</v>
      </c>
      <c r="B885">
        <v>277</v>
      </c>
      <c r="C885" t="s">
        <v>47</v>
      </c>
      <c r="D885" t="s">
        <v>37</v>
      </c>
      <c r="E885" t="s">
        <v>16</v>
      </c>
      <c r="F885" t="s">
        <v>73</v>
      </c>
      <c r="G885">
        <v>277</v>
      </c>
      <c r="H885" t="s">
        <v>48</v>
      </c>
      <c r="I885" t="s">
        <v>38</v>
      </c>
      <c r="J885" t="s">
        <v>20</v>
      </c>
      <c r="K885">
        <v>1</v>
      </c>
      <c r="L885">
        <v>2.5999999999999998E-4</v>
      </c>
      <c r="M885">
        <v>1.8000000000000001E-4</v>
      </c>
      <c r="T885" t="str">
        <f t="shared" si="26"/>
        <v/>
      </c>
      <c r="U885">
        <f t="shared" si="27"/>
        <v>1</v>
      </c>
    </row>
    <row r="886" spans="1:21" x14ac:dyDescent="0.3">
      <c r="A886" t="s">
        <v>72</v>
      </c>
      <c r="B886">
        <v>277</v>
      </c>
      <c r="C886" t="s">
        <v>47</v>
      </c>
      <c r="D886" t="s">
        <v>39</v>
      </c>
      <c r="E886" t="s">
        <v>16</v>
      </c>
      <c r="F886" t="s">
        <v>73</v>
      </c>
      <c r="G886">
        <v>277</v>
      </c>
      <c r="H886" t="s">
        <v>48</v>
      </c>
      <c r="I886" t="s">
        <v>40</v>
      </c>
      <c r="J886" t="s">
        <v>20</v>
      </c>
      <c r="K886">
        <v>0.999</v>
      </c>
      <c r="L886">
        <v>5.7400000000000003E-3</v>
      </c>
      <c r="M886">
        <v>0.13600000000000001</v>
      </c>
      <c r="T886" t="str">
        <f t="shared" si="26"/>
        <v/>
      </c>
      <c r="U886">
        <f t="shared" si="27"/>
        <v>0.999</v>
      </c>
    </row>
    <row r="887" spans="1:21" x14ac:dyDescent="0.3">
      <c r="A887" t="s">
        <v>72</v>
      </c>
      <c r="B887">
        <v>277</v>
      </c>
      <c r="C887" t="s">
        <v>47</v>
      </c>
      <c r="D887" t="s">
        <v>41</v>
      </c>
      <c r="E887" t="s">
        <v>16</v>
      </c>
      <c r="F887" t="s">
        <v>73</v>
      </c>
      <c r="G887">
        <v>277</v>
      </c>
      <c r="H887" t="s">
        <v>48</v>
      </c>
      <c r="I887" t="s">
        <v>42</v>
      </c>
      <c r="J887" t="s">
        <v>20</v>
      </c>
      <c r="K887">
        <v>1</v>
      </c>
      <c r="L887">
        <v>2.5999999999999998E-4</v>
      </c>
      <c r="M887">
        <v>1.8000000000000001E-4</v>
      </c>
      <c r="T887" t="str">
        <f t="shared" si="26"/>
        <v/>
      </c>
      <c r="U887">
        <f t="shared" si="27"/>
        <v>1</v>
      </c>
    </row>
    <row r="888" spans="1:21" x14ac:dyDescent="0.3">
      <c r="A888" t="s">
        <v>72</v>
      </c>
      <c r="B888">
        <v>277</v>
      </c>
      <c r="C888" t="s">
        <v>47</v>
      </c>
      <c r="D888" t="s">
        <v>43</v>
      </c>
      <c r="E888" t="s">
        <v>16</v>
      </c>
      <c r="F888" t="s">
        <v>73</v>
      </c>
      <c r="G888">
        <v>277</v>
      </c>
      <c r="H888" t="s">
        <v>48</v>
      </c>
      <c r="I888" t="s">
        <v>44</v>
      </c>
      <c r="J888" t="s">
        <v>20</v>
      </c>
      <c r="K888">
        <v>0.999</v>
      </c>
      <c r="L888">
        <v>5.7400000000000003E-3</v>
      </c>
      <c r="M888">
        <v>0.13600000000000001</v>
      </c>
      <c r="T888" t="str">
        <f t="shared" si="26"/>
        <v/>
      </c>
      <c r="U888">
        <f t="shared" si="27"/>
        <v>0.999</v>
      </c>
    </row>
    <row r="889" spans="1:21" x14ac:dyDescent="0.3">
      <c r="A889" t="s">
        <v>72</v>
      </c>
      <c r="B889">
        <v>277</v>
      </c>
      <c r="C889" t="s">
        <v>47</v>
      </c>
      <c r="D889" t="s">
        <v>45</v>
      </c>
      <c r="E889" t="s">
        <v>16</v>
      </c>
      <c r="F889" t="s">
        <v>73</v>
      </c>
      <c r="G889">
        <v>277</v>
      </c>
      <c r="H889" t="s">
        <v>48</v>
      </c>
      <c r="I889" t="s">
        <v>46</v>
      </c>
      <c r="J889" t="s">
        <v>20</v>
      </c>
      <c r="K889">
        <v>1</v>
      </c>
      <c r="L889">
        <v>2.5999999999999998E-4</v>
      </c>
      <c r="M889">
        <v>1.8000000000000001E-4</v>
      </c>
      <c r="T889" t="str">
        <f t="shared" si="26"/>
        <v/>
      </c>
      <c r="U889">
        <f t="shared" si="27"/>
        <v>1</v>
      </c>
    </row>
    <row r="890" spans="1:21" x14ac:dyDescent="0.3">
      <c r="A890" t="s">
        <v>72</v>
      </c>
      <c r="B890">
        <v>277</v>
      </c>
      <c r="C890" t="s">
        <v>47</v>
      </c>
      <c r="D890" t="s">
        <v>25</v>
      </c>
      <c r="E890" t="s">
        <v>16</v>
      </c>
      <c r="F890" t="s">
        <v>73</v>
      </c>
      <c r="G890">
        <v>277</v>
      </c>
      <c r="H890" t="s">
        <v>48</v>
      </c>
      <c r="I890" t="s">
        <v>26</v>
      </c>
      <c r="J890" t="s">
        <v>20</v>
      </c>
      <c r="K890">
        <v>1</v>
      </c>
      <c r="L890">
        <v>2.5999999999999998E-4</v>
      </c>
      <c r="M890">
        <v>1.8000000000000001E-4</v>
      </c>
      <c r="T890" t="str">
        <f t="shared" si="26"/>
        <v/>
      </c>
      <c r="U890">
        <f t="shared" si="27"/>
        <v>1</v>
      </c>
    </row>
    <row r="891" spans="1:21" x14ac:dyDescent="0.3">
      <c r="A891" t="s">
        <v>72</v>
      </c>
      <c r="B891">
        <v>277</v>
      </c>
      <c r="C891" t="s">
        <v>47</v>
      </c>
      <c r="D891" t="s">
        <v>49</v>
      </c>
      <c r="E891" t="s">
        <v>16</v>
      </c>
      <c r="F891" t="s">
        <v>73</v>
      </c>
      <c r="G891">
        <v>277</v>
      </c>
      <c r="H891" t="s">
        <v>48</v>
      </c>
      <c r="I891" t="s">
        <v>50</v>
      </c>
      <c r="J891" t="s">
        <v>20</v>
      </c>
      <c r="K891">
        <v>1</v>
      </c>
      <c r="L891">
        <v>2.5999999999999998E-4</v>
      </c>
      <c r="M891">
        <v>1.8000000000000001E-4</v>
      </c>
      <c r="T891" t="str">
        <f t="shared" si="26"/>
        <v/>
      </c>
      <c r="U891">
        <f t="shared" si="27"/>
        <v>1</v>
      </c>
    </row>
    <row r="892" spans="1:21" x14ac:dyDescent="0.3">
      <c r="A892" t="s">
        <v>72</v>
      </c>
      <c r="B892">
        <v>277</v>
      </c>
      <c r="C892" t="s">
        <v>47</v>
      </c>
      <c r="D892" t="s">
        <v>51</v>
      </c>
      <c r="E892" t="s">
        <v>16</v>
      </c>
      <c r="F892" t="s">
        <v>73</v>
      </c>
      <c r="G892">
        <v>277</v>
      </c>
      <c r="H892" t="s">
        <v>48</v>
      </c>
      <c r="I892" t="s">
        <v>52</v>
      </c>
      <c r="J892" t="s">
        <v>20</v>
      </c>
      <c r="K892">
        <v>1</v>
      </c>
      <c r="L892">
        <v>2.5999999999999998E-4</v>
      </c>
      <c r="M892">
        <v>1.8000000000000001E-4</v>
      </c>
      <c r="T892" t="str">
        <f t="shared" si="26"/>
        <v/>
      </c>
      <c r="U892">
        <f t="shared" si="27"/>
        <v>1</v>
      </c>
    </row>
    <row r="893" spans="1:21" x14ac:dyDescent="0.3">
      <c r="A893" t="s">
        <v>72</v>
      </c>
      <c r="B893">
        <v>277</v>
      </c>
      <c r="C893" t="s">
        <v>47</v>
      </c>
      <c r="D893" t="s">
        <v>53</v>
      </c>
      <c r="E893" t="s">
        <v>16</v>
      </c>
      <c r="F893" t="s">
        <v>73</v>
      </c>
      <c r="G893">
        <v>277</v>
      </c>
      <c r="H893" t="s">
        <v>48</v>
      </c>
      <c r="I893" t="s">
        <v>54</v>
      </c>
      <c r="J893" t="s">
        <v>20</v>
      </c>
      <c r="K893">
        <v>1</v>
      </c>
      <c r="L893">
        <v>2.5999999999999998E-4</v>
      </c>
      <c r="M893">
        <v>1.8000000000000001E-4</v>
      </c>
      <c r="T893" t="str">
        <f t="shared" si="26"/>
        <v/>
      </c>
      <c r="U893">
        <f t="shared" si="27"/>
        <v>1</v>
      </c>
    </row>
    <row r="894" spans="1:21" x14ac:dyDescent="0.3">
      <c r="A894" t="s">
        <v>72</v>
      </c>
      <c r="B894">
        <v>277</v>
      </c>
      <c r="C894" t="s">
        <v>47</v>
      </c>
      <c r="D894" t="s">
        <v>55</v>
      </c>
      <c r="E894" t="s">
        <v>16</v>
      </c>
      <c r="F894" t="s">
        <v>73</v>
      </c>
      <c r="G894">
        <v>277</v>
      </c>
      <c r="H894" t="s">
        <v>48</v>
      </c>
      <c r="I894" t="s">
        <v>56</v>
      </c>
      <c r="J894" t="s">
        <v>20</v>
      </c>
      <c r="K894">
        <v>1</v>
      </c>
      <c r="L894">
        <v>2.5999999999999998E-4</v>
      </c>
      <c r="M894">
        <v>1.8000000000000001E-4</v>
      </c>
      <c r="T894" t="str">
        <f t="shared" si="26"/>
        <v/>
      </c>
      <c r="U894">
        <f t="shared" si="27"/>
        <v>1</v>
      </c>
    </row>
    <row r="895" spans="1:21" x14ac:dyDescent="0.3">
      <c r="A895" t="s">
        <v>74</v>
      </c>
      <c r="T895" t="str">
        <f t="shared" si="26"/>
        <v/>
      </c>
    </row>
    <row r="896" spans="1:21" x14ac:dyDescent="0.3">
      <c r="A896" t="s">
        <v>75</v>
      </c>
      <c r="T896" t="str">
        <f t="shared" si="26"/>
        <v/>
      </c>
    </row>
    <row r="897" spans="1:20" x14ac:dyDescent="0.3">
      <c r="A897" t="s">
        <v>76</v>
      </c>
      <c r="T897" t="str">
        <f t="shared" si="26"/>
        <v/>
      </c>
    </row>
    <row r="898" spans="1:20" x14ac:dyDescent="0.3">
      <c r="A898" t="s">
        <v>77</v>
      </c>
      <c r="T898" t="str">
        <f t="shared" si="26"/>
        <v/>
      </c>
    </row>
    <row r="899" spans="1:20" x14ac:dyDescent="0.3">
      <c r="A899" t="s">
        <v>78</v>
      </c>
      <c r="T899" t="str">
        <f t="shared" ref="T899" si="28">IF(H899="  L",IF(I899="  Q",K899,""),(IF(H899="  I",IF(I899="  T",K899,""),(IF(H899="  F",IF(I899="  Y",K899,""),"")))))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9403B-D308-4BB9-B39E-352AF8DD8F44}">
  <dimension ref="A1:U804"/>
  <sheetViews>
    <sheetView tabSelected="1" topLeftCell="G1" workbookViewId="0">
      <selection activeCell="T1" sqref="T1"/>
    </sheetView>
  </sheetViews>
  <sheetFormatPr defaultRowHeight="14.4" x14ac:dyDescent="0.3"/>
  <cols>
    <col min="15" max="15" width="27.796875" customWidth="1"/>
    <col min="16" max="16" width="23.3984375" customWidth="1"/>
    <col min="17" max="17" width="19.796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 t="s">
        <v>86</v>
      </c>
      <c r="P1" s="1" t="s">
        <v>87</v>
      </c>
      <c r="Q1" s="1" t="s">
        <v>85</v>
      </c>
      <c r="T1" s="1" t="s">
        <v>93</v>
      </c>
      <c r="U1" s="1" t="s">
        <v>92</v>
      </c>
    </row>
    <row r="2" spans="1:21" x14ac:dyDescent="0.3">
      <c r="A2" t="s">
        <v>13</v>
      </c>
      <c r="B2">
        <v>99</v>
      </c>
      <c r="C2" t="s">
        <v>25</v>
      </c>
      <c r="D2" t="s">
        <v>29</v>
      </c>
      <c r="E2" t="s">
        <v>79</v>
      </c>
      <c r="F2" t="s">
        <v>17</v>
      </c>
      <c r="G2">
        <v>99</v>
      </c>
      <c r="H2" t="s">
        <v>26</v>
      </c>
      <c r="I2" t="s">
        <v>30</v>
      </c>
      <c r="J2" t="s">
        <v>58</v>
      </c>
      <c r="K2">
        <v>1E-3</v>
      </c>
      <c r="L2">
        <v>0.85199999999999998</v>
      </c>
      <c r="M2">
        <v>0.99399999999999999</v>
      </c>
      <c r="O2">
        <f>AVERAGE(K2,K21,K40,K59,K78,K97,K116,K135,K154,K173,K192,K211,K230,K249,K268,K287,K306,K325,K344,K363,K382,K401,K420,K439,K458,K477,K496,K515,K534,K553,K572,K591,K610,K629,K648,K667,K686,K705,K724,K743,K762,K781,K800,K819,K838,K857,K876,K895,K914,K933,K952,K971,K990,K1009,K1028,K1047,K1066,K1085,K1104,K1123,K1142,K1161,K1180,K1199,K1218,K1237,K1256,K1275,K1294,K1313,K1332,K1351,K1370,K1389,K1408,K1427,K1446,K1465,K1484,K1503,K1522,K1541,K1560,K1579,K1598,K1617,K1636,K1655,K1674,K1693,K1712,K1731,K1750,K1769,K1788,K1807,K1826)</f>
        <v>0.47576190476190466</v>
      </c>
      <c r="P2">
        <f>AVERAGE(K3:K8,K13:K15,K22:K27,K32:K34,K41:K46,K51:K53,K60:K65,K70:K72,K79:K84,K89:K91,K98:K103,K108:K110,K117:K122,K127:K129,K136:K141,K146:K148,K155:K160,K165:K167,K174:K179,K184:K186,K193:K198,K203:K205,K212:K217,K222:K224,K231:K236,K241:K243,K250:K255,K260:K262,K269:K270,K272:K275,K279:K281,K288:K289,K291:K294,K298:K300,K307:K312,K317:K319,K326:K331,K336:K338,K345:K350,K355:K357,K364:K369,K374:K376,K383:K388,K393:K395,K402:K407,K412:K414,K421:K426,K431:K433,K440:K445,K450:K452,K459:K464,K469:K471,K478:K483,K488:K490,K497:K502,K507:K509,K516:K521,K526:K528,K535:K540,K545:K547,K554:K559,K564:K566,K573:K574,K576:K579,K583:K585,K592:K597,K602:K604,K611:K616,K621:K623,K630:K635,K640:K642,K649:K650,K652:K655,K659:K661,K668:K669,K671:K674,K678:K680,K687:K692,K697:K699,K706:K711,K716:K718,K725:K730,K735:K737,K744:K749,K754:K756,K763:K768,K773:K775,K782:K787,K792:K794)</f>
        <v>0.64048148148148132</v>
      </c>
      <c r="Q2">
        <f>AVERAGE(K2:K1844)</f>
        <v>0.63809147869674221</v>
      </c>
      <c r="R2" t="s">
        <v>80</v>
      </c>
      <c r="T2">
        <f>IF(H2="  T",IF(I2="  I",K2,""),(IF(H2="  Q",IF(I2="  L",K2,""),(IF(H2="  Y",IF(I2="  F",K2,""),"")))))</f>
        <v>1E-3</v>
      </c>
      <c r="U2" t="str">
        <f>IF(T2="",K2,"")</f>
        <v/>
      </c>
    </row>
    <row r="3" spans="1:21" x14ac:dyDescent="0.3">
      <c r="A3" t="s">
        <v>13</v>
      </c>
      <c r="B3">
        <v>99</v>
      </c>
      <c r="C3" t="s">
        <v>25</v>
      </c>
      <c r="D3" t="s">
        <v>21</v>
      </c>
      <c r="E3" t="s">
        <v>16</v>
      </c>
      <c r="F3" t="s">
        <v>17</v>
      </c>
      <c r="G3">
        <v>99</v>
      </c>
      <c r="H3" t="s">
        <v>26</v>
      </c>
      <c r="I3" t="s">
        <v>22</v>
      </c>
      <c r="J3" t="s">
        <v>57</v>
      </c>
      <c r="K3">
        <v>0.69899999999999995</v>
      </c>
      <c r="L3">
        <v>8.2400000000000001E-2</v>
      </c>
      <c r="M3">
        <v>0.85899999999999999</v>
      </c>
      <c r="O3">
        <f>_xlfn.STDEV.S(K2,K21,K40,K59,K78,K97,K116,K135,K154,K173,K192,K211,K230,K249,K268,K287,K306,K325,K344,K363,K382,K401,K420,K439,K458,K477,K496,K515,K534,K553,K572,K591,K610,K629,K648,K667,K686,K705,K724,K743,K762,K781,K800,K819,K838,K857,K876,K895,K914,K933,K952,K971,K990,K1009,K1028,K1047,K1066,K1085,K1104,K1123,K1142,K1161,K1180,K1199,K1218,K1237,K1256,K1275,K1294,K1313,K1332,K1351,K1370,K1389,K1408,K1427,K1446,K1465,K1484,K1503,K1522,K1541,K1560,K1579,K1598,K1617,K1636,K1655,K1674,K1693,K1712,K1731,K1750,K1769,K1788,K1807,K1826)</f>
        <v>0.43910995397973873</v>
      </c>
      <c r="P3">
        <f>STDEV(K3:K8,K13:K15,K22:K27,K32:K34,K41:K46,K51:K53,K60:K65,K70:K72,K79:K84,K89:K91,K98:K103,K108:K110,K117:K122,K127:K129,K136:K141,K146:K148,K155:K160,K165:K167,K174:K179,K184:K186,K193:K198,K203:K205,K212:K217,K222:K224,K231:K236,K241:K243,K250:K255,K260:K262,K269:K270,K272:K275,K279:K281,K288:K289,K291:K294,K298:K300,K307:K312,K317:K319,K326:K331,K336:K338,K345:K350,K355:K357,K364:K369,K374:K376,K383:K388,K393:K395,K402:K407,K412:K414,K421:K426,K431:K433,K440:K445,K450:K452,K459:K464,K469:K471,K478:K483,K488:K490,K497:K502,K507:K509,K516:K521,K526:K528,K535:K540,K545:K547,K554:K559,K564:K566,K573:K574,K576:K579,K583:K585,K592:K597,K602:K604,K611:K616,K621:K623,K630:K635,K640:K642,K649:K650,K652:K655,K659:K661,K668:K669,K671:K674,K678:K680,K687:K692,K697:K699,K706:K711,K716:K718,K725:K730,K735:K737,K744:K749,K754:K756,K763:K768,K773:K775,K782:K787,K792:K794)</f>
        <v>0.4163810498824938</v>
      </c>
      <c r="Q3">
        <f>_xlfn.STDEV.S(K2:K1844)</f>
        <v>0.4141751342238606</v>
      </c>
      <c r="R3" t="s">
        <v>81</v>
      </c>
      <c r="T3" t="str">
        <f t="shared" ref="T3:T66" si="0">IF(H3="  T",IF(I3="  I",K3,""),(IF(H3="  Q",IF(I3="  L",K3,""),(IF(H3="  Y",IF(I3="  F",K3,""),"")))))</f>
        <v/>
      </c>
      <c r="U3">
        <f t="shared" ref="U3:U66" si="1">IF(T3="",K3,"")</f>
        <v>0.69899999999999995</v>
      </c>
    </row>
    <row r="4" spans="1:21" x14ac:dyDescent="0.3">
      <c r="A4" t="s">
        <v>13</v>
      </c>
      <c r="B4">
        <v>99</v>
      </c>
      <c r="C4" t="s">
        <v>25</v>
      </c>
      <c r="D4" t="s">
        <v>23</v>
      </c>
      <c r="E4" t="s">
        <v>16</v>
      </c>
      <c r="F4" t="s">
        <v>17</v>
      </c>
      <c r="G4">
        <v>99</v>
      </c>
      <c r="H4" t="s">
        <v>26</v>
      </c>
      <c r="I4" t="s">
        <v>24</v>
      </c>
      <c r="J4" t="s">
        <v>58</v>
      </c>
      <c r="K4">
        <v>0.152</v>
      </c>
      <c r="L4">
        <v>0.13400000000000001</v>
      </c>
      <c r="M4">
        <v>0.92100000000000004</v>
      </c>
      <c r="O4">
        <f>MEDIAN(K2,K21,K40,K59,K78,K97,K116,K135,K154,K173,K192,K211,K230,K249,K268,K287,K306,K325,K344,K363,K382,K401,K420,K439,K458,K477,K496,K515,K534,K553,K572,K591,K610,K629,K648,K667,K686,K705,K724,K743,K762,K781,K800,K819,K838,K857,K876,K895,K914,K933,K952,K971,K990,K1009,K1028,K1047,K1066,K1085,K1104,K1123,K1142,K1161,K1180,K1199,K1218,K1237,K1256,K1275,K1294,K1313,K1332,K1351,K1370,K1389,K1408,K1427,K1446,K1465,K1484,K1503,K1522,K1541,K1560,K1579,K1598,K1617,K1636,K1655,K1674,K1693,K1712,K1731,K1750,K1769,K1788,K1807,K1826)</f>
        <v>0.435</v>
      </c>
      <c r="P4">
        <f>MEDIAN(K3:K8,K13:K15,K22:K27,K32:K34,K41:K46,K51:K53,K60:K65,K70:K72,K79:K84,K89:K91,K98:K103,K108:K110,K117:K122,K127:K129,K136:K141,K146:K148,K155:K160,K165:K167,K174:K179,K184:K186,K193:K198,K203:K205,K212:K217,K222:K224,K231:K236,K241:K243,K250:K255,K260:K262,K269:K270,K272:K275,K279:K281,K288:K289,K291:K294,K298:K300,K307:K312,K317:K319,K326:K331,K336:K338,K345:K350,K355:K357,K364:K369,K374:K376,K383:K388,K393:K395,K402:K407,K412:K414,K421:K426,K431:K433,K440:K445,K450:K452,K459:K464,K469:K471,K478:K483,K488:K490,K497:K502,K507:K509,K516:K521,K526:K528,K535:K540,K545:K547,K554:K559,K564:K566,K573:K574,K576:K579,K583:K585,K592:K597,K602:K604,K611:K616,K621:K623,K630:K635,K640:K642,K649:K650,K652:K655,K659:K661,K668:K669,K671:K674,K678:K680,K687:K692,K697:K699,K706:K711,K716:K718,K725:K730,K735:K737,K744:K749,K754:K756,K763:K768,K773:K775,K782:K787,K792:K794)</f>
        <v>0.90349999999999997</v>
      </c>
      <c r="Q4">
        <f>MEDIAN(K2:K1844)</f>
        <v>0.89549999999999996</v>
      </c>
      <c r="R4" t="s">
        <v>82</v>
      </c>
      <c r="T4" t="str">
        <f t="shared" si="0"/>
        <v/>
      </c>
      <c r="U4">
        <f t="shared" si="1"/>
        <v>0.152</v>
      </c>
    </row>
    <row r="5" spans="1:21" x14ac:dyDescent="0.3">
      <c r="A5" t="s">
        <v>13</v>
      </c>
      <c r="B5">
        <v>99</v>
      </c>
      <c r="C5" t="s">
        <v>25</v>
      </c>
      <c r="D5" t="s">
        <v>14</v>
      </c>
      <c r="E5" t="s">
        <v>16</v>
      </c>
      <c r="F5" t="s">
        <v>17</v>
      </c>
      <c r="G5">
        <v>99</v>
      </c>
      <c r="H5" t="s">
        <v>26</v>
      </c>
      <c r="I5" t="s">
        <v>18</v>
      </c>
      <c r="J5" t="s">
        <v>58</v>
      </c>
      <c r="K5">
        <v>1E-3</v>
      </c>
      <c r="L5">
        <v>0.85199999999999998</v>
      </c>
      <c r="M5">
        <v>0.99399999999999999</v>
      </c>
      <c r="O5">
        <f>_xlfn.QUARTILE.INC(T2:T900,1)</f>
        <v>1.8250000000000002E-2</v>
      </c>
      <c r="P5">
        <f>_xlfn.QUARTILE.INC(U2:U900,1)</f>
        <v>0.16700000000000001</v>
      </c>
      <c r="Q5">
        <f>_xlfn.QUARTILE.INC(K2:K900,1)</f>
        <v>0.14974999999999999</v>
      </c>
      <c r="R5" t="s">
        <v>88</v>
      </c>
      <c r="T5" t="str">
        <f t="shared" si="0"/>
        <v/>
      </c>
      <c r="U5">
        <f t="shared" si="1"/>
        <v>1E-3</v>
      </c>
    </row>
    <row r="6" spans="1:21" x14ac:dyDescent="0.3">
      <c r="A6" t="s">
        <v>13</v>
      </c>
      <c r="B6">
        <v>99</v>
      </c>
      <c r="C6" t="s">
        <v>25</v>
      </c>
      <c r="D6" t="s">
        <v>27</v>
      </c>
      <c r="E6" t="s">
        <v>16</v>
      </c>
      <c r="F6" t="s">
        <v>17</v>
      </c>
      <c r="G6">
        <v>99</v>
      </c>
      <c r="H6" t="s">
        <v>26</v>
      </c>
      <c r="I6" t="s">
        <v>28</v>
      </c>
      <c r="J6" t="s">
        <v>57</v>
      </c>
      <c r="K6">
        <v>0.80100000000000005</v>
      </c>
      <c r="L6">
        <v>7.2400000000000006E-2</v>
      </c>
      <c r="M6">
        <v>0.84299999999999997</v>
      </c>
      <c r="O6">
        <f>_xlfn.QUARTILE.INC(T2:T901,3)</f>
        <v>0.97424999999999995</v>
      </c>
      <c r="P6">
        <f>_xlfn.QUARTILE.INC(U2:U901,3)</f>
        <v>0.999</v>
      </c>
      <c r="Q6">
        <f>_xlfn.QUARTILE.INC(K2:K901,3)</f>
        <v>0.99875000000000003</v>
      </c>
      <c r="R6" t="s">
        <v>89</v>
      </c>
      <c r="T6" t="str">
        <f t="shared" si="0"/>
        <v/>
      </c>
      <c r="U6">
        <f t="shared" si="1"/>
        <v>0.80100000000000005</v>
      </c>
    </row>
    <row r="7" spans="1:21" x14ac:dyDescent="0.3">
      <c r="A7" t="s">
        <v>13</v>
      </c>
      <c r="B7">
        <v>99</v>
      </c>
      <c r="C7" t="s">
        <v>25</v>
      </c>
      <c r="D7" t="s">
        <v>47</v>
      </c>
      <c r="E7" t="s">
        <v>16</v>
      </c>
      <c r="F7" t="s">
        <v>17</v>
      </c>
      <c r="G7">
        <v>99</v>
      </c>
      <c r="H7" t="s">
        <v>26</v>
      </c>
      <c r="I7" t="s">
        <v>48</v>
      </c>
      <c r="J7" t="s">
        <v>58</v>
      </c>
      <c r="K7">
        <v>4.0000000000000001E-3</v>
      </c>
      <c r="L7">
        <v>0.40799999999999997</v>
      </c>
      <c r="M7">
        <v>0.97499999999999998</v>
      </c>
      <c r="T7" t="str">
        <f t="shared" si="0"/>
        <v/>
      </c>
      <c r="U7">
        <f t="shared" si="1"/>
        <v>4.0000000000000001E-3</v>
      </c>
    </row>
    <row r="8" spans="1:21" x14ac:dyDescent="0.3">
      <c r="A8" t="s">
        <v>13</v>
      </c>
      <c r="B8">
        <v>99</v>
      </c>
      <c r="C8" t="s">
        <v>25</v>
      </c>
      <c r="D8" t="s">
        <v>31</v>
      </c>
      <c r="E8" t="s">
        <v>16</v>
      </c>
      <c r="F8" t="s">
        <v>17</v>
      </c>
      <c r="G8">
        <v>99</v>
      </c>
      <c r="H8" t="s">
        <v>26</v>
      </c>
      <c r="I8" t="s">
        <v>32</v>
      </c>
      <c r="J8" t="s">
        <v>20</v>
      </c>
      <c r="K8">
        <v>0.98899999999999999</v>
      </c>
      <c r="L8">
        <v>3.4599999999999999E-2</v>
      </c>
      <c r="M8">
        <v>0.72299999999999998</v>
      </c>
      <c r="T8" t="str">
        <f t="shared" si="0"/>
        <v/>
      </c>
      <c r="U8">
        <f t="shared" si="1"/>
        <v>0.98899999999999999</v>
      </c>
    </row>
    <row r="9" spans="1:21" x14ac:dyDescent="0.3">
      <c r="A9" t="s">
        <v>13</v>
      </c>
      <c r="B9">
        <v>99</v>
      </c>
      <c r="C9" t="s">
        <v>25</v>
      </c>
      <c r="D9" t="s">
        <v>15</v>
      </c>
      <c r="E9" t="s">
        <v>16</v>
      </c>
      <c r="F9" t="s">
        <v>17</v>
      </c>
      <c r="G9">
        <v>99</v>
      </c>
      <c r="H9" t="s">
        <v>26</v>
      </c>
      <c r="I9" t="s">
        <v>19</v>
      </c>
      <c r="J9" t="s">
        <v>20</v>
      </c>
      <c r="K9">
        <v>0.96099999999999997</v>
      </c>
      <c r="L9">
        <v>4.8000000000000001E-2</v>
      </c>
      <c r="M9">
        <v>0.78</v>
      </c>
      <c r="T9" t="str">
        <f t="shared" si="0"/>
        <v/>
      </c>
      <c r="U9">
        <f t="shared" si="1"/>
        <v>0.96099999999999997</v>
      </c>
    </row>
    <row r="10" spans="1:21" x14ac:dyDescent="0.3">
      <c r="A10" t="s">
        <v>13</v>
      </c>
      <c r="B10">
        <v>99</v>
      </c>
      <c r="C10" t="s">
        <v>25</v>
      </c>
      <c r="D10" t="s">
        <v>35</v>
      </c>
      <c r="E10" t="s">
        <v>16</v>
      </c>
      <c r="F10" t="s">
        <v>17</v>
      </c>
      <c r="G10">
        <v>99</v>
      </c>
      <c r="H10" t="s">
        <v>26</v>
      </c>
      <c r="I10" t="s">
        <v>36</v>
      </c>
      <c r="J10" t="s">
        <v>57</v>
      </c>
      <c r="K10">
        <v>0.63700000000000001</v>
      </c>
      <c r="L10">
        <v>8.8900000000000007E-2</v>
      </c>
      <c r="M10">
        <v>0.86699999999999999</v>
      </c>
      <c r="T10" t="str">
        <f t="shared" si="0"/>
        <v/>
      </c>
      <c r="U10">
        <f t="shared" si="1"/>
        <v>0.63700000000000001</v>
      </c>
    </row>
    <row r="11" spans="1:21" x14ac:dyDescent="0.3">
      <c r="A11" t="s">
        <v>13</v>
      </c>
      <c r="B11">
        <v>99</v>
      </c>
      <c r="C11" t="s">
        <v>25</v>
      </c>
      <c r="D11" t="s">
        <v>37</v>
      </c>
      <c r="E11" t="s">
        <v>16</v>
      </c>
      <c r="F11" t="s">
        <v>17</v>
      </c>
      <c r="G11">
        <v>99</v>
      </c>
      <c r="H11" t="s">
        <v>26</v>
      </c>
      <c r="I11" t="s">
        <v>38</v>
      </c>
      <c r="J11" t="s">
        <v>57</v>
      </c>
      <c r="K11">
        <v>0.69899999999999995</v>
      </c>
      <c r="L11">
        <v>8.2400000000000001E-2</v>
      </c>
      <c r="M11">
        <v>0.85899999999999999</v>
      </c>
      <c r="T11" t="str">
        <f t="shared" si="0"/>
        <v/>
      </c>
      <c r="U11">
        <f t="shared" si="1"/>
        <v>0.69899999999999995</v>
      </c>
    </row>
    <row r="12" spans="1:21" x14ac:dyDescent="0.3">
      <c r="A12" t="s">
        <v>13</v>
      </c>
      <c r="B12">
        <v>99</v>
      </c>
      <c r="C12" t="s">
        <v>25</v>
      </c>
      <c r="D12" t="s">
        <v>39</v>
      </c>
      <c r="E12" t="s">
        <v>16</v>
      </c>
      <c r="F12" t="s">
        <v>17</v>
      </c>
      <c r="G12">
        <v>99</v>
      </c>
      <c r="H12" t="s">
        <v>26</v>
      </c>
      <c r="I12" t="s">
        <v>40</v>
      </c>
      <c r="J12" t="s">
        <v>57</v>
      </c>
      <c r="K12">
        <v>0.46400000000000002</v>
      </c>
      <c r="L12">
        <v>9.9400000000000002E-2</v>
      </c>
      <c r="M12">
        <v>0.88800000000000001</v>
      </c>
      <c r="T12" t="str">
        <f t="shared" si="0"/>
        <v/>
      </c>
      <c r="U12">
        <f t="shared" si="1"/>
        <v>0.46400000000000002</v>
      </c>
    </row>
    <row r="13" spans="1:21" x14ac:dyDescent="0.3">
      <c r="A13" t="s">
        <v>13</v>
      </c>
      <c r="B13">
        <v>99</v>
      </c>
      <c r="C13" t="s">
        <v>25</v>
      </c>
      <c r="D13" t="s">
        <v>41</v>
      </c>
      <c r="E13" t="s">
        <v>16</v>
      </c>
      <c r="F13" t="s">
        <v>17</v>
      </c>
      <c r="G13">
        <v>99</v>
      </c>
      <c r="H13" t="s">
        <v>26</v>
      </c>
      <c r="I13" t="s">
        <v>42</v>
      </c>
      <c r="J13" t="s">
        <v>58</v>
      </c>
      <c r="K13">
        <v>6.0000000000000001E-3</v>
      </c>
      <c r="L13">
        <v>0.253</v>
      </c>
      <c r="M13">
        <v>0.96699999999999997</v>
      </c>
      <c r="T13" t="str">
        <f t="shared" si="0"/>
        <v/>
      </c>
      <c r="U13">
        <f t="shared" si="1"/>
        <v>6.0000000000000001E-3</v>
      </c>
    </row>
    <row r="14" spans="1:21" x14ac:dyDescent="0.3">
      <c r="A14" t="s">
        <v>13</v>
      </c>
      <c r="B14">
        <v>99</v>
      </c>
      <c r="C14" t="s">
        <v>25</v>
      </c>
      <c r="D14" t="s">
        <v>43</v>
      </c>
      <c r="E14" t="s">
        <v>16</v>
      </c>
      <c r="F14" t="s">
        <v>17</v>
      </c>
      <c r="G14">
        <v>99</v>
      </c>
      <c r="H14" t="s">
        <v>26</v>
      </c>
      <c r="I14" t="s">
        <v>44</v>
      </c>
      <c r="J14" t="s">
        <v>58</v>
      </c>
      <c r="K14">
        <v>4.0000000000000001E-3</v>
      </c>
      <c r="L14">
        <v>0.40799999999999997</v>
      </c>
      <c r="M14">
        <v>0.97499999999999998</v>
      </c>
      <c r="T14" t="str">
        <f t="shared" si="0"/>
        <v/>
      </c>
      <c r="U14">
        <f t="shared" si="1"/>
        <v>4.0000000000000001E-3</v>
      </c>
    </row>
    <row r="15" spans="1:21" x14ac:dyDescent="0.3">
      <c r="A15" t="s">
        <v>13</v>
      </c>
      <c r="B15">
        <v>99</v>
      </c>
      <c r="C15" t="s">
        <v>25</v>
      </c>
      <c r="D15" t="s">
        <v>45</v>
      </c>
      <c r="E15" t="s">
        <v>16</v>
      </c>
      <c r="F15" t="s">
        <v>17</v>
      </c>
      <c r="G15">
        <v>99</v>
      </c>
      <c r="H15" t="s">
        <v>26</v>
      </c>
      <c r="I15" t="s">
        <v>46</v>
      </c>
      <c r="J15" t="s">
        <v>20</v>
      </c>
      <c r="K15">
        <v>0.98899999999999999</v>
      </c>
      <c r="L15">
        <v>3.4599999999999999E-2</v>
      </c>
      <c r="M15">
        <v>0.72299999999999998</v>
      </c>
      <c r="T15" t="str">
        <f t="shared" si="0"/>
        <v/>
      </c>
      <c r="U15">
        <f t="shared" si="1"/>
        <v>0.98899999999999999</v>
      </c>
    </row>
    <row r="16" spans="1:21" x14ac:dyDescent="0.3">
      <c r="A16" t="s">
        <v>13</v>
      </c>
      <c r="B16">
        <v>99</v>
      </c>
      <c r="C16" t="s">
        <v>25</v>
      </c>
      <c r="D16" t="s">
        <v>33</v>
      </c>
      <c r="E16" t="s">
        <v>16</v>
      </c>
      <c r="F16" t="s">
        <v>17</v>
      </c>
      <c r="G16">
        <v>99</v>
      </c>
      <c r="H16" t="s">
        <v>26</v>
      </c>
      <c r="I16" t="s">
        <v>34</v>
      </c>
      <c r="J16" t="s">
        <v>57</v>
      </c>
      <c r="K16">
        <v>0.66800000000000004</v>
      </c>
      <c r="L16">
        <v>8.5400000000000004E-2</v>
      </c>
      <c r="M16">
        <v>0.86299999999999999</v>
      </c>
      <c r="T16" t="str">
        <f t="shared" si="0"/>
        <v/>
      </c>
      <c r="U16">
        <f t="shared" si="1"/>
        <v>0.66800000000000004</v>
      </c>
    </row>
    <row r="17" spans="1:21" x14ac:dyDescent="0.3">
      <c r="A17" t="s">
        <v>13</v>
      </c>
      <c r="B17">
        <v>99</v>
      </c>
      <c r="C17" t="s">
        <v>25</v>
      </c>
      <c r="D17" t="s">
        <v>49</v>
      </c>
      <c r="E17" t="s">
        <v>16</v>
      </c>
      <c r="F17" t="s">
        <v>17</v>
      </c>
      <c r="G17">
        <v>99</v>
      </c>
      <c r="H17" t="s">
        <v>26</v>
      </c>
      <c r="I17" t="s">
        <v>50</v>
      </c>
      <c r="J17" t="s">
        <v>20</v>
      </c>
      <c r="K17">
        <v>0.98899999999999999</v>
      </c>
      <c r="L17">
        <v>3.4599999999999999E-2</v>
      </c>
      <c r="M17">
        <v>0.72299999999999998</v>
      </c>
      <c r="T17" t="str">
        <f t="shared" si="0"/>
        <v/>
      </c>
      <c r="U17">
        <f t="shared" si="1"/>
        <v>0.98899999999999999</v>
      </c>
    </row>
    <row r="18" spans="1:21" x14ac:dyDescent="0.3">
      <c r="A18" t="s">
        <v>13</v>
      </c>
      <c r="B18">
        <v>99</v>
      </c>
      <c r="C18" t="s">
        <v>25</v>
      </c>
      <c r="D18" t="s">
        <v>51</v>
      </c>
      <c r="E18" t="s">
        <v>16</v>
      </c>
      <c r="F18" t="s">
        <v>17</v>
      </c>
      <c r="G18">
        <v>99</v>
      </c>
      <c r="H18" t="s">
        <v>26</v>
      </c>
      <c r="I18" t="s">
        <v>52</v>
      </c>
      <c r="J18" t="s">
        <v>57</v>
      </c>
      <c r="K18">
        <v>0.86</v>
      </c>
      <c r="L18">
        <v>6.6600000000000006E-2</v>
      </c>
      <c r="M18">
        <v>0.83099999999999996</v>
      </c>
      <c r="T18" t="str">
        <f t="shared" si="0"/>
        <v/>
      </c>
      <c r="U18">
        <f t="shared" si="1"/>
        <v>0.86</v>
      </c>
    </row>
    <row r="19" spans="1:21" x14ac:dyDescent="0.3">
      <c r="A19" t="s">
        <v>13</v>
      </c>
      <c r="B19">
        <v>99</v>
      </c>
      <c r="C19" t="s">
        <v>25</v>
      </c>
      <c r="D19" t="s">
        <v>53</v>
      </c>
      <c r="E19" t="s">
        <v>16</v>
      </c>
      <c r="F19" t="s">
        <v>17</v>
      </c>
      <c r="G19">
        <v>99</v>
      </c>
      <c r="H19" t="s">
        <v>26</v>
      </c>
      <c r="I19" t="s">
        <v>54</v>
      </c>
      <c r="J19" t="s">
        <v>20</v>
      </c>
      <c r="K19">
        <v>0.96099999999999997</v>
      </c>
      <c r="L19">
        <v>4.8000000000000001E-2</v>
      </c>
      <c r="M19">
        <v>0.78</v>
      </c>
      <c r="T19" t="str">
        <f t="shared" si="0"/>
        <v/>
      </c>
      <c r="U19">
        <f t="shared" si="1"/>
        <v>0.96099999999999997</v>
      </c>
    </row>
    <row r="20" spans="1:21" x14ac:dyDescent="0.3">
      <c r="A20" t="s">
        <v>13</v>
      </c>
      <c r="B20">
        <v>99</v>
      </c>
      <c r="C20" t="s">
        <v>25</v>
      </c>
      <c r="D20" t="s">
        <v>55</v>
      </c>
      <c r="E20" t="s">
        <v>16</v>
      </c>
      <c r="F20" t="s">
        <v>17</v>
      </c>
      <c r="G20">
        <v>99</v>
      </c>
      <c r="H20" t="s">
        <v>26</v>
      </c>
      <c r="I20" t="s">
        <v>56</v>
      </c>
      <c r="J20" t="s">
        <v>57</v>
      </c>
      <c r="K20">
        <v>0.89100000000000001</v>
      </c>
      <c r="L20">
        <v>6.3700000000000007E-2</v>
      </c>
      <c r="M20">
        <v>0.82099999999999995</v>
      </c>
      <c r="T20" t="str">
        <f t="shared" si="0"/>
        <v/>
      </c>
      <c r="U20">
        <f t="shared" si="1"/>
        <v>0.89100000000000001</v>
      </c>
    </row>
    <row r="21" spans="1:21" x14ac:dyDescent="0.3">
      <c r="A21" t="s">
        <v>13</v>
      </c>
      <c r="B21">
        <v>168</v>
      </c>
      <c r="C21" t="s">
        <v>25</v>
      </c>
      <c r="D21" t="s">
        <v>29</v>
      </c>
      <c r="E21" t="s">
        <v>16</v>
      </c>
      <c r="F21" t="s">
        <v>17</v>
      </c>
      <c r="G21">
        <v>168</v>
      </c>
      <c r="H21" t="s">
        <v>26</v>
      </c>
      <c r="I21" t="s">
        <v>30</v>
      </c>
      <c r="J21" t="s">
        <v>20</v>
      </c>
      <c r="K21">
        <v>0.97499999999999998</v>
      </c>
      <c r="L21">
        <v>4.36E-2</v>
      </c>
      <c r="M21">
        <v>0.76200000000000001</v>
      </c>
      <c r="T21">
        <f t="shared" si="0"/>
        <v>0.97499999999999998</v>
      </c>
      <c r="U21" t="str">
        <f t="shared" si="1"/>
        <v/>
      </c>
    </row>
    <row r="22" spans="1:21" x14ac:dyDescent="0.3">
      <c r="A22" t="s">
        <v>13</v>
      </c>
      <c r="B22">
        <v>168</v>
      </c>
      <c r="C22" t="s">
        <v>25</v>
      </c>
      <c r="D22" t="s">
        <v>21</v>
      </c>
      <c r="E22" t="s">
        <v>16</v>
      </c>
      <c r="F22" t="s">
        <v>17</v>
      </c>
      <c r="G22">
        <v>168</v>
      </c>
      <c r="H22" t="s">
        <v>26</v>
      </c>
      <c r="I22" t="s">
        <v>22</v>
      </c>
      <c r="J22" t="s">
        <v>20</v>
      </c>
      <c r="K22">
        <v>0.999</v>
      </c>
      <c r="L22">
        <v>5.7400000000000003E-3</v>
      </c>
      <c r="M22">
        <v>0.13600000000000001</v>
      </c>
      <c r="T22" t="str">
        <f t="shared" si="0"/>
        <v/>
      </c>
      <c r="U22">
        <f t="shared" si="1"/>
        <v>0.999</v>
      </c>
    </row>
    <row r="23" spans="1:21" x14ac:dyDescent="0.3">
      <c r="A23" t="s">
        <v>13</v>
      </c>
      <c r="B23">
        <v>168</v>
      </c>
      <c r="C23" t="s">
        <v>25</v>
      </c>
      <c r="D23" t="s">
        <v>23</v>
      </c>
      <c r="E23" t="s">
        <v>16</v>
      </c>
      <c r="F23" t="s">
        <v>17</v>
      </c>
      <c r="G23">
        <v>168</v>
      </c>
      <c r="H23" t="s">
        <v>26</v>
      </c>
      <c r="I23" t="s">
        <v>24</v>
      </c>
      <c r="J23" t="s">
        <v>58</v>
      </c>
      <c r="K23">
        <v>0.129</v>
      </c>
      <c r="L23">
        <v>0.13900000000000001</v>
      </c>
      <c r="M23">
        <v>0.92500000000000004</v>
      </c>
      <c r="T23" t="str">
        <f t="shared" si="0"/>
        <v/>
      </c>
      <c r="U23">
        <f t="shared" si="1"/>
        <v>0.129</v>
      </c>
    </row>
    <row r="24" spans="1:21" x14ac:dyDescent="0.3">
      <c r="A24" t="s">
        <v>13</v>
      </c>
      <c r="B24">
        <v>168</v>
      </c>
      <c r="C24" t="s">
        <v>25</v>
      </c>
      <c r="D24" t="s">
        <v>14</v>
      </c>
      <c r="E24" t="s">
        <v>16</v>
      </c>
      <c r="F24" t="s">
        <v>17</v>
      </c>
      <c r="G24">
        <v>168</v>
      </c>
      <c r="H24" t="s">
        <v>26</v>
      </c>
      <c r="I24" t="s">
        <v>18</v>
      </c>
      <c r="J24" t="s">
        <v>57</v>
      </c>
      <c r="K24">
        <v>0.93600000000000005</v>
      </c>
      <c r="L24">
        <v>5.6800000000000003E-2</v>
      </c>
      <c r="M24">
        <v>0.80200000000000005</v>
      </c>
      <c r="T24" t="str">
        <f t="shared" si="0"/>
        <v/>
      </c>
      <c r="U24">
        <f t="shared" si="1"/>
        <v>0.93600000000000005</v>
      </c>
    </row>
    <row r="25" spans="1:21" x14ac:dyDescent="0.3">
      <c r="A25" t="s">
        <v>13</v>
      </c>
      <c r="B25">
        <v>168</v>
      </c>
      <c r="C25" t="s">
        <v>25</v>
      </c>
      <c r="D25" t="s">
        <v>27</v>
      </c>
      <c r="E25" t="s">
        <v>16</v>
      </c>
      <c r="F25" t="s">
        <v>17</v>
      </c>
      <c r="G25">
        <v>168</v>
      </c>
      <c r="H25" t="s">
        <v>26</v>
      </c>
      <c r="I25" t="s">
        <v>28</v>
      </c>
      <c r="J25" t="s">
        <v>20</v>
      </c>
      <c r="K25">
        <v>0.999</v>
      </c>
      <c r="L25">
        <v>5.7400000000000003E-3</v>
      </c>
      <c r="M25">
        <v>0.13600000000000001</v>
      </c>
      <c r="T25" t="str">
        <f t="shared" si="0"/>
        <v/>
      </c>
      <c r="U25">
        <f t="shared" si="1"/>
        <v>0.999</v>
      </c>
    </row>
    <row r="26" spans="1:21" x14ac:dyDescent="0.3">
      <c r="A26" t="s">
        <v>13</v>
      </c>
      <c r="B26">
        <v>168</v>
      </c>
      <c r="C26" t="s">
        <v>25</v>
      </c>
      <c r="D26" t="s">
        <v>47</v>
      </c>
      <c r="E26" t="s">
        <v>16</v>
      </c>
      <c r="F26" t="s">
        <v>17</v>
      </c>
      <c r="G26">
        <v>168</v>
      </c>
      <c r="H26" t="s">
        <v>26</v>
      </c>
      <c r="I26" t="s">
        <v>48</v>
      </c>
      <c r="J26" t="s">
        <v>20</v>
      </c>
      <c r="K26">
        <v>0.999</v>
      </c>
      <c r="L26">
        <v>5.7400000000000003E-3</v>
      </c>
      <c r="M26">
        <v>0.13600000000000001</v>
      </c>
      <c r="T26" t="str">
        <f t="shared" si="0"/>
        <v/>
      </c>
      <c r="U26">
        <f t="shared" si="1"/>
        <v>0.999</v>
      </c>
    </row>
    <row r="27" spans="1:21" x14ac:dyDescent="0.3">
      <c r="A27" t="s">
        <v>13</v>
      </c>
      <c r="B27">
        <v>168</v>
      </c>
      <c r="C27" t="s">
        <v>25</v>
      </c>
      <c r="D27" t="s">
        <v>31</v>
      </c>
      <c r="E27" t="s">
        <v>16</v>
      </c>
      <c r="F27" t="s">
        <v>17</v>
      </c>
      <c r="G27">
        <v>168</v>
      </c>
      <c r="H27" t="s">
        <v>26</v>
      </c>
      <c r="I27" t="s">
        <v>32</v>
      </c>
      <c r="J27" t="s">
        <v>20</v>
      </c>
      <c r="K27">
        <v>1</v>
      </c>
      <c r="L27">
        <v>2.5999999999999998E-4</v>
      </c>
      <c r="M27">
        <v>1.8000000000000001E-4</v>
      </c>
      <c r="T27" t="str">
        <f t="shared" si="0"/>
        <v/>
      </c>
      <c r="U27">
        <f t="shared" si="1"/>
        <v>1</v>
      </c>
    </row>
    <row r="28" spans="1:21" x14ac:dyDescent="0.3">
      <c r="A28" t="s">
        <v>13</v>
      </c>
      <c r="B28">
        <v>168</v>
      </c>
      <c r="C28" t="s">
        <v>25</v>
      </c>
      <c r="D28" t="s">
        <v>15</v>
      </c>
      <c r="E28" t="s">
        <v>16</v>
      </c>
      <c r="F28" t="s">
        <v>17</v>
      </c>
      <c r="G28">
        <v>168</v>
      </c>
      <c r="H28" t="s">
        <v>26</v>
      </c>
      <c r="I28" t="s">
        <v>19</v>
      </c>
      <c r="J28" t="s">
        <v>20</v>
      </c>
      <c r="K28">
        <v>0.96</v>
      </c>
      <c r="L28">
        <v>4.8300000000000003E-2</v>
      </c>
      <c r="M28">
        <v>0.78100000000000003</v>
      </c>
      <c r="T28" t="str">
        <f t="shared" si="0"/>
        <v/>
      </c>
      <c r="U28">
        <f t="shared" si="1"/>
        <v>0.96</v>
      </c>
    </row>
    <row r="29" spans="1:21" x14ac:dyDescent="0.3">
      <c r="A29" t="s">
        <v>13</v>
      </c>
      <c r="B29">
        <v>168</v>
      </c>
      <c r="C29" t="s">
        <v>25</v>
      </c>
      <c r="D29" t="s">
        <v>35</v>
      </c>
      <c r="E29" t="s">
        <v>16</v>
      </c>
      <c r="F29" t="s">
        <v>17</v>
      </c>
      <c r="G29">
        <v>168</v>
      </c>
      <c r="H29" t="s">
        <v>26</v>
      </c>
      <c r="I29" t="s">
        <v>36</v>
      </c>
      <c r="J29" t="s">
        <v>57</v>
      </c>
      <c r="K29">
        <v>0.51100000000000001</v>
      </c>
      <c r="L29">
        <v>9.6299999999999997E-2</v>
      </c>
      <c r="M29">
        <v>0.88300000000000001</v>
      </c>
      <c r="T29" t="str">
        <f t="shared" si="0"/>
        <v/>
      </c>
      <c r="U29">
        <f t="shared" si="1"/>
        <v>0.51100000000000001</v>
      </c>
    </row>
    <row r="30" spans="1:21" x14ac:dyDescent="0.3">
      <c r="A30" t="s">
        <v>13</v>
      </c>
      <c r="B30">
        <v>168</v>
      </c>
      <c r="C30" t="s">
        <v>25</v>
      </c>
      <c r="D30" t="s">
        <v>37</v>
      </c>
      <c r="E30" t="s">
        <v>16</v>
      </c>
      <c r="F30" t="s">
        <v>17</v>
      </c>
      <c r="G30">
        <v>168</v>
      </c>
      <c r="H30" t="s">
        <v>26</v>
      </c>
      <c r="I30" t="s">
        <v>38</v>
      </c>
      <c r="J30" t="s">
        <v>57</v>
      </c>
      <c r="K30">
        <v>0.91300000000000003</v>
      </c>
      <c r="L30">
        <v>6.0400000000000002E-2</v>
      </c>
      <c r="M30">
        <v>0.81299999999999994</v>
      </c>
      <c r="T30" t="str">
        <f t="shared" si="0"/>
        <v/>
      </c>
      <c r="U30">
        <f t="shared" si="1"/>
        <v>0.91300000000000003</v>
      </c>
    </row>
    <row r="31" spans="1:21" x14ac:dyDescent="0.3">
      <c r="A31" t="s">
        <v>13</v>
      </c>
      <c r="B31">
        <v>168</v>
      </c>
      <c r="C31" t="s">
        <v>25</v>
      </c>
      <c r="D31" t="s">
        <v>39</v>
      </c>
      <c r="E31" t="s">
        <v>16</v>
      </c>
      <c r="F31" t="s">
        <v>17</v>
      </c>
      <c r="G31">
        <v>168</v>
      </c>
      <c r="H31" t="s">
        <v>26</v>
      </c>
      <c r="I31" t="s">
        <v>40</v>
      </c>
      <c r="J31" t="s">
        <v>58</v>
      </c>
      <c r="K31">
        <v>0.129</v>
      </c>
      <c r="L31">
        <v>0.13900000000000001</v>
      </c>
      <c r="M31">
        <v>0.92500000000000004</v>
      </c>
      <c r="T31" t="str">
        <f t="shared" si="0"/>
        <v/>
      </c>
      <c r="U31">
        <f t="shared" si="1"/>
        <v>0.129</v>
      </c>
    </row>
    <row r="32" spans="1:21" x14ac:dyDescent="0.3">
      <c r="A32" t="s">
        <v>13</v>
      </c>
      <c r="B32">
        <v>168</v>
      </c>
      <c r="C32" t="s">
        <v>25</v>
      </c>
      <c r="D32" t="s">
        <v>41</v>
      </c>
      <c r="E32" t="s">
        <v>16</v>
      </c>
      <c r="F32" t="s">
        <v>17</v>
      </c>
      <c r="G32">
        <v>168</v>
      </c>
      <c r="H32" t="s">
        <v>26</v>
      </c>
      <c r="I32" t="s">
        <v>42</v>
      </c>
      <c r="J32" t="s">
        <v>57</v>
      </c>
      <c r="K32">
        <v>0.70499999999999996</v>
      </c>
      <c r="L32">
        <v>8.1900000000000001E-2</v>
      </c>
      <c r="M32">
        <v>0.85899999999999999</v>
      </c>
      <c r="T32" t="str">
        <f t="shared" si="0"/>
        <v/>
      </c>
      <c r="U32">
        <f t="shared" si="1"/>
        <v>0.70499999999999996</v>
      </c>
    </row>
    <row r="33" spans="1:21" x14ac:dyDescent="0.3">
      <c r="A33" t="s">
        <v>13</v>
      </c>
      <c r="B33">
        <v>168</v>
      </c>
      <c r="C33" t="s">
        <v>25</v>
      </c>
      <c r="D33" t="s">
        <v>43</v>
      </c>
      <c r="E33" t="s">
        <v>16</v>
      </c>
      <c r="F33" t="s">
        <v>17</v>
      </c>
      <c r="G33">
        <v>168</v>
      </c>
      <c r="H33" t="s">
        <v>26</v>
      </c>
      <c r="I33" t="s">
        <v>44</v>
      </c>
      <c r="J33" t="s">
        <v>57</v>
      </c>
      <c r="K33">
        <v>0.91300000000000003</v>
      </c>
      <c r="L33">
        <v>6.0400000000000002E-2</v>
      </c>
      <c r="M33">
        <v>0.81299999999999994</v>
      </c>
      <c r="T33" t="str">
        <f t="shared" si="0"/>
        <v/>
      </c>
      <c r="U33">
        <f t="shared" si="1"/>
        <v>0.91300000000000003</v>
      </c>
    </row>
    <row r="34" spans="1:21" x14ac:dyDescent="0.3">
      <c r="A34" t="s">
        <v>13</v>
      </c>
      <c r="B34">
        <v>168</v>
      </c>
      <c r="C34" t="s">
        <v>25</v>
      </c>
      <c r="D34" t="s">
        <v>45</v>
      </c>
      <c r="E34" t="s">
        <v>16</v>
      </c>
      <c r="F34" t="s">
        <v>17</v>
      </c>
      <c r="G34">
        <v>168</v>
      </c>
      <c r="H34" t="s">
        <v>26</v>
      </c>
      <c r="I34" t="s">
        <v>46</v>
      </c>
      <c r="J34" t="s">
        <v>20</v>
      </c>
      <c r="K34">
        <v>1</v>
      </c>
      <c r="L34">
        <v>2.5999999999999998E-4</v>
      </c>
      <c r="M34">
        <v>1.8000000000000001E-4</v>
      </c>
      <c r="T34" t="str">
        <f t="shared" si="0"/>
        <v/>
      </c>
      <c r="U34">
        <f t="shared" si="1"/>
        <v>1</v>
      </c>
    </row>
    <row r="35" spans="1:21" x14ac:dyDescent="0.3">
      <c r="A35" t="s">
        <v>13</v>
      </c>
      <c r="B35">
        <v>168</v>
      </c>
      <c r="C35" t="s">
        <v>25</v>
      </c>
      <c r="D35" t="s">
        <v>33</v>
      </c>
      <c r="E35" t="s">
        <v>16</v>
      </c>
      <c r="F35" t="s">
        <v>17</v>
      </c>
      <c r="G35">
        <v>168</v>
      </c>
      <c r="H35" t="s">
        <v>26</v>
      </c>
      <c r="I35" t="s">
        <v>34</v>
      </c>
      <c r="J35" t="s">
        <v>20</v>
      </c>
      <c r="K35">
        <v>0.999</v>
      </c>
      <c r="L35">
        <v>5.7400000000000003E-3</v>
      </c>
      <c r="M35">
        <v>0.13600000000000001</v>
      </c>
      <c r="T35" t="str">
        <f t="shared" si="0"/>
        <v/>
      </c>
      <c r="U35">
        <f t="shared" si="1"/>
        <v>0.999</v>
      </c>
    </row>
    <row r="36" spans="1:21" x14ac:dyDescent="0.3">
      <c r="A36" t="s">
        <v>13</v>
      </c>
      <c r="B36">
        <v>168</v>
      </c>
      <c r="C36" t="s">
        <v>25</v>
      </c>
      <c r="D36" t="s">
        <v>49</v>
      </c>
      <c r="E36" t="s">
        <v>16</v>
      </c>
      <c r="F36" t="s">
        <v>17</v>
      </c>
      <c r="G36">
        <v>168</v>
      </c>
      <c r="H36" t="s">
        <v>26</v>
      </c>
      <c r="I36" t="s">
        <v>50</v>
      </c>
      <c r="J36" t="s">
        <v>20</v>
      </c>
      <c r="K36">
        <v>0.999</v>
      </c>
      <c r="L36">
        <v>5.7400000000000003E-3</v>
      </c>
      <c r="M36">
        <v>0.13600000000000001</v>
      </c>
      <c r="T36" t="str">
        <f t="shared" si="0"/>
        <v/>
      </c>
      <c r="U36">
        <f t="shared" si="1"/>
        <v>0.999</v>
      </c>
    </row>
    <row r="37" spans="1:21" x14ac:dyDescent="0.3">
      <c r="A37" t="s">
        <v>13</v>
      </c>
      <c r="B37">
        <v>168</v>
      </c>
      <c r="C37" t="s">
        <v>25</v>
      </c>
      <c r="D37" t="s">
        <v>51</v>
      </c>
      <c r="E37" t="s">
        <v>16</v>
      </c>
      <c r="F37" t="s">
        <v>17</v>
      </c>
      <c r="G37">
        <v>168</v>
      </c>
      <c r="H37" t="s">
        <v>26</v>
      </c>
      <c r="I37" t="s">
        <v>52</v>
      </c>
      <c r="J37" t="s">
        <v>57</v>
      </c>
      <c r="K37">
        <v>0.54900000000000004</v>
      </c>
      <c r="L37">
        <v>9.4700000000000006E-2</v>
      </c>
      <c r="M37">
        <v>0.879</v>
      </c>
      <c r="T37" t="str">
        <f t="shared" si="0"/>
        <v/>
      </c>
      <c r="U37">
        <f t="shared" si="1"/>
        <v>0.54900000000000004</v>
      </c>
    </row>
    <row r="38" spans="1:21" x14ac:dyDescent="0.3">
      <c r="A38" t="s">
        <v>13</v>
      </c>
      <c r="B38">
        <v>168</v>
      </c>
      <c r="C38" t="s">
        <v>25</v>
      </c>
      <c r="D38" t="s">
        <v>53</v>
      </c>
      <c r="E38" t="s">
        <v>16</v>
      </c>
      <c r="F38" t="s">
        <v>17</v>
      </c>
      <c r="G38">
        <v>168</v>
      </c>
      <c r="H38" t="s">
        <v>26</v>
      </c>
      <c r="I38" t="s">
        <v>54</v>
      </c>
      <c r="J38" t="s">
        <v>20</v>
      </c>
      <c r="K38">
        <v>0.99199999999999999</v>
      </c>
      <c r="L38">
        <v>3.1399999999999997E-2</v>
      </c>
      <c r="M38">
        <v>0.70399999999999996</v>
      </c>
      <c r="T38" t="str">
        <f t="shared" si="0"/>
        <v/>
      </c>
      <c r="U38">
        <f t="shared" si="1"/>
        <v>0.99199999999999999</v>
      </c>
    </row>
    <row r="39" spans="1:21" x14ac:dyDescent="0.3">
      <c r="A39" t="s">
        <v>13</v>
      </c>
      <c r="B39">
        <v>168</v>
      </c>
      <c r="C39" t="s">
        <v>25</v>
      </c>
      <c r="D39" t="s">
        <v>55</v>
      </c>
      <c r="E39" t="s">
        <v>16</v>
      </c>
      <c r="F39" t="s">
        <v>17</v>
      </c>
      <c r="G39">
        <v>168</v>
      </c>
      <c r="H39" t="s">
        <v>26</v>
      </c>
      <c r="I39" t="s">
        <v>56</v>
      </c>
      <c r="J39" t="s">
        <v>20</v>
      </c>
      <c r="K39">
        <v>0.99399999999999999</v>
      </c>
      <c r="L39">
        <v>2.8899999999999999E-2</v>
      </c>
      <c r="M39">
        <v>0.68899999999999995</v>
      </c>
      <c r="T39" t="str">
        <f t="shared" si="0"/>
        <v/>
      </c>
      <c r="U39">
        <f t="shared" si="1"/>
        <v>0.99399999999999999</v>
      </c>
    </row>
    <row r="40" spans="1:21" x14ac:dyDescent="0.3">
      <c r="A40" t="s">
        <v>13</v>
      </c>
      <c r="B40">
        <v>186</v>
      </c>
      <c r="C40" t="s">
        <v>25</v>
      </c>
      <c r="D40" t="s">
        <v>29</v>
      </c>
      <c r="E40" t="s">
        <v>16</v>
      </c>
      <c r="F40" t="s">
        <v>17</v>
      </c>
      <c r="G40">
        <v>186</v>
      </c>
      <c r="H40" t="s">
        <v>26</v>
      </c>
      <c r="I40" t="s">
        <v>30</v>
      </c>
      <c r="J40" t="s">
        <v>58</v>
      </c>
      <c r="K40">
        <v>3.6999999999999998E-2</v>
      </c>
      <c r="L40">
        <v>0.17599999999999999</v>
      </c>
      <c r="M40">
        <v>0.94499999999999995</v>
      </c>
      <c r="T40">
        <f t="shared" si="0"/>
        <v>3.6999999999999998E-2</v>
      </c>
      <c r="U40" t="str">
        <f t="shared" si="1"/>
        <v/>
      </c>
    </row>
    <row r="41" spans="1:21" x14ac:dyDescent="0.3">
      <c r="A41" t="s">
        <v>13</v>
      </c>
      <c r="B41">
        <v>186</v>
      </c>
      <c r="C41" t="s">
        <v>25</v>
      </c>
      <c r="D41" t="s">
        <v>21</v>
      </c>
      <c r="E41" t="s">
        <v>16</v>
      </c>
      <c r="F41" t="s">
        <v>17</v>
      </c>
      <c r="G41">
        <v>186</v>
      </c>
      <c r="H41" t="s">
        <v>26</v>
      </c>
      <c r="I41" t="s">
        <v>22</v>
      </c>
      <c r="J41" t="s">
        <v>57</v>
      </c>
      <c r="K41">
        <v>0.79200000000000004</v>
      </c>
      <c r="L41">
        <v>7.3300000000000004E-2</v>
      </c>
      <c r="M41">
        <v>0.84599999999999997</v>
      </c>
      <c r="T41" t="str">
        <f t="shared" si="0"/>
        <v/>
      </c>
      <c r="U41">
        <f t="shared" si="1"/>
        <v>0.79200000000000004</v>
      </c>
    </row>
    <row r="42" spans="1:21" x14ac:dyDescent="0.3">
      <c r="A42" t="s">
        <v>13</v>
      </c>
      <c r="B42">
        <v>186</v>
      </c>
      <c r="C42" t="s">
        <v>25</v>
      </c>
      <c r="D42" t="s">
        <v>23</v>
      </c>
      <c r="E42" t="s">
        <v>16</v>
      </c>
      <c r="F42" t="s">
        <v>17</v>
      </c>
      <c r="G42">
        <v>186</v>
      </c>
      <c r="H42" t="s">
        <v>26</v>
      </c>
      <c r="I42" t="s">
        <v>24</v>
      </c>
      <c r="J42" t="s">
        <v>58</v>
      </c>
      <c r="K42">
        <v>0.372</v>
      </c>
      <c r="L42">
        <v>0.108</v>
      </c>
      <c r="M42">
        <v>0.89700000000000002</v>
      </c>
      <c r="T42" t="str">
        <f t="shared" si="0"/>
        <v/>
      </c>
      <c r="U42">
        <f t="shared" si="1"/>
        <v>0.372</v>
      </c>
    </row>
    <row r="43" spans="1:21" x14ac:dyDescent="0.3">
      <c r="A43" t="s">
        <v>13</v>
      </c>
      <c r="B43">
        <v>186</v>
      </c>
      <c r="C43" t="s">
        <v>25</v>
      </c>
      <c r="D43" t="s">
        <v>14</v>
      </c>
      <c r="E43" t="s">
        <v>16</v>
      </c>
      <c r="F43" t="s">
        <v>17</v>
      </c>
      <c r="G43">
        <v>186</v>
      </c>
      <c r="H43" t="s">
        <v>26</v>
      </c>
      <c r="I43" t="s">
        <v>18</v>
      </c>
      <c r="J43" t="s">
        <v>58</v>
      </c>
      <c r="K43">
        <v>1.2E-2</v>
      </c>
      <c r="L43">
        <v>0.219</v>
      </c>
      <c r="M43">
        <v>0.95799999999999996</v>
      </c>
      <c r="T43" t="str">
        <f t="shared" si="0"/>
        <v/>
      </c>
      <c r="U43">
        <f t="shared" si="1"/>
        <v>1.2E-2</v>
      </c>
    </row>
    <row r="44" spans="1:21" x14ac:dyDescent="0.3">
      <c r="A44" t="s">
        <v>13</v>
      </c>
      <c r="B44">
        <v>186</v>
      </c>
      <c r="C44" t="s">
        <v>25</v>
      </c>
      <c r="D44" t="s">
        <v>27</v>
      </c>
      <c r="E44" t="s">
        <v>16</v>
      </c>
      <c r="F44" t="s">
        <v>17</v>
      </c>
      <c r="G44">
        <v>186</v>
      </c>
      <c r="H44" t="s">
        <v>26</v>
      </c>
      <c r="I44" t="s">
        <v>28</v>
      </c>
      <c r="J44" t="s">
        <v>57</v>
      </c>
      <c r="K44">
        <v>0.93</v>
      </c>
      <c r="L44">
        <v>5.7799999999999997E-2</v>
      </c>
      <c r="M44">
        <v>0.80500000000000005</v>
      </c>
      <c r="T44" t="str">
        <f t="shared" si="0"/>
        <v/>
      </c>
      <c r="U44">
        <f t="shared" si="1"/>
        <v>0.93</v>
      </c>
    </row>
    <row r="45" spans="1:21" x14ac:dyDescent="0.3">
      <c r="A45" t="s">
        <v>13</v>
      </c>
      <c r="B45">
        <v>186</v>
      </c>
      <c r="C45" t="s">
        <v>25</v>
      </c>
      <c r="D45" t="s">
        <v>47</v>
      </c>
      <c r="E45" t="s">
        <v>16</v>
      </c>
      <c r="F45" t="s">
        <v>17</v>
      </c>
      <c r="G45">
        <v>186</v>
      </c>
      <c r="H45" t="s">
        <v>26</v>
      </c>
      <c r="I45" t="s">
        <v>48</v>
      </c>
      <c r="J45" t="s">
        <v>58</v>
      </c>
      <c r="K45">
        <v>0.105</v>
      </c>
      <c r="L45">
        <v>0.14399999999999999</v>
      </c>
      <c r="M45">
        <v>0.92800000000000005</v>
      </c>
      <c r="T45" t="str">
        <f t="shared" si="0"/>
        <v/>
      </c>
      <c r="U45">
        <f t="shared" si="1"/>
        <v>0.105</v>
      </c>
    </row>
    <row r="46" spans="1:21" x14ac:dyDescent="0.3">
      <c r="A46" t="s">
        <v>13</v>
      </c>
      <c r="B46">
        <v>186</v>
      </c>
      <c r="C46" t="s">
        <v>25</v>
      </c>
      <c r="D46" t="s">
        <v>31</v>
      </c>
      <c r="E46" t="s">
        <v>16</v>
      </c>
      <c r="F46" t="s">
        <v>17</v>
      </c>
      <c r="G46">
        <v>186</v>
      </c>
      <c r="H46" t="s">
        <v>26</v>
      </c>
      <c r="I46" t="s">
        <v>32</v>
      </c>
      <c r="J46" t="s">
        <v>58</v>
      </c>
      <c r="K46">
        <v>1.2E-2</v>
      </c>
      <c r="L46">
        <v>0.219</v>
      </c>
      <c r="M46">
        <v>0.95799999999999996</v>
      </c>
      <c r="T46" t="str">
        <f t="shared" si="0"/>
        <v/>
      </c>
      <c r="U46">
        <f t="shared" si="1"/>
        <v>1.2E-2</v>
      </c>
    </row>
    <row r="47" spans="1:21" x14ac:dyDescent="0.3">
      <c r="A47" t="s">
        <v>13</v>
      </c>
      <c r="B47">
        <v>186</v>
      </c>
      <c r="C47" t="s">
        <v>25</v>
      </c>
      <c r="D47" t="s">
        <v>15</v>
      </c>
      <c r="E47" t="s">
        <v>16</v>
      </c>
      <c r="F47" t="s">
        <v>17</v>
      </c>
      <c r="G47">
        <v>186</v>
      </c>
      <c r="H47" t="s">
        <v>26</v>
      </c>
      <c r="I47" t="s">
        <v>19</v>
      </c>
      <c r="J47" t="s">
        <v>20</v>
      </c>
      <c r="K47">
        <v>0.96399999999999997</v>
      </c>
      <c r="L47">
        <v>4.7199999999999999E-2</v>
      </c>
      <c r="M47">
        <v>0.77700000000000002</v>
      </c>
      <c r="T47" t="str">
        <f t="shared" si="0"/>
        <v/>
      </c>
      <c r="U47">
        <f t="shared" si="1"/>
        <v>0.96399999999999997</v>
      </c>
    </row>
    <row r="48" spans="1:21" x14ac:dyDescent="0.3">
      <c r="A48" t="s">
        <v>13</v>
      </c>
      <c r="B48">
        <v>186</v>
      </c>
      <c r="C48" t="s">
        <v>25</v>
      </c>
      <c r="D48" t="s">
        <v>35</v>
      </c>
      <c r="E48" t="s">
        <v>16</v>
      </c>
      <c r="F48" t="s">
        <v>17</v>
      </c>
      <c r="G48">
        <v>186</v>
      </c>
      <c r="H48" t="s">
        <v>26</v>
      </c>
      <c r="I48" t="s">
        <v>36</v>
      </c>
      <c r="J48" t="s">
        <v>57</v>
      </c>
      <c r="K48">
        <v>0.79200000000000004</v>
      </c>
      <c r="L48">
        <v>7.3300000000000004E-2</v>
      </c>
      <c r="M48">
        <v>0.84599999999999997</v>
      </c>
      <c r="T48" t="str">
        <f t="shared" si="0"/>
        <v/>
      </c>
      <c r="U48">
        <f t="shared" si="1"/>
        <v>0.79200000000000004</v>
      </c>
    </row>
    <row r="49" spans="1:21" x14ac:dyDescent="0.3">
      <c r="A49" t="s">
        <v>13</v>
      </c>
      <c r="B49">
        <v>186</v>
      </c>
      <c r="C49" t="s">
        <v>25</v>
      </c>
      <c r="D49" t="s">
        <v>37</v>
      </c>
      <c r="E49" t="s">
        <v>16</v>
      </c>
      <c r="F49" t="s">
        <v>17</v>
      </c>
      <c r="G49">
        <v>186</v>
      </c>
      <c r="H49" t="s">
        <v>26</v>
      </c>
      <c r="I49" t="s">
        <v>38</v>
      </c>
      <c r="J49" t="s">
        <v>57</v>
      </c>
      <c r="K49">
        <v>0.79200000000000004</v>
      </c>
      <c r="L49">
        <v>7.3300000000000004E-2</v>
      </c>
      <c r="M49">
        <v>0.84599999999999997</v>
      </c>
      <c r="T49" t="str">
        <f t="shared" si="0"/>
        <v/>
      </c>
      <c r="U49">
        <f t="shared" si="1"/>
        <v>0.79200000000000004</v>
      </c>
    </row>
    <row r="50" spans="1:21" x14ac:dyDescent="0.3">
      <c r="A50" t="s">
        <v>13</v>
      </c>
      <c r="B50">
        <v>186</v>
      </c>
      <c r="C50" t="s">
        <v>25</v>
      </c>
      <c r="D50" t="s">
        <v>39</v>
      </c>
      <c r="E50" t="s">
        <v>16</v>
      </c>
      <c r="F50" t="s">
        <v>17</v>
      </c>
      <c r="G50">
        <v>186</v>
      </c>
      <c r="H50" t="s">
        <v>26</v>
      </c>
      <c r="I50" t="s">
        <v>40</v>
      </c>
      <c r="J50" t="s">
        <v>58</v>
      </c>
      <c r="K50">
        <v>1.6E-2</v>
      </c>
      <c r="L50">
        <v>0.20699999999999999</v>
      </c>
      <c r="M50">
        <v>0.95499999999999996</v>
      </c>
      <c r="T50" t="str">
        <f t="shared" si="0"/>
        <v/>
      </c>
      <c r="U50">
        <f t="shared" si="1"/>
        <v>1.6E-2</v>
      </c>
    </row>
    <row r="51" spans="1:21" x14ac:dyDescent="0.3">
      <c r="A51" t="s">
        <v>13</v>
      </c>
      <c r="B51">
        <v>186</v>
      </c>
      <c r="C51" t="s">
        <v>25</v>
      </c>
      <c r="D51" t="s">
        <v>41</v>
      </c>
      <c r="E51" t="s">
        <v>16</v>
      </c>
      <c r="F51" t="s">
        <v>17</v>
      </c>
      <c r="G51">
        <v>186</v>
      </c>
      <c r="H51" t="s">
        <v>26</v>
      </c>
      <c r="I51" t="s">
        <v>42</v>
      </c>
      <c r="J51" t="s">
        <v>57</v>
      </c>
      <c r="K51">
        <v>0.95299999999999996</v>
      </c>
      <c r="L51">
        <v>5.1400000000000001E-2</v>
      </c>
      <c r="M51">
        <v>0.78800000000000003</v>
      </c>
      <c r="T51" t="str">
        <f t="shared" si="0"/>
        <v/>
      </c>
      <c r="U51">
        <f t="shared" si="1"/>
        <v>0.95299999999999996</v>
      </c>
    </row>
    <row r="52" spans="1:21" x14ac:dyDescent="0.3">
      <c r="A52" t="s">
        <v>13</v>
      </c>
      <c r="B52">
        <v>186</v>
      </c>
      <c r="C52" t="s">
        <v>25</v>
      </c>
      <c r="D52" t="s">
        <v>43</v>
      </c>
      <c r="E52" t="s">
        <v>16</v>
      </c>
      <c r="F52" t="s">
        <v>17</v>
      </c>
      <c r="G52">
        <v>186</v>
      </c>
      <c r="H52" t="s">
        <v>26</v>
      </c>
      <c r="I52" t="s">
        <v>44</v>
      </c>
      <c r="J52" t="s">
        <v>58</v>
      </c>
      <c r="K52">
        <v>4.8000000000000001E-2</v>
      </c>
      <c r="L52">
        <v>0.16700000000000001</v>
      </c>
      <c r="M52">
        <v>0.94099999999999995</v>
      </c>
      <c r="T52" t="str">
        <f t="shared" si="0"/>
        <v/>
      </c>
      <c r="U52">
        <f t="shared" si="1"/>
        <v>4.8000000000000001E-2</v>
      </c>
    </row>
    <row r="53" spans="1:21" x14ac:dyDescent="0.3">
      <c r="A53" t="s">
        <v>13</v>
      </c>
      <c r="B53">
        <v>186</v>
      </c>
      <c r="C53" t="s">
        <v>25</v>
      </c>
      <c r="D53" t="s">
        <v>45</v>
      </c>
      <c r="E53" t="s">
        <v>16</v>
      </c>
      <c r="F53" t="s">
        <v>17</v>
      </c>
      <c r="G53">
        <v>186</v>
      </c>
      <c r="H53" t="s">
        <v>26</v>
      </c>
      <c r="I53" t="s">
        <v>46</v>
      </c>
      <c r="J53" t="s">
        <v>20</v>
      </c>
      <c r="K53">
        <v>0.997</v>
      </c>
      <c r="L53">
        <v>1.67E-2</v>
      </c>
      <c r="M53">
        <v>0.40899999999999997</v>
      </c>
      <c r="T53" t="str">
        <f t="shared" si="0"/>
        <v/>
      </c>
      <c r="U53">
        <f t="shared" si="1"/>
        <v>0.997</v>
      </c>
    </row>
    <row r="54" spans="1:21" x14ac:dyDescent="0.3">
      <c r="A54" t="s">
        <v>13</v>
      </c>
      <c r="B54">
        <v>186</v>
      </c>
      <c r="C54" t="s">
        <v>25</v>
      </c>
      <c r="D54" t="s">
        <v>33</v>
      </c>
      <c r="E54" t="s">
        <v>16</v>
      </c>
      <c r="F54" t="s">
        <v>17</v>
      </c>
      <c r="G54">
        <v>186</v>
      </c>
      <c r="H54" t="s">
        <v>26</v>
      </c>
      <c r="I54" t="s">
        <v>34</v>
      </c>
      <c r="J54" t="s">
        <v>58</v>
      </c>
      <c r="K54">
        <v>4.8000000000000001E-2</v>
      </c>
      <c r="L54">
        <v>0.16700000000000001</v>
      </c>
      <c r="M54">
        <v>0.94099999999999995</v>
      </c>
      <c r="T54" t="str">
        <f t="shared" si="0"/>
        <v/>
      </c>
      <c r="U54">
        <f t="shared" si="1"/>
        <v>4.8000000000000001E-2</v>
      </c>
    </row>
    <row r="55" spans="1:21" x14ac:dyDescent="0.3">
      <c r="A55" t="s">
        <v>13</v>
      </c>
      <c r="B55">
        <v>186</v>
      </c>
      <c r="C55" t="s">
        <v>25</v>
      </c>
      <c r="D55" t="s">
        <v>49</v>
      </c>
      <c r="E55" t="s">
        <v>16</v>
      </c>
      <c r="F55" t="s">
        <v>17</v>
      </c>
      <c r="G55">
        <v>186</v>
      </c>
      <c r="H55" t="s">
        <v>26</v>
      </c>
      <c r="I55" t="s">
        <v>50</v>
      </c>
      <c r="J55" t="s">
        <v>20</v>
      </c>
      <c r="K55">
        <v>0.96399999999999997</v>
      </c>
      <c r="L55">
        <v>4.7199999999999999E-2</v>
      </c>
      <c r="M55">
        <v>0.77700000000000002</v>
      </c>
      <c r="T55" t="str">
        <f t="shared" si="0"/>
        <v/>
      </c>
      <c r="U55">
        <f t="shared" si="1"/>
        <v>0.96399999999999997</v>
      </c>
    </row>
    <row r="56" spans="1:21" x14ac:dyDescent="0.3">
      <c r="A56" t="s">
        <v>13</v>
      </c>
      <c r="B56">
        <v>186</v>
      </c>
      <c r="C56" t="s">
        <v>25</v>
      </c>
      <c r="D56" t="s">
        <v>51</v>
      </c>
      <c r="E56" t="s">
        <v>16</v>
      </c>
      <c r="F56" t="s">
        <v>17</v>
      </c>
      <c r="G56">
        <v>186</v>
      </c>
      <c r="H56" t="s">
        <v>26</v>
      </c>
      <c r="I56" t="s">
        <v>52</v>
      </c>
      <c r="J56" t="s">
        <v>57</v>
      </c>
      <c r="K56">
        <v>0.93</v>
      </c>
      <c r="L56">
        <v>5.7799999999999997E-2</v>
      </c>
      <c r="M56">
        <v>0.80500000000000005</v>
      </c>
      <c r="T56" t="str">
        <f t="shared" si="0"/>
        <v/>
      </c>
      <c r="U56">
        <f t="shared" si="1"/>
        <v>0.93</v>
      </c>
    </row>
    <row r="57" spans="1:21" x14ac:dyDescent="0.3">
      <c r="A57" t="s">
        <v>13</v>
      </c>
      <c r="B57">
        <v>186</v>
      </c>
      <c r="C57" t="s">
        <v>25</v>
      </c>
      <c r="D57" t="s">
        <v>53</v>
      </c>
      <c r="E57" t="s">
        <v>16</v>
      </c>
      <c r="F57" t="s">
        <v>17</v>
      </c>
      <c r="G57">
        <v>186</v>
      </c>
      <c r="H57" t="s">
        <v>26</v>
      </c>
      <c r="I57" t="s">
        <v>54</v>
      </c>
      <c r="J57" t="s">
        <v>57</v>
      </c>
      <c r="K57">
        <v>0.74099999999999999</v>
      </c>
      <c r="L57">
        <v>7.8700000000000006E-2</v>
      </c>
      <c r="M57">
        <v>0.85299999999999998</v>
      </c>
      <c r="T57" t="str">
        <f t="shared" si="0"/>
        <v/>
      </c>
      <c r="U57">
        <f t="shared" si="1"/>
        <v>0.74099999999999999</v>
      </c>
    </row>
    <row r="58" spans="1:21" x14ac:dyDescent="0.3">
      <c r="A58" t="s">
        <v>13</v>
      </c>
      <c r="B58">
        <v>186</v>
      </c>
      <c r="C58" t="s">
        <v>25</v>
      </c>
      <c r="D58" t="s">
        <v>55</v>
      </c>
      <c r="E58" t="s">
        <v>16</v>
      </c>
      <c r="F58" t="s">
        <v>17</v>
      </c>
      <c r="G58">
        <v>186</v>
      </c>
      <c r="H58" t="s">
        <v>26</v>
      </c>
      <c r="I58" t="s">
        <v>56</v>
      </c>
      <c r="J58" t="s">
        <v>57</v>
      </c>
      <c r="K58">
        <v>0.79200000000000004</v>
      </c>
      <c r="L58">
        <v>7.3300000000000004E-2</v>
      </c>
      <c r="M58">
        <v>0.84599999999999997</v>
      </c>
      <c r="T58" t="str">
        <f t="shared" si="0"/>
        <v/>
      </c>
      <c r="U58">
        <f t="shared" si="1"/>
        <v>0.79200000000000004</v>
      </c>
    </row>
    <row r="59" spans="1:21" x14ac:dyDescent="0.3">
      <c r="A59" t="s">
        <v>13</v>
      </c>
      <c r="B59">
        <v>353</v>
      </c>
      <c r="C59" t="s">
        <v>25</v>
      </c>
      <c r="D59" t="s">
        <v>29</v>
      </c>
      <c r="E59" t="s">
        <v>16</v>
      </c>
      <c r="F59" t="s">
        <v>17</v>
      </c>
      <c r="G59">
        <v>353</v>
      </c>
      <c r="H59" t="s">
        <v>26</v>
      </c>
      <c r="I59" t="s">
        <v>30</v>
      </c>
      <c r="J59" t="s">
        <v>20</v>
      </c>
      <c r="K59">
        <v>1</v>
      </c>
      <c r="L59">
        <v>2.5999999999999998E-4</v>
      </c>
      <c r="M59">
        <v>1.8000000000000001E-4</v>
      </c>
      <c r="T59">
        <f t="shared" si="0"/>
        <v>1</v>
      </c>
      <c r="U59" t="str">
        <f t="shared" si="1"/>
        <v/>
      </c>
    </row>
    <row r="60" spans="1:21" x14ac:dyDescent="0.3">
      <c r="A60" t="s">
        <v>13</v>
      </c>
      <c r="B60">
        <v>353</v>
      </c>
      <c r="C60" t="s">
        <v>25</v>
      </c>
      <c r="D60" t="s">
        <v>21</v>
      </c>
      <c r="E60" t="s">
        <v>16</v>
      </c>
      <c r="F60" t="s">
        <v>17</v>
      </c>
      <c r="G60">
        <v>353</v>
      </c>
      <c r="H60" t="s">
        <v>26</v>
      </c>
      <c r="I60" t="s">
        <v>22</v>
      </c>
      <c r="J60" t="s">
        <v>20</v>
      </c>
      <c r="K60">
        <v>1</v>
      </c>
      <c r="L60">
        <v>2.5999999999999998E-4</v>
      </c>
      <c r="M60">
        <v>1.8000000000000001E-4</v>
      </c>
      <c r="T60" t="str">
        <f t="shared" si="0"/>
        <v/>
      </c>
      <c r="U60">
        <f t="shared" si="1"/>
        <v>1</v>
      </c>
    </row>
    <row r="61" spans="1:21" x14ac:dyDescent="0.3">
      <c r="A61" t="s">
        <v>13</v>
      </c>
      <c r="B61">
        <v>353</v>
      </c>
      <c r="C61" t="s">
        <v>25</v>
      </c>
      <c r="D61" t="s">
        <v>23</v>
      </c>
      <c r="E61" t="s">
        <v>16</v>
      </c>
      <c r="F61" t="s">
        <v>17</v>
      </c>
      <c r="G61">
        <v>353</v>
      </c>
      <c r="H61" t="s">
        <v>26</v>
      </c>
      <c r="I61" t="s">
        <v>24</v>
      </c>
      <c r="J61" t="s">
        <v>20</v>
      </c>
      <c r="K61">
        <v>0.995</v>
      </c>
      <c r="L61">
        <v>2.7699999999999999E-2</v>
      </c>
      <c r="M61">
        <v>0.68100000000000005</v>
      </c>
      <c r="T61" t="str">
        <f t="shared" si="0"/>
        <v/>
      </c>
      <c r="U61">
        <f t="shared" si="1"/>
        <v>0.995</v>
      </c>
    </row>
    <row r="62" spans="1:21" x14ac:dyDescent="0.3">
      <c r="A62" t="s">
        <v>13</v>
      </c>
      <c r="B62">
        <v>353</v>
      </c>
      <c r="C62" t="s">
        <v>25</v>
      </c>
      <c r="D62" t="s">
        <v>14</v>
      </c>
      <c r="E62" t="s">
        <v>16</v>
      </c>
      <c r="F62" t="s">
        <v>17</v>
      </c>
      <c r="G62">
        <v>353</v>
      </c>
      <c r="H62" t="s">
        <v>26</v>
      </c>
      <c r="I62" t="s">
        <v>18</v>
      </c>
      <c r="J62" t="s">
        <v>20</v>
      </c>
      <c r="K62">
        <v>1</v>
      </c>
      <c r="L62">
        <v>2.5999999999999998E-4</v>
      </c>
      <c r="M62">
        <v>1.8000000000000001E-4</v>
      </c>
      <c r="T62" t="str">
        <f t="shared" si="0"/>
        <v/>
      </c>
      <c r="U62">
        <f t="shared" si="1"/>
        <v>1</v>
      </c>
    </row>
    <row r="63" spans="1:21" x14ac:dyDescent="0.3">
      <c r="A63" t="s">
        <v>13</v>
      </c>
      <c r="B63">
        <v>353</v>
      </c>
      <c r="C63" t="s">
        <v>25</v>
      </c>
      <c r="D63" t="s">
        <v>27</v>
      </c>
      <c r="E63" t="s">
        <v>16</v>
      </c>
      <c r="F63" t="s">
        <v>17</v>
      </c>
      <c r="G63">
        <v>353</v>
      </c>
      <c r="H63" t="s">
        <v>26</v>
      </c>
      <c r="I63" t="s">
        <v>28</v>
      </c>
      <c r="J63" t="s">
        <v>20</v>
      </c>
      <c r="K63">
        <v>1</v>
      </c>
      <c r="L63">
        <v>2.5999999999999998E-4</v>
      </c>
      <c r="M63">
        <v>1.8000000000000001E-4</v>
      </c>
      <c r="T63" t="str">
        <f t="shared" si="0"/>
        <v/>
      </c>
      <c r="U63">
        <f t="shared" si="1"/>
        <v>1</v>
      </c>
    </row>
    <row r="64" spans="1:21" x14ac:dyDescent="0.3">
      <c r="A64" t="s">
        <v>13</v>
      </c>
      <c r="B64">
        <v>353</v>
      </c>
      <c r="C64" t="s">
        <v>25</v>
      </c>
      <c r="D64" t="s">
        <v>47</v>
      </c>
      <c r="E64" t="s">
        <v>16</v>
      </c>
      <c r="F64" t="s">
        <v>17</v>
      </c>
      <c r="G64">
        <v>353</v>
      </c>
      <c r="H64" t="s">
        <v>26</v>
      </c>
      <c r="I64" t="s">
        <v>48</v>
      </c>
      <c r="J64" t="s">
        <v>20</v>
      </c>
      <c r="K64">
        <v>1</v>
      </c>
      <c r="L64">
        <v>2.5999999999999998E-4</v>
      </c>
      <c r="M64">
        <v>1.8000000000000001E-4</v>
      </c>
      <c r="T64" t="str">
        <f t="shared" si="0"/>
        <v/>
      </c>
      <c r="U64">
        <f t="shared" si="1"/>
        <v>1</v>
      </c>
    </row>
    <row r="65" spans="1:21" x14ac:dyDescent="0.3">
      <c r="A65" t="s">
        <v>13</v>
      </c>
      <c r="B65">
        <v>353</v>
      </c>
      <c r="C65" t="s">
        <v>25</v>
      </c>
      <c r="D65" t="s">
        <v>31</v>
      </c>
      <c r="E65" t="s">
        <v>16</v>
      </c>
      <c r="F65" t="s">
        <v>17</v>
      </c>
      <c r="G65">
        <v>353</v>
      </c>
      <c r="H65" t="s">
        <v>26</v>
      </c>
      <c r="I65" t="s">
        <v>32</v>
      </c>
      <c r="J65" t="s">
        <v>20</v>
      </c>
      <c r="K65">
        <v>1</v>
      </c>
      <c r="L65">
        <v>2.5999999999999998E-4</v>
      </c>
      <c r="M65">
        <v>1.8000000000000001E-4</v>
      </c>
      <c r="T65" t="str">
        <f t="shared" si="0"/>
        <v/>
      </c>
      <c r="U65">
        <f t="shared" si="1"/>
        <v>1</v>
      </c>
    </row>
    <row r="66" spans="1:21" x14ac:dyDescent="0.3">
      <c r="A66" t="s">
        <v>13</v>
      </c>
      <c r="B66">
        <v>353</v>
      </c>
      <c r="C66" t="s">
        <v>25</v>
      </c>
      <c r="D66" t="s">
        <v>15</v>
      </c>
      <c r="E66" t="s">
        <v>16</v>
      </c>
      <c r="F66" t="s">
        <v>17</v>
      </c>
      <c r="G66">
        <v>353</v>
      </c>
      <c r="H66" t="s">
        <v>26</v>
      </c>
      <c r="I66" t="s">
        <v>19</v>
      </c>
      <c r="J66" t="s">
        <v>20</v>
      </c>
      <c r="K66">
        <v>1</v>
      </c>
      <c r="L66">
        <v>2.5999999999999998E-4</v>
      </c>
      <c r="M66">
        <v>1.8000000000000001E-4</v>
      </c>
      <c r="T66" t="str">
        <f t="shared" si="0"/>
        <v/>
      </c>
      <c r="U66">
        <f t="shared" si="1"/>
        <v>1</v>
      </c>
    </row>
    <row r="67" spans="1:21" x14ac:dyDescent="0.3">
      <c r="A67" t="s">
        <v>13</v>
      </c>
      <c r="B67">
        <v>353</v>
      </c>
      <c r="C67" t="s">
        <v>25</v>
      </c>
      <c r="D67" t="s">
        <v>35</v>
      </c>
      <c r="E67" t="s">
        <v>16</v>
      </c>
      <c r="F67" t="s">
        <v>17</v>
      </c>
      <c r="G67">
        <v>353</v>
      </c>
      <c r="H67" t="s">
        <v>26</v>
      </c>
      <c r="I67" t="s">
        <v>36</v>
      </c>
      <c r="J67" t="s">
        <v>20</v>
      </c>
      <c r="K67">
        <v>1</v>
      </c>
      <c r="L67">
        <v>2.5999999999999998E-4</v>
      </c>
      <c r="M67">
        <v>1.8000000000000001E-4</v>
      </c>
      <c r="T67" t="str">
        <f t="shared" ref="T67:T130" si="2">IF(H67="  T",IF(I67="  I",K67,""),(IF(H67="  Q",IF(I67="  L",K67,""),(IF(H67="  Y",IF(I67="  F",K67,""),"")))))</f>
        <v/>
      </c>
      <c r="U67">
        <f t="shared" ref="U67:U130" si="3">IF(T67="",K67,"")</f>
        <v>1</v>
      </c>
    </row>
    <row r="68" spans="1:21" x14ac:dyDescent="0.3">
      <c r="A68" t="s">
        <v>13</v>
      </c>
      <c r="B68">
        <v>353</v>
      </c>
      <c r="C68" t="s">
        <v>25</v>
      </c>
      <c r="D68" t="s">
        <v>37</v>
      </c>
      <c r="E68" t="s">
        <v>16</v>
      </c>
      <c r="F68" t="s">
        <v>17</v>
      </c>
      <c r="G68">
        <v>353</v>
      </c>
      <c r="H68" t="s">
        <v>26</v>
      </c>
      <c r="I68" t="s">
        <v>38</v>
      </c>
      <c r="J68" t="s">
        <v>20</v>
      </c>
      <c r="K68">
        <v>1</v>
      </c>
      <c r="L68">
        <v>2.5999999999999998E-4</v>
      </c>
      <c r="M68">
        <v>1.8000000000000001E-4</v>
      </c>
      <c r="T68" t="str">
        <f t="shared" si="2"/>
        <v/>
      </c>
      <c r="U68">
        <f t="shared" si="3"/>
        <v>1</v>
      </c>
    </row>
    <row r="69" spans="1:21" x14ac:dyDescent="0.3">
      <c r="A69" t="s">
        <v>13</v>
      </c>
      <c r="B69">
        <v>353</v>
      </c>
      <c r="C69" t="s">
        <v>25</v>
      </c>
      <c r="D69" t="s">
        <v>39</v>
      </c>
      <c r="E69" t="s">
        <v>16</v>
      </c>
      <c r="F69" t="s">
        <v>17</v>
      </c>
      <c r="G69">
        <v>353</v>
      </c>
      <c r="H69" t="s">
        <v>26</v>
      </c>
      <c r="I69" t="s">
        <v>40</v>
      </c>
      <c r="J69" t="s">
        <v>20</v>
      </c>
      <c r="K69">
        <v>1</v>
      </c>
      <c r="L69">
        <v>2.5999999999999998E-4</v>
      </c>
      <c r="M69">
        <v>1.8000000000000001E-4</v>
      </c>
      <c r="T69" t="str">
        <f t="shared" si="2"/>
        <v/>
      </c>
      <c r="U69">
        <f t="shared" si="3"/>
        <v>1</v>
      </c>
    </row>
    <row r="70" spans="1:21" x14ac:dyDescent="0.3">
      <c r="A70" t="s">
        <v>13</v>
      </c>
      <c r="B70">
        <v>353</v>
      </c>
      <c r="C70" t="s">
        <v>25</v>
      </c>
      <c r="D70" t="s">
        <v>41</v>
      </c>
      <c r="E70" t="s">
        <v>16</v>
      </c>
      <c r="F70" t="s">
        <v>17</v>
      </c>
      <c r="G70">
        <v>353</v>
      </c>
      <c r="H70" t="s">
        <v>26</v>
      </c>
      <c r="I70" t="s">
        <v>42</v>
      </c>
      <c r="J70" t="s">
        <v>20</v>
      </c>
      <c r="K70">
        <v>1</v>
      </c>
      <c r="L70">
        <v>2.5999999999999998E-4</v>
      </c>
      <c r="M70">
        <v>1.8000000000000001E-4</v>
      </c>
      <c r="T70" t="str">
        <f t="shared" si="2"/>
        <v/>
      </c>
      <c r="U70">
        <f t="shared" si="3"/>
        <v>1</v>
      </c>
    </row>
    <row r="71" spans="1:21" x14ac:dyDescent="0.3">
      <c r="A71" t="s">
        <v>13</v>
      </c>
      <c r="B71">
        <v>353</v>
      </c>
      <c r="C71" t="s">
        <v>25</v>
      </c>
      <c r="D71" t="s">
        <v>43</v>
      </c>
      <c r="E71" t="s">
        <v>16</v>
      </c>
      <c r="F71" t="s">
        <v>17</v>
      </c>
      <c r="G71">
        <v>353</v>
      </c>
      <c r="H71" t="s">
        <v>26</v>
      </c>
      <c r="I71" t="s">
        <v>44</v>
      </c>
      <c r="J71" t="s">
        <v>20</v>
      </c>
      <c r="K71">
        <v>1</v>
      </c>
      <c r="L71">
        <v>2.5999999999999998E-4</v>
      </c>
      <c r="M71">
        <v>1.8000000000000001E-4</v>
      </c>
      <c r="T71" t="str">
        <f t="shared" si="2"/>
        <v/>
      </c>
      <c r="U71">
        <f t="shared" si="3"/>
        <v>1</v>
      </c>
    </row>
    <row r="72" spans="1:21" x14ac:dyDescent="0.3">
      <c r="A72" t="s">
        <v>13</v>
      </c>
      <c r="B72">
        <v>353</v>
      </c>
      <c r="C72" t="s">
        <v>25</v>
      </c>
      <c r="D72" t="s">
        <v>45</v>
      </c>
      <c r="E72" t="s">
        <v>16</v>
      </c>
      <c r="F72" t="s">
        <v>17</v>
      </c>
      <c r="G72">
        <v>353</v>
      </c>
      <c r="H72" t="s">
        <v>26</v>
      </c>
      <c r="I72" t="s">
        <v>46</v>
      </c>
      <c r="J72" t="s">
        <v>20</v>
      </c>
      <c r="K72">
        <v>1</v>
      </c>
      <c r="L72">
        <v>2.5999999999999998E-4</v>
      </c>
      <c r="M72">
        <v>1.8000000000000001E-4</v>
      </c>
      <c r="T72" t="str">
        <f t="shared" si="2"/>
        <v/>
      </c>
      <c r="U72">
        <f t="shared" si="3"/>
        <v>1</v>
      </c>
    </row>
    <row r="73" spans="1:21" x14ac:dyDescent="0.3">
      <c r="A73" t="s">
        <v>13</v>
      </c>
      <c r="B73">
        <v>353</v>
      </c>
      <c r="C73" t="s">
        <v>25</v>
      </c>
      <c r="D73" t="s">
        <v>33</v>
      </c>
      <c r="E73" t="s">
        <v>16</v>
      </c>
      <c r="F73" t="s">
        <v>17</v>
      </c>
      <c r="G73">
        <v>353</v>
      </c>
      <c r="H73" t="s">
        <v>26</v>
      </c>
      <c r="I73" t="s">
        <v>34</v>
      </c>
      <c r="J73" t="s">
        <v>20</v>
      </c>
      <c r="K73">
        <v>1</v>
      </c>
      <c r="L73">
        <v>2.5999999999999998E-4</v>
      </c>
      <c r="M73">
        <v>1.8000000000000001E-4</v>
      </c>
      <c r="T73" t="str">
        <f t="shared" si="2"/>
        <v/>
      </c>
      <c r="U73">
        <f t="shared" si="3"/>
        <v>1</v>
      </c>
    </row>
    <row r="74" spans="1:21" x14ac:dyDescent="0.3">
      <c r="A74" t="s">
        <v>13</v>
      </c>
      <c r="B74">
        <v>353</v>
      </c>
      <c r="C74" t="s">
        <v>25</v>
      </c>
      <c r="D74" t="s">
        <v>49</v>
      </c>
      <c r="E74" t="s">
        <v>16</v>
      </c>
      <c r="F74" t="s">
        <v>17</v>
      </c>
      <c r="G74">
        <v>353</v>
      </c>
      <c r="H74" t="s">
        <v>26</v>
      </c>
      <c r="I74" t="s">
        <v>50</v>
      </c>
      <c r="J74" t="s">
        <v>20</v>
      </c>
      <c r="K74">
        <v>1</v>
      </c>
      <c r="L74">
        <v>2.5999999999999998E-4</v>
      </c>
      <c r="M74">
        <v>1.8000000000000001E-4</v>
      </c>
      <c r="T74" t="str">
        <f t="shared" si="2"/>
        <v/>
      </c>
      <c r="U74">
        <f t="shared" si="3"/>
        <v>1</v>
      </c>
    </row>
    <row r="75" spans="1:21" x14ac:dyDescent="0.3">
      <c r="A75" t="s">
        <v>13</v>
      </c>
      <c r="B75">
        <v>353</v>
      </c>
      <c r="C75" t="s">
        <v>25</v>
      </c>
      <c r="D75" t="s">
        <v>51</v>
      </c>
      <c r="E75" t="s">
        <v>16</v>
      </c>
      <c r="F75" t="s">
        <v>17</v>
      </c>
      <c r="G75">
        <v>353</v>
      </c>
      <c r="H75" t="s">
        <v>26</v>
      </c>
      <c r="I75" t="s">
        <v>52</v>
      </c>
      <c r="J75" t="s">
        <v>20</v>
      </c>
      <c r="K75">
        <v>1</v>
      </c>
      <c r="L75">
        <v>2.5999999999999998E-4</v>
      </c>
      <c r="M75">
        <v>1.8000000000000001E-4</v>
      </c>
      <c r="T75" t="str">
        <f t="shared" si="2"/>
        <v/>
      </c>
      <c r="U75">
        <f t="shared" si="3"/>
        <v>1</v>
      </c>
    </row>
    <row r="76" spans="1:21" x14ac:dyDescent="0.3">
      <c r="A76" t="s">
        <v>13</v>
      </c>
      <c r="B76">
        <v>353</v>
      </c>
      <c r="C76" t="s">
        <v>25</v>
      </c>
      <c r="D76" t="s">
        <v>53</v>
      </c>
      <c r="E76" t="s">
        <v>16</v>
      </c>
      <c r="F76" t="s">
        <v>17</v>
      </c>
      <c r="G76">
        <v>353</v>
      </c>
      <c r="H76" t="s">
        <v>26</v>
      </c>
      <c r="I76" t="s">
        <v>54</v>
      </c>
      <c r="J76" t="s">
        <v>20</v>
      </c>
      <c r="K76">
        <v>1</v>
      </c>
      <c r="L76">
        <v>2.5999999999999998E-4</v>
      </c>
      <c r="M76">
        <v>1.8000000000000001E-4</v>
      </c>
      <c r="T76" t="str">
        <f t="shared" si="2"/>
        <v/>
      </c>
      <c r="U76">
        <f t="shared" si="3"/>
        <v>1</v>
      </c>
    </row>
    <row r="77" spans="1:21" x14ac:dyDescent="0.3">
      <c r="A77" t="s">
        <v>13</v>
      </c>
      <c r="B77">
        <v>353</v>
      </c>
      <c r="C77" t="s">
        <v>25</v>
      </c>
      <c r="D77" t="s">
        <v>55</v>
      </c>
      <c r="E77" t="s">
        <v>16</v>
      </c>
      <c r="F77" t="s">
        <v>17</v>
      </c>
      <c r="G77">
        <v>353</v>
      </c>
      <c r="H77" t="s">
        <v>26</v>
      </c>
      <c r="I77" t="s">
        <v>56</v>
      </c>
      <c r="J77" t="s">
        <v>20</v>
      </c>
      <c r="K77">
        <v>1</v>
      </c>
      <c r="L77">
        <v>2.5999999999999998E-4</v>
      </c>
      <c r="M77">
        <v>1.8000000000000001E-4</v>
      </c>
      <c r="T77" t="str">
        <f t="shared" si="2"/>
        <v/>
      </c>
      <c r="U77">
        <f t="shared" si="3"/>
        <v>1</v>
      </c>
    </row>
    <row r="78" spans="1:21" x14ac:dyDescent="0.3">
      <c r="A78" t="s">
        <v>60</v>
      </c>
      <c r="B78">
        <v>509</v>
      </c>
      <c r="C78" t="s">
        <v>15</v>
      </c>
      <c r="D78" t="s">
        <v>14</v>
      </c>
      <c r="E78" t="s">
        <v>16</v>
      </c>
      <c r="F78" t="s">
        <v>61</v>
      </c>
      <c r="G78">
        <v>509</v>
      </c>
      <c r="H78" t="s">
        <v>19</v>
      </c>
      <c r="I78" t="s">
        <v>18</v>
      </c>
      <c r="J78" t="s">
        <v>58</v>
      </c>
      <c r="K78">
        <v>0</v>
      </c>
      <c r="L78">
        <v>1</v>
      </c>
      <c r="M78">
        <v>1</v>
      </c>
      <c r="T78">
        <f t="shared" si="2"/>
        <v>0</v>
      </c>
      <c r="U78" t="str">
        <f t="shared" si="3"/>
        <v/>
      </c>
    </row>
    <row r="79" spans="1:21" x14ac:dyDescent="0.3">
      <c r="A79" t="s">
        <v>60</v>
      </c>
      <c r="B79">
        <v>509</v>
      </c>
      <c r="C79" t="s">
        <v>15</v>
      </c>
      <c r="D79" t="s">
        <v>21</v>
      </c>
      <c r="E79" t="s">
        <v>16</v>
      </c>
      <c r="F79" t="s">
        <v>61</v>
      </c>
      <c r="G79">
        <v>509</v>
      </c>
      <c r="H79" t="s">
        <v>19</v>
      </c>
      <c r="I79" t="s">
        <v>22</v>
      </c>
      <c r="J79" t="s">
        <v>58</v>
      </c>
      <c r="K79">
        <v>4.9000000000000002E-2</v>
      </c>
      <c r="L79">
        <v>0.16700000000000001</v>
      </c>
      <c r="M79">
        <v>0.94099999999999995</v>
      </c>
      <c r="T79" t="str">
        <f t="shared" si="2"/>
        <v/>
      </c>
      <c r="U79">
        <f t="shared" si="3"/>
        <v>4.9000000000000002E-2</v>
      </c>
    </row>
    <row r="80" spans="1:21" x14ac:dyDescent="0.3">
      <c r="A80" t="s">
        <v>60</v>
      </c>
      <c r="B80">
        <v>509</v>
      </c>
      <c r="C80" t="s">
        <v>15</v>
      </c>
      <c r="D80" t="s">
        <v>23</v>
      </c>
      <c r="E80" t="s">
        <v>16</v>
      </c>
      <c r="F80" t="s">
        <v>61</v>
      </c>
      <c r="G80">
        <v>509</v>
      </c>
      <c r="H80" t="s">
        <v>19</v>
      </c>
      <c r="I80" t="s">
        <v>24</v>
      </c>
      <c r="J80" t="s">
        <v>58</v>
      </c>
      <c r="K80">
        <v>2.5000000000000001E-2</v>
      </c>
      <c r="L80">
        <v>0.189</v>
      </c>
      <c r="M80">
        <v>0.94899999999999995</v>
      </c>
      <c r="T80" t="str">
        <f t="shared" si="2"/>
        <v/>
      </c>
      <c r="U80">
        <f t="shared" si="3"/>
        <v>2.5000000000000001E-2</v>
      </c>
    </row>
    <row r="81" spans="1:21" x14ac:dyDescent="0.3">
      <c r="A81" t="s">
        <v>60</v>
      </c>
      <c r="B81">
        <v>509</v>
      </c>
      <c r="C81" t="s">
        <v>15</v>
      </c>
      <c r="D81" t="s">
        <v>29</v>
      </c>
      <c r="E81" t="s">
        <v>16</v>
      </c>
      <c r="F81" t="s">
        <v>61</v>
      </c>
      <c r="G81">
        <v>509</v>
      </c>
      <c r="H81" t="s">
        <v>19</v>
      </c>
      <c r="I81" t="s">
        <v>30</v>
      </c>
      <c r="J81" t="s">
        <v>58</v>
      </c>
      <c r="K81">
        <v>5.8999999999999997E-2</v>
      </c>
      <c r="L81">
        <v>0.16200000000000001</v>
      </c>
      <c r="M81">
        <v>0.93799999999999994</v>
      </c>
      <c r="T81" t="str">
        <f t="shared" si="2"/>
        <v/>
      </c>
      <c r="U81">
        <f t="shared" si="3"/>
        <v>5.8999999999999997E-2</v>
      </c>
    </row>
    <row r="82" spans="1:21" x14ac:dyDescent="0.3">
      <c r="A82" t="s">
        <v>60</v>
      </c>
      <c r="B82">
        <v>509</v>
      </c>
      <c r="C82" t="s">
        <v>15</v>
      </c>
      <c r="D82" t="s">
        <v>27</v>
      </c>
      <c r="E82" t="s">
        <v>16</v>
      </c>
      <c r="F82" t="s">
        <v>61</v>
      </c>
      <c r="G82">
        <v>509</v>
      </c>
      <c r="H82" t="s">
        <v>19</v>
      </c>
      <c r="I82" t="s">
        <v>28</v>
      </c>
      <c r="J82" t="s">
        <v>58</v>
      </c>
      <c r="K82">
        <v>0.30399999999999999</v>
      </c>
      <c r="L82">
        <v>0.113</v>
      </c>
      <c r="M82">
        <v>0.90500000000000003</v>
      </c>
      <c r="T82" t="str">
        <f t="shared" si="2"/>
        <v/>
      </c>
      <c r="U82">
        <f t="shared" si="3"/>
        <v>0.30399999999999999</v>
      </c>
    </row>
    <row r="83" spans="1:21" x14ac:dyDescent="0.3">
      <c r="A83" t="s">
        <v>60</v>
      </c>
      <c r="B83">
        <v>509</v>
      </c>
      <c r="C83" t="s">
        <v>15</v>
      </c>
      <c r="D83" t="s">
        <v>47</v>
      </c>
      <c r="E83" t="s">
        <v>16</v>
      </c>
      <c r="F83" t="s">
        <v>61</v>
      </c>
      <c r="G83">
        <v>509</v>
      </c>
      <c r="H83" t="s">
        <v>19</v>
      </c>
      <c r="I83" t="s">
        <v>48</v>
      </c>
      <c r="J83" t="s">
        <v>58</v>
      </c>
      <c r="K83">
        <v>0.17899999999999999</v>
      </c>
      <c r="L83">
        <v>0.129</v>
      </c>
      <c r="M83">
        <v>0.91800000000000004</v>
      </c>
      <c r="T83" t="str">
        <f t="shared" si="2"/>
        <v/>
      </c>
      <c r="U83">
        <f t="shared" si="3"/>
        <v>0.17899999999999999</v>
      </c>
    </row>
    <row r="84" spans="1:21" x14ac:dyDescent="0.3">
      <c r="A84" t="s">
        <v>60</v>
      </c>
      <c r="B84">
        <v>509</v>
      </c>
      <c r="C84" t="s">
        <v>15</v>
      </c>
      <c r="D84" t="s">
        <v>31</v>
      </c>
      <c r="E84" t="s">
        <v>16</v>
      </c>
      <c r="F84" t="s">
        <v>61</v>
      </c>
      <c r="G84">
        <v>509</v>
      </c>
      <c r="H84" t="s">
        <v>19</v>
      </c>
      <c r="I84" t="s">
        <v>32</v>
      </c>
      <c r="J84" t="s">
        <v>57</v>
      </c>
      <c r="K84">
        <v>0.77</v>
      </c>
      <c r="L84">
        <v>7.5899999999999995E-2</v>
      </c>
      <c r="M84">
        <v>0.85</v>
      </c>
      <c r="T84" t="str">
        <f t="shared" si="2"/>
        <v/>
      </c>
      <c r="U84">
        <f t="shared" si="3"/>
        <v>0.77</v>
      </c>
    </row>
    <row r="85" spans="1:21" x14ac:dyDescent="0.3">
      <c r="A85" t="s">
        <v>60</v>
      </c>
      <c r="B85">
        <v>509</v>
      </c>
      <c r="C85" t="s">
        <v>15</v>
      </c>
      <c r="D85" t="s">
        <v>25</v>
      </c>
      <c r="E85" t="s">
        <v>16</v>
      </c>
      <c r="F85" t="s">
        <v>61</v>
      </c>
      <c r="G85">
        <v>509</v>
      </c>
      <c r="H85" t="s">
        <v>19</v>
      </c>
      <c r="I85" t="s">
        <v>26</v>
      </c>
      <c r="J85" t="s">
        <v>58</v>
      </c>
      <c r="K85">
        <v>0.111</v>
      </c>
      <c r="L85">
        <v>0.14299999999999999</v>
      </c>
      <c r="M85">
        <v>0.92800000000000005</v>
      </c>
      <c r="T85" t="str">
        <f t="shared" si="2"/>
        <v/>
      </c>
      <c r="U85">
        <f t="shared" si="3"/>
        <v>0.111</v>
      </c>
    </row>
    <row r="86" spans="1:21" x14ac:dyDescent="0.3">
      <c r="A86" t="s">
        <v>60</v>
      </c>
      <c r="B86">
        <v>509</v>
      </c>
      <c r="C86" t="s">
        <v>15</v>
      </c>
      <c r="D86" t="s">
        <v>35</v>
      </c>
      <c r="E86" t="s">
        <v>16</v>
      </c>
      <c r="F86" t="s">
        <v>61</v>
      </c>
      <c r="G86">
        <v>509</v>
      </c>
      <c r="H86" t="s">
        <v>19</v>
      </c>
      <c r="I86" t="s">
        <v>36</v>
      </c>
      <c r="J86" t="s">
        <v>58</v>
      </c>
      <c r="K86">
        <v>0</v>
      </c>
      <c r="L86">
        <v>1</v>
      </c>
      <c r="M86">
        <v>1</v>
      </c>
      <c r="T86" t="str">
        <f t="shared" si="2"/>
        <v/>
      </c>
      <c r="U86">
        <f t="shared" si="3"/>
        <v>0</v>
      </c>
    </row>
    <row r="87" spans="1:21" x14ac:dyDescent="0.3">
      <c r="A87" t="s">
        <v>60</v>
      </c>
      <c r="B87">
        <v>509</v>
      </c>
      <c r="C87" t="s">
        <v>15</v>
      </c>
      <c r="D87" t="s">
        <v>37</v>
      </c>
      <c r="E87" t="s">
        <v>16</v>
      </c>
      <c r="F87" t="s">
        <v>61</v>
      </c>
      <c r="G87">
        <v>509</v>
      </c>
      <c r="H87" t="s">
        <v>19</v>
      </c>
      <c r="I87" t="s">
        <v>38</v>
      </c>
      <c r="J87" t="s">
        <v>58</v>
      </c>
      <c r="K87">
        <v>0</v>
      </c>
      <c r="L87">
        <v>1</v>
      </c>
      <c r="M87">
        <v>1</v>
      </c>
      <c r="T87" t="str">
        <f t="shared" si="2"/>
        <v/>
      </c>
      <c r="U87">
        <f t="shared" si="3"/>
        <v>0</v>
      </c>
    </row>
    <row r="88" spans="1:21" x14ac:dyDescent="0.3">
      <c r="A88" t="s">
        <v>60</v>
      </c>
      <c r="B88">
        <v>509</v>
      </c>
      <c r="C88" t="s">
        <v>15</v>
      </c>
      <c r="D88" t="s">
        <v>39</v>
      </c>
      <c r="E88" t="s">
        <v>16</v>
      </c>
      <c r="F88" t="s">
        <v>61</v>
      </c>
      <c r="G88">
        <v>509</v>
      </c>
      <c r="H88" t="s">
        <v>19</v>
      </c>
      <c r="I88" t="s">
        <v>40</v>
      </c>
      <c r="J88" t="s">
        <v>58</v>
      </c>
      <c r="K88">
        <v>2.5000000000000001E-2</v>
      </c>
      <c r="L88">
        <v>0.189</v>
      </c>
      <c r="M88">
        <v>0.94899999999999995</v>
      </c>
      <c r="T88" t="str">
        <f t="shared" si="2"/>
        <v/>
      </c>
      <c r="U88">
        <f t="shared" si="3"/>
        <v>2.5000000000000001E-2</v>
      </c>
    </row>
    <row r="89" spans="1:21" x14ac:dyDescent="0.3">
      <c r="A89" t="s">
        <v>60</v>
      </c>
      <c r="B89">
        <v>509</v>
      </c>
      <c r="C89" t="s">
        <v>15</v>
      </c>
      <c r="D89" t="s">
        <v>41</v>
      </c>
      <c r="E89" t="s">
        <v>16</v>
      </c>
      <c r="F89" t="s">
        <v>61</v>
      </c>
      <c r="G89">
        <v>509</v>
      </c>
      <c r="H89" t="s">
        <v>19</v>
      </c>
      <c r="I89" t="s">
        <v>42</v>
      </c>
      <c r="J89" t="s">
        <v>58</v>
      </c>
      <c r="K89">
        <v>0.16</v>
      </c>
      <c r="L89">
        <v>0.13200000000000001</v>
      </c>
      <c r="M89">
        <v>0.92</v>
      </c>
      <c r="T89" t="str">
        <f t="shared" si="2"/>
        <v/>
      </c>
      <c r="U89">
        <f t="shared" si="3"/>
        <v>0.16</v>
      </c>
    </row>
    <row r="90" spans="1:21" x14ac:dyDescent="0.3">
      <c r="A90" t="s">
        <v>60</v>
      </c>
      <c r="B90">
        <v>509</v>
      </c>
      <c r="C90" t="s">
        <v>15</v>
      </c>
      <c r="D90" t="s">
        <v>43</v>
      </c>
      <c r="E90" t="s">
        <v>16</v>
      </c>
      <c r="F90" t="s">
        <v>61</v>
      </c>
      <c r="G90">
        <v>509</v>
      </c>
      <c r="H90" t="s">
        <v>19</v>
      </c>
      <c r="I90" t="s">
        <v>44</v>
      </c>
      <c r="J90" t="s">
        <v>58</v>
      </c>
      <c r="K90">
        <v>5.8999999999999997E-2</v>
      </c>
      <c r="L90">
        <v>0.16200000000000001</v>
      </c>
      <c r="M90">
        <v>0.93799999999999994</v>
      </c>
      <c r="T90" t="str">
        <f t="shared" si="2"/>
        <v/>
      </c>
      <c r="U90">
        <f t="shared" si="3"/>
        <v>5.8999999999999997E-2</v>
      </c>
    </row>
    <row r="91" spans="1:21" x14ac:dyDescent="0.3">
      <c r="A91" t="s">
        <v>60</v>
      </c>
      <c r="B91">
        <v>509</v>
      </c>
      <c r="C91" t="s">
        <v>15</v>
      </c>
      <c r="D91" t="s">
        <v>45</v>
      </c>
      <c r="E91" t="s">
        <v>16</v>
      </c>
      <c r="F91" t="s">
        <v>61</v>
      </c>
      <c r="G91">
        <v>509</v>
      </c>
      <c r="H91" t="s">
        <v>19</v>
      </c>
      <c r="I91" t="s">
        <v>46</v>
      </c>
      <c r="J91" t="s">
        <v>57</v>
      </c>
      <c r="K91">
        <v>0.91</v>
      </c>
      <c r="L91">
        <v>6.0900000000000003E-2</v>
      </c>
      <c r="M91">
        <v>0.81399999999999995</v>
      </c>
      <c r="T91" t="str">
        <f t="shared" si="2"/>
        <v/>
      </c>
      <c r="U91">
        <f t="shared" si="3"/>
        <v>0.91</v>
      </c>
    </row>
    <row r="92" spans="1:21" x14ac:dyDescent="0.3">
      <c r="A92" t="s">
        <v>60</v>
      </c>
      <c r="B92">
        <v>509</v>
      </c>
      <c r="C92" t="s">
        <v>15</v>
      </c>
      <c r="D92" t="s">
        <v>33</v>
      </c>
      <c r="E92" t="s">
        <v>16</v>
      </c>
      <c r="F92" t="s">
        <v>61</v>
      </c>
      <c r="G92">
        <v>509</v>
      </c>
      <c r="H92" t="s">
        <v>19</v>
      </c>
      <c r="I92" t="s">
        <v>34</v>
      </c>
      <c r="J92" t="s">
        <v>58</v>
      </c>
      <c r="K92">
        <v>1E-3</v>
      </c>
      <c r="L92">
        <v>0.85199999999999998</v>
      </c>
      <c r="M92">
        <v>0.99399999999999999</v>
      </c>
      <c r="T92" t="str">
        <f t="shared" si="2"/>
        <v/>
      </c>
      <c r="U92">
        <f t="shared" si="3"/>
        <v>1E-3</v>
      </c>
    </row>
    <row r="93" spans="1:21" x14ac:dyDescent="0.3">
      <c r="A93" t="s">
        <v>60</v>
      </c>
      <c r="B93">
        <v>509</v>
      </c>
      <c r="C93" t="s">
        <v>15</v>
      </c>
      <c r="D93" t="s">
        <v>49</v>
      </c>
      <c r="E93" t="s">
        <v>16</v>
      </c>
      <c r="F93" t="s">
        <v>61</v>
      </c>
      <c r="G93">
        <v>509</v>
      </c>
      <c r="H93" t="s">
        <v>19</v>
      </c>
      <c r="I93" t="s">
        <v>50</v>
      </c>
      <c r="J93" t="s">
        <v>58</v>
      </c>
      <c r="K93">
        <v>1E-3</v>
      </c>
      <c r="L93">
        <v>0.85199999999999998</v>
      </c>
      <c r="M93">
        <v>0.99399999999999999</v>
      </c>
      <c r="T93" t="str">
        <f t="shared" si="2"/>
        <v/>
      </c>
      <c r="U93">
        <f t="shared" si="3"/>
        <v>1E-3</v>
      </c>
    </row>
    <row r="94" spans="1:21" x14ac:dyDescent="0.3">
      <c r="A94" t="s">
        <v>60</v>
      </c>
      <c r="B94">
        <v>509</v>
      </c>
      <c r="C94" t="s">
        <v>15</v>
      </c>
      <c r="D94" t="s">
        <v>51</v>
      </c>
      <c r="E94" t="s">
        <v>16</v>
      </c>
      <c r="F94" t="s">
        <v>61</v>
      </c>
      <c r="G94">
        <v>509</v>
      </c>
      <c r="H94" t="s">
        <v>19</v>
      </c>
      <c r="I94" t="s">
        <v>52</v>
      </c>
      <c r="J94" t="s">
        <v>58</v>
      </c>
      <c r="K94">
        <v>1.9E-2</v>
      </c>
      <c r="L94">
        <v>0.2</v>
      </c>
      <c r="M94">
        <v>0.95299999999999996</v>
      </c>
      <c r="T94" t="str">
        <f t="shared" si="2"/>
        <v/>
      </c>
      <c r="U94">
        <f t="shared" si="3"/>
        <v>1.9E-2</v>
      </c>
    </row>
    <row r="95" spans="1:21" x14ac:dyDescent="0.3">
      <c r="A95" t="s">
        <v>60</v>
      </c>
      <c r="B95">
        <v>509</v>
      </c>
      <c r="C95" t="s">
        <v>15</v>
      </c>
      <c r="D95" t="s">
        <v>53</v>
      </c>
      <c r="E95" t="s">
        <v>16</v>
      </c>
      <c r="F95" t="s">
        <v>61</v>
      </c>
      <c r="G95">
        <v>509</v>
      </c>
      <c r="H95" t="s">
        <v>19</v>
      </c>
      <c r="I95" t="s">
        <v>54</v>
      </c>
      <c r="J95" t="s">
        <v>58</v>
      </c>
      <c r="K95">
        <v>2E-3</v>
      </c>
      <c r="L95">
        <v>0.70399999999999996</v>
      </c>
      <c r="M95">
        <v>0.98699999999999999</v>
      </c>
      <c r="T95" t="str">
        <f t="shared" si="2"/>
        <v/>
      </c>
      <c r="U95">
        <f t="shared" si="3"/>
        <v>2E-3</v>
      </c>
    </row>
    <row r="96" spans="1:21" x14ac:dyDescent="0.3">
      <c r="A96" t="s">
        <v>60</v>
      </c>
      <c r="B96">
        <v>509</v>
      </c>
      <c r="C96" t="s">
        <v>15</v>
      </c>
      <c r="D96" t="s">
        <v>55</v>
      </c>
      <c r="E96" t="s">
        <v>16</v>
      </c>
      <c r="F96" t="s">
        <v>61</v>
      </c>
      <c r="G96">
        <v>509</v>
      </c>
      <c r="H96" t="s">
        <v>19</v>
      </c>
      <c r="I96" t="s">
        <v>56</v>
      </c>
      <c r="J96" t="s">
        <v>58</v>
      </c>
      <c r="K96">
        <v>2.5000000000000001E-2</v>
      </c>
      <c r="L96">
        <v>0.189</v>
      </c>
      <c r="M96">
        <v>0.94899999999999995</v>
      </c>
      <c r="T96" t="str">
        <f t="shared" si="2"/>
        <v/>
      </c>
      <c r="U96">
        <f t="shared" si="3"/>
        <v>2.5000000000000001E-2</v>
      </c>
    </row>
    <row r="97" spans="1:21" x14ac:dyDescent="0.3">
      <c r="A97" t="s">
        <v>60</v>
      </c>
      <c r="B97">
        <v>46</v>
      </c>
      <c r="C97" t="s">
        <v>25</v>
      </c>
      <c r="D97" t="s">
        <v>29</v>
      </c>
      <c r="E97" t="s">
        <v>16</v>
      </c>
      <c r="F97" t="s">
        <v>61</v>
      </c>
      <c r="G97">
        <v>46</v>
      </c>
      <c r="H97" t="s">
        <v>26</v>
      </c>
      <c r="I97" t="s">
        <v>30</v>
      </c>
      <c r="J97" t="s">
        <v>58</v>
      </c>
      <c r="K97">
        <v>1.4999999999999999E-2</v>
      </c>
      <c r="L97">
        <v>0.20899999999999999</v>
      </c>
      <c r="M97">
        <v>0.95599999999999996</v>
      </c>
      <c r="T97">
        <f t="shared" si="2"/>
        <v>1.4999999999999999E-2</v>
      </c>
      <c r="U97" t="str">
        <f t="shared" si="3"/>
        <v/>
      </c>
    </row>
    <row r="98" spans="1:21" x14ac:dyDescent="0.3">
      <c r="A98" t="s">
        <v>60</v>
      </c>
      <c r="B98">
        <v>46</v>
      </c>
      <c r="C98" t="s">
        <v>25</v>
      </c>
      <c r="D98" t="s">
        <v>21</v>
      </c>
      <c r="E98" t="s">
        <v>16</v>
      </c>
      <c r="F98" t="s">
        <v>61</v>
      </c>
      <c r="G98">
        <v>46</v>
      </c>
      <c r="H98" t="s">
        <v>26</v>
      </c>
      <c r="I98" t="s">
        <v>22</v>
      </c>
      <c r="J98" t="s">
        <v>58</v>
      </c>
      <c r="K98">
        <v>0.24199999999999999</v>
      </c>
      <c r="L98">
        <v>0.12</v>
      </c>
      <c r="M98">
        <v>0.91200000000000003</v>
      </c>
      <c r="T98" t="str">
        <f t="shared" si="2"/>
        <v/>
      </c>
      <c r="U98">
        <f t="shared" si="3"/>
        <v>0.24199999999999999</v>
      </c>
    </row>
    <row r="99" spans="1:21" x14ac:dyDescent="0.3">
      <c r="A99" t="s">
        <v>60</v>
      </c>
      <c r="B99">
        <v>46</v>
      </c>
      <c r="C99" t="s">
        <v>25</v>
      </c>
      <c r="D99" t="s">
        <v>23</v>
      </c>
      <c r="E99" t="s">
        <v>16</v>
      </c>
      <c r="F99" t="s">
        <v>61</v>
      </c>
      <c r="G99">
        <v>46</v>
      </c>
      <c r="H99" t="s">
        <v>26</v>
      </c>
      <c r="I99" t="s">
        <v>24</v>
      </c>
      <c r="J99" t="s">
        <v>58</v>
      </c>
      <c r="K99">
        <v>2E-3</v>
      </c>
      <c r="L99">
        <v>0.70399999999999996</v>
      </c>
      <c r="M99">
        <v>0.98699999999999999</v>
      </c>
      <c r="T99" t="str">
        <f t="shared" si="2"/>
        <v/>
      </c>
      <c r="U99">
        <f t="shared" si="3"/>
        <v>2E-3</v>
      </c>
    </row>
    <row r="100" spans="1:21" x14ac:dyDescent="0.3">
      <c r="A100" t="s">
        <v>60</v>
      </c>
      <c r="B100">
        <v>46</v>
      </c>
      <c r="C100" t="s">
        <v>25</v>
      </c>
      <c r="D100" t="s">
        <v>14</v>
      </c>
      <c r="E100" t="s">
        <v>16</v>
      </c>
      <c r="F100" t="s">
        <v>61</v>
      </c>
      <c r="G100">
        <v>46</v>
      </c>
      <c r="H100" t="s">
        <v>26</v>
      </c>
      <c r="I100" t="s">
        <v>18</v>
      </c>
      <c r="J100" t="s">
        <v>58</v>
      </c>
      <c r="K100">
        <v>0.24199999999999999</v>
      </c>
      <c r="L100">
        <v>0.12</v>
      </c>
      <c r="M100">
        <v>0.91200000000000003</v>
      </c>
      <c r="T100" t="str">
        <f t="shared" si="2"/>
        <v/>
      </c>
      <c r="U100">
        <f t="shared" si="3"/>
        <v>0.24199999999999999</v>
      </c>
    </row>
    <row r="101" spans="1:21" x14ac:dyDescent="0.3">
      <c r="A101" t="s">
        <v>60</v>
      </c>
      <c r="B101">
        <v>46</v>
      </c>
      <c r="C101" t="s">
        <v>25</v>
      </c>
      <c r="D101" t="s">
        <v>27</v>
      </c>
      <c r="E101" t="s">
        <v>16</v>
      </c>
      <c r="F101" t="s">
        <v>61</v>
      </c>
      <c r="G101">
        <v>46</v>
      </c>
      <c r="H101" t="s">
        <v>26</v>
      </c>
      <c r="I101" t="s">
        <v>28</v>
      </c>
      <c r="J101" t="s">
        <v>57</v>
      </c>
      <c r="K101">
        <v>0.94499999999999995</v>
      </c>
      <c r="L101">
        <v>5.3999999999999999E-2</v>
      </c>
      <c r="M101">
        <v>0.79600000000000004</v>
      </c>
      <c r="T101" t="str">
        <f t="shared" si="2"/>
        <v/>
      </c>
      <c r="U101">
        <f t="shared" si="3"/>
        <v>0.94499999999999995</v>
      </c>
    </row>
    <row r="102" spans="1:21" x14ac:dyDescent="0.3">
      <c r="A102" t="s">
        <v>60</v>
      </c>
      <c r="B102">
        <v>46</v>
      </c>
      <c r="C102" t="s">
        <v>25</v>
      </c>
      <c r="D102" t="s">
        <v>47</v>
      </c>
      <c r="E102" t="s">
        <v>16</v>
      </c>
      <c r="F102" t="s">
        <v>61</v>
      </c>
      <c r="G102">
        <v>46</v>
      </c>
      <c r="H102" t="s">
        <v>26</v>
      </c>
      <c r="I102" t="s">
        <v>48</v>
      </c>
      <c r="J102" t="s">
        <v>57</v>
      </c>
      <c r="K102">
        <v>0.82</v>
      </c>
      <c r="L102">
        <v>7.0000000000000007E-2</v>
      </c>
      <c r="M102">
        <v>0.83899999999999997</v>
      </c>
      <c r="T102" t="str">
        <f t="shared" si="2"/>
        <v/>
      </c>
      <c r="U102">
        <f t="shared" si="3"/>
        <v>0.82</v>
      </c>
    </row>
    <row r="103" spans="1:21" x14ac:dyDescent="0.3">
      <c r="A103" t="s">
        <v>60</v>
      </c>
      <c r="B103">
        <v>46</v>
      </c>
      <c r="C103" t="s">
        <v>25</v>
      </c>
      <c r="D103" t="s">
        <v>31</v>
      </c>
      <c r="E103" t="s">
        <v>16</v>
      </c>
      <c r="F103" t="s">
        <v>61</v>
      </c>
      <c r="G103">
        <v>46</v>
      </c>
      <c r="H103" t="s">
        <v>26</v>
      </c>
      <c r="I103" t="s">
        <v>32</v>
      </c>
      <c r="J103" t="s">
        <v>20</v>
      </c>
      <c r="K103">
        <v>0.98099999999999998</v>
      </c>
      <c r="L103">
        <v>3.9899999999999998E-2</v>
      </c>
      <c r="M103">
        <v>0.75</v>
      </c>
      <c r="T103" t="str">
        <f t="shared" si="2"/>
        <v/>
      </c>
      <c r="U103">
        <f t="shared" si="3"/>
        <v>0.98099999999999998</v>
      </c>
    </row>
    <row r="104" spans="1:21" x14ac:dyDescent="0.3">
      <c r="A104" t="s">
        <v>60</v>
      </c>
      <c r="B104">
        <v>46</v>
      </c>
      <c r="C104" t="s">
        <v>25</v>
      </c>
      <c r="D104" t="s">
        <v>15</v>
      </c>
      <c r="E104" t="s">
        <v>16</v>
      </c>
      <c r="F104" t="s">
        <v>61</v>
      </c>
      <c r="G104">
        <v>46</v>
      </c>
      <c r="H104" t="s">
        <v>26</v>
      </c>
      <c r="I104" t="s">
        <v>19</v>
      </c>
      <c r="J104" t="s">
        <v>57</v>
      </c>
      <c r="K104">
        <v>0.82</v>
      </c>
      <c r="L104">
        <v>7.0000000000000007E-2</v>
      </c>
      <c r="M104">
        <v>0.83899999999999997</v>
      </c>
      <c r="T104" t="str">
        <f t="shared" si="2"/>
        <v/>
      </c>
      <c r="U104">
        <f t="shared" si="3"/>
        <v>0.82</v>
      </c>
    </row>
    <row r="105" spans="1:21" x14ac:dyDescent="0.3">
      <c r="A105" t="s">
        <v>60</v>
      </c>
      <c r="B105">
        <v>46</v>
      </c>
      <c r="C105" t="s">
        <v>25</v>
      </c>
      <c r="D105" t="s">
        <v>35</v>
      </c>
      <c r="E105" t="s">
        <v>16</v>
      </c>
      <c r="F105" t="s">
        <v>61</v>
      </c>
      <c r="G105">
        <v>46</v>
      </c>
      <c r="H105" t="s">
        <v>26</v>
      </c>
      <c r="I105" t="s">
        <v>36</v>
      </c>
      <c r="J105" t="s">
        <v>57</v>
      </c>
      <c r="K105">
        <v>0.69099999999999995</v>
      </c>
      <c r="L105">
        <v>8.2900000000000001E-2</v>
      </c>
      <c r="M105">
        <v>0.86</v>
      </c>
      <c r="T105" t="str">
        <f t="shared" si="2"/>
        <v/>
      </c>
      <c r="U105">
        <f t="shared" si="3"/>
        <v>0.69099999999999995</v>
      </c>
    </row>
    <row r="106" spans="1:21" x14ac:dyDescent="0.3">
      <c r="A106" t="s">
        <v>60</v>
      </c>
      <c r="B106">
        <v>46</v>
      </c>
      <c r="C106" t="s">
        <v>25</v>
      </c>
      <c r="D106" t="s">
        <v>37</v>
      </c>
      <c r="E106" t="s">
        <v>16</v>
      </c>
      <c r="F106" t="s">
        <v>61</v>
      </c>
      <c r="G106">
        <v>46</v>
      </c>
      <c r="H106" t="s">
        <v>26</v>
      </c>
      <c r="I106" t="s">
        <v>38</v>
      </c>
      <c r="J106" t="s">
        <v>57</v>
      </c>
      <c r="K106">
        <v>0.69099999999999995</v>
      </c>
      <c r="L106">
        <v>8.2900000000000001E-2</v>
      </c>
      <c r="M106">
        <v>0.86</v>
      </c>
      <c r="T106" t="str">
        <f t="shared" si="2"/>
        <v/>
      </c>
      <c r="U106">
        <f t="shared" si="3"/>
        <v>0.69099999999999995</v>
      </c>
    </row>
    <row r="107" spans="1:21" x14ac:dyDescent="0.3">
      <c r="A107" t="s">
        <v>60</v>
      </c>
      <c r="B107">
        <v>46</v>
      </c>
      <c r="C107" t="s">
        <v>25</v>
      </c>
      <c r="D107" t="s">
        <v>39</v>
      </c>
      <c r="E107" t="s">
        <v>16</v>
      </c>
      <c r="F107" t="s">
        <v>61</v>
      </c>
      <c r="G107">
        <v>46</v>
      </c>
      <c r="H107" t="s">
        <v>26</v>
      </c>
      <c r="I107" t="s">
        <v>40</v>
      </c>
      <c r="J107" t="s">
        <v>58</v>
      </c>
      <c r="K107">
        <v>3.0000000000000001E-3</v>
      </c>
      <c r="L107">
        <v>0.55600000000000005</v>
      </c>
      <c r="M107">
        <v>0.98099999999999998</v>
      </c>
      <c r="T107" t="str">
        <f t="shared" si="2"/>
        <v/>
      </c>
      <c r="U107">
        <f t="shared" si="3"/>
        <v>3.0000000000000001E-3</v>
      </c>
    </row>
    <row r="108" spans="1:21" x14ac:dyDescent="0.3">
      <c r="A108" t="s">
        <v>60</v>
      </c>
      <c r="B108">
        <v>46</v>
      </c>
      <c r="C108" t="s">
        <v>25</v>
      </c>
      <c r="D108" t="s">
        <v>41</v>
      </c>
      <c r="E108" t="s">
        <v>16</v>
      </c>
      <c r="F108" t="s">
        <v>61</v>
      </c>
      <c r="G108">
        <v>46</v>
      </c>
      <c r="H108" t="s">
        <v>26</v>
      </c>
      <c r="I108" t="s">
        <v>42</v>
      </c>
      <c r="J108" t="s">
        <v>57</v>
      </c>
      <c r="K108">
        <v>0.77400000000000002</v>
      </c>
      <c r="L108">
        <v>7.5499999999999998E-2</v>
      </c>
      <c r="M108">
        <v>0.84899999999999998</v>
      </c>
      <c r="T108" t="str">
        <f t="shared" si="2"/>
        <v/>
      </c>
      <c r="U108">
        <f t="shared" si="3"/>
        <v>0.77400000000000002</v>
      </c>
    </row>
    <row r="109" spans="1:21" x14ac:dyDescent="0.3">
      <c r="A109" t="s">
        <v>60</v>
      </c>
      <c r="B109">
        <v>46</v>
      </c>
      <c r="C109" t="s">
        <v>25</v>
      </c>
      <c r="D109" t="s">
        <v>43</v>
      </c>
      <c r="E109" t="s">
        <v>16</v>
      </c>
      <c r="F109" t="s">
        <v>61</v>
      </c>
      <c r="G109">
        <v>46</v>
      </c>
      <c r="H109" t="s">
        <v>26</v>
      </c>
      <c r="I109" t="s">
        <v>44</v>
      </c>
      <c r="J109" t="s">
        <v>58</v>
      </c>
      <c r="K109">
        <v>0.24199999999999999</v>
      </c>
      <c r="L109">
        <v>0.12</v>
      </c>
      <c r="M109">
        <v>0.91200000000000003</v>
      </c>
      <c r="T109" t="str">
        <f t="shared" si="2"/>
        <v/>
      </c>
      <c r="U109">
        <f t="shared" si="3"/>
        <v>0.24199999999999999</v>
      </c>
    </row>
    <row r="110" spans="1:21" x14ac:dyDescent="0.3">
      <c r="A110" t="s">
        <v>60</v>
      </c>
      <c r="B110">
        <v>46</v>
      </c>
      <c r="C110" t="s">
        <v>25</v>
      </c>
      <c r="D110" t="s">
        <v>45</v>
      </c>
      <c r="E110" t="s">
        <v>16</v>
      </c>
      <c r="F110" t="s">
        <v>61</v>
      </c>
      <c r="G110">
        <v>46</v>
      </c>
      <c r="H110" t="s">
        <v>26</v>
      </c>
      <c r="I110" t="s">
        <v>46</v>
      </c>
      <c r="J110" t="s">
        <v>58</v>
      </c>
      <c r="K110">
        <v>5.0000000000000001E-3</v>
      </c>
      <c r="L110">
        <v>0.26</v>
      </c>
      <c r="M110">
        <v>0.96799999999999997</v>
      </c>
      <c r="T110" t="str">
        <f t="shared" si="2"/>
        <v/>
      </c>
      <c r="U110">
        <f t="shared" si="3"/>
        <v>5.0000000000000001E-3</v>
      </c>
    </row>
    <row r="111" spans="1:21" x14ac:dyDescent="0.3">
      <c r="A111" t="s">
        <v>60</v>
      </c>
      <c r="B111">
        <v>46</v>
      </c>
      <c r="C111" t="s">
        <v>25</v>
      </c>
      <c r="D111" t="s">
        <v>33</v>
      </c>
      <c r="E111" t="s">
        <v>16</v>
      </c>
      <c r="F111" t="s">
        <v>61</v>
      </c>
      <c r="G111">
        <v>46</v>
      </c>
      <c r="H111" t="s">
        <v>26</v>
      </c>
      <c r="I111" t="s">
        <v>34</v>
      </c>
      <c r="J111" t="s">
        <v>57</v>
      </c>
      <c r="K111">
        <v>0.93300000000000005</v>
      </c>
      <c r="L111">
        <v>5.7299999999999997E-2</v>
      </c>
      <c r="M111">
        <v>0.80400000000000005</v>
      </c>
      <c r="T111" t="str">
        <f t="shared" si="2"/>
        <v/>
      </c>
      <c r="U111">
        <f t="shared" si="3"/>
        <v>0.93300000000000005</v>
      </c>
    </row>
    <row r="112" spans="1:21" x14ac:dyDescent="0.3">
      <c r="A112" t="s">
        <v>60</v>
      </c>
      <c r="B112">
        <v>46</v>
      </c>
      <c r="C112" t="s">
        <v>25</v>
      </c>
      <c r="D112" t="s">
        <v>49</v>
      </c>
      <c r="E112" t="s">
        <v>16</v>
      </c>
      <c r="F112" t="s">
        <v>61</v>
      </c>
      <c r="G112">
        <v>46</v>
      </c>
      <c r="H112" t="s">
        <v>26</v>
      </c>
      <c r="I112" t="s">
        <v>50</v>
      </c>
      <c r="J112" t="s">
        <v>20</v>
      </c>
      <c r="K112">
        <v>0.98099999999999998</v>
      </c>
      <c r="L112">
        <v>3.9899999999999998E-2</v>
      </c>
      <c r="M112">
        <v>0.75</v>
      </c>
      <c r="T112" t="str">
        <f t="shared" si="2"/>
        <v/>
      </c>
      <c r="U112">
        <f t="shared" si="3"/>
        <v>0.98099999999999998</v>
      </c>
    </row>
    <row r="113" spans="1:21" x14ac:dyDescent="0.3">
      <c r="A113" t="s">
        <v>60</v>
      </c>
      <c r="B113">
        <v>46</v>
      </c>
      <c r="C113" t="s">
        <v>25</v>
      </c>
      <c r="D113" t="s">
        <v>51</v>
      </c>
      <c r="E113" t="s">
        <v>16</v>
      </c>
      <c r="F113" t="s">
        <v>61</v>
      </c>
      <c r="G113">
        <v>46</v>
      </c>
      <c r="H113" t="s">
        <v>26</v>
      </c>
      <c r="I113" t="s">
        <v>52</v>
      </c>
      <c r="J113" t="s">
        <v>57</v>
      </c>
      <c r="K113">
        <v>0.69099999999999995</v>
      </c>
      <c r="L113">
        <v>8.2900000000000001E-2</v>
      </c>
      <c r="M113">
        <v>0.86</v>
      </c>
      <c r="T113" t="str">
        <f t="shared" si="2"/>
        <v/>
      </c>
      <c r="U113">
        <f t="shared" si="3"/>
        <v>0.69099999999999995</v>
      </c>
    </row>
    <row r="114" spans="1:21" x14ac:dyDescent="0.3">
      <c r="A114" t="s">
        <v>60</v>
      </c>
      <c r="B114">
        <v>46</v>
      </c>
      <c r="C114" t="s">
        <v>25</v>
      </c>
      <c r="D114" t="s">
        <v>53</v>
      </c>
      <c r="E114" t="s">
        <v>16</v>
      </c>
      <c r="F114" t="s">
        <v>61</v>
      </c>
      <c r="G114">
        <v>46</v>
      </c>
      <c r="H114" t="s">
        <v>26</v>
      </c>
      <c r="I114" t="s">
        <v>54</v>
      </c>
      <c r="J114" t="s">
        <v>57</v>
      </c>
      <c r="K114">
        <v>0.628</v>
      </c>
      <c r="L114">
        <v>8.9200000000000002E-2</v>
      </c>
      <c r="M114">
        <v>0.86799999999999999</v>
      </c>
      <c r="T114" t="str">
        <f t="shared" si="2"/>
        <v/>
      </c>
      <c r="U114">
        <f t="shared" si="3"/>
        <v>0.628</v>
      </c>
    </row>
    <row r="115" spans="1:21" x14ac:dyDescent="0.3">
      <c r="A115" t="s">
        <v>60</v>
      </c>
      <c r="B115">
        <v>46</v>
      </c>
      <c r="C115" t="s">
        <v>25</v>
      </c>
      <c r="D115" t="s">
        <v>55</v>
      </c>
      <c r="E115" t="s">
        <v>16</v>
      </c>
      <c r="F115" t="s">
        <v>61</v>
      </c>
      <c r="G115">
        <v>46</v>
      </c>
      <c r="H115" t="s">
        <v>26</v>
      </c>
      <c r="I115" t="s">
        <v>56</v>
      </c>
      <c r="J115" t="s">
        <v>57</v>
      </c>
      <c r="K115">
        <v>0.69099999999999995</v>
      </c>
      <c r="L115">
        <v>8.2900000000000001E-2</v>
      </c>
      <c r="M115">
        <v>0.86</v>
      </c>
      <c r="T115" t="str">
        <f t="shared" si="2"/>
        <v/>
      </c>
      <c r="U115">
        <f t="shared" si="3"/>
        <v>0.69099999999999995</v>
      </c>
    </row>
    <row r="116" spans="1:21" x14ac:dyDescent="0.3">
      <c r="A116" t="s">
        <v>60</v>
      </c>
      <c r="B116">
        <v>286</v>
      </c>
      <c r="C116" t="s">
        <v>25</v>
      </c>
      <c r="D116" t="s">
        <v>29</v>
      </c>
      <c r="E116" t="s">
        <v>16</v>
      </c>
      <c r="F116" t="s">
        <v>61</v>
      </c>
      <c r="G116">
        <v>286</v>
      </c>
      <c r="H116" t="s">
        <v>26</v>
      </c>
      <c r="I116" t="s">
        <v>30</v>
      </c>
      <c r="J116" t="s">
        <v>57</v>
      </c>
      <c r="K116">
        <v>0.67300000000000004</v>
      </c>
      <c r="L116">
        <v>8.5000000000000006E-2</v>
      </c>
      <c r="M116">
        <v>0.86199999999999999</v>
      </c>
      <c r="T116">
        <f t="shared" si="2"/>
        <v>0.67300000000000004</v>
      </c>
      <c r="U116" t="str">
        <f t="shared" si="3"/>
        <v/>
      </c>
    </row>
    <row r="117" spans="1:21" x14ac:dyDescent="0.3">
      <c r="A117" t="s">
        <v>60</v>
      </c>
      <c r="B117">
        <v>286</v>
      </c>
      <c r="C117" t="s">
        <v>25</v>
      </c>
      <c r="D117" t="s">
        <v>21</v>
      </c>
      <c r="E117" t="s">
        <v>16</v>
      </c>
      <c r="F117" t="s">
        <v>61</v>
      </c>
      <c r="G117">
        <v>286</v>
      </c>
      <c r="H117" t="s">
        <v>26</v>
      </c>
      <c r="I117" t="s">
        <v>22</v>
      </c>
      <c r="J117" t="s">
        <v>20</v>
      </c>
      <c r="K117">
        <v>0.998</v>
      </c>
      <c r="L117">
        <v>1.12E-2</v>
      </c>
      <c r="M117">
        <v>0.27300000000000002</v>
      </c>
      <c r="T117" t="str">
        <f t="shared" si="2"/>
        <v/>
      </c>
      <c r="U117">
        <f t="shared" si="3"/>
        <v>0.998</v>
      </c>
    </row>
    <row r="118" spans="1:21" x14ac:dyDescent="0.3">
      <c r="A118" t="s">
        <v>60</v>
      </c>
      <c r="B118">
        <v>286</v>
      </c>
      <c r="C118" t="s">
        <v>25</v>
      </c>
      <c r="D118" t="s">
        <v>23</v>
      </c>
      <c r="E118" t="s">
        <v>16</v>
      </c>
      <c r="F118" t="s">
        <v>61</v>
      </c>
      <c r="G118">
        <v>286</v>
      </c>
      <c r="H118" t="s">
        <v>26</v>
      </c>
      <c r="I118" t="s">
        <v>24</v>
      </c>
      <c r="J118" t="s">
        <v>58</v>
      </c>
      <c r="K118">
        <v>0.36799999999999999</v>
      </c>
      <c r="L118">
        <v>0.108</v>
      </c>
      <c r="M118">
        <v>0.89800000000000002</v>
      </c>
      <c r="T118" t="str">
        <f t="shared" si="2"/>
        <v/>
      </c>
      <c r="U118">
        <f t="shared" si="3"/>
        <v>0.36799999999999999</v>
      </c>
    </row>
    <row r="119" spans="1:21" x14ac:dyDescent="0.3">
      <c r="A119" t="s">
        <v>60</v>
      </c>
      <c r="B119">
        <v>286</v>
      </c>
      <c r="C119" t="s">
        <v>25</v>
      </c>
      <c r="D119" t="s">
        <v>14</v>
      </c>
      <c r="E119" t="s">
        <v>16</v>
      </c>
      <c r="F119" t="s">
        <v>61</v>
      </c>
      <c r="G119">
        <v>286</v>
      </c>
      <c r="H119" t="s">
        <v>26</v>
      </c>
      <c r="I119" t="s">
        <v>18</v>
      </c>
      <c r="J119" t="s">
        <v>58</v>
      </c>
      <c r="K119">
        <v>0.02</v>
      </c>
      <c r="L119">
        <v>0.19800000000000001</v>
      </c>
      <c r="M119">
        <v>0.95199999999999996</v>
      </c>
      <c r="T119" t="str">
        <f t="shared" si="2"/>
        <v/>
      </c>
      <c r="U119">
        <f t="shared" si="3"/>
        <v>0.02</v>
      </c>
    </row>
    <row r="120" spans="1:21" x14ac:dyDescent="0.3">
      <c r="A120" t="s">
        <v>60</v>
      </c>
      <c r="B120">
        <v>286</v>
      </c>
      <c r="C120" t="s">
        <v>25</v>
      </c>
      <c r="D120" t="s">
        <v>27</v>
      </c>
      <c r="E120" t="s">
        <v>16</v>
      </c>
      <c r="F120" t="s">
        <v>61</v>
      </c>
      <c r="G120">
        <v>286</v>
      </c>
      <c r="H120" t="s">
        <v>26</v>
      </c>
      <c r="I120" t="s">
        <v>28</v>
      </c>
      <c r="J120" t="s">
        <v>58</v>
      </c>
      <c r="K120">
        <v>0.123</v>
      </c>
      <c r="L120">
        <v>0.14000000000000001</v>
      </c>
      <c r="M120">
        <v>0.92600000000000005</v>
      </c>
      <c r="T120" t="str">
        <f t="shared" si="2"/>
        <v/>
      </c>
      <c r="U120">
        <f t="shared" si="3"/>
        <v>0.123</v>
      </c>
    </row>
    <row r="121" spans="1:21" x14ac:dyDescent="0.3">
      <c r="A121" t="s">
        <v>60</v>
      </c>
      <c r="B121">
        <v>286</v>
      </c>
      <c r="C121" t="s">
        <v>25</v>
      </c>
      <c r="D121" t="s">
        <v>47</v>
      </c>
      <c r="E121" t="s">
        <v>16</v>
      </c>
      <c r="F121" t="s">
        <v>61</v>
      </c>
      <c r="G121">
        <v>286</v>
      </c>
      <c r="H121" t="s">
        <v>26</v>
      </c>
      <c r="I121" t="s">
        <v>48</v>
      </c>
      <c r="J121" t="s">
        <v>57</v>
      </c>
      <c r="K121">
        <v>0.93600000000000005</v>
      </c>
      <c r="L121">
        <v>5.6800000000000003E-2</v>
      </c>
      <c r="M121">
        <v>0.80200000000000005</v>
      </c>
      <c r="T121" t="str">
        <f t="shared" si="2"/>
        <v/>
      </c>
      <c r="U121">
        <f t="shared" si="3"/>
        <v>0.93600000000000005</v>
      </c>
    </row>
    <row r="122" spans="1:21" x14ac:dyDescent="0.3">
      <c r="A122" t="s">
        <v>60</v>
      </c>
      <c r="B122">
        <v>286</v>
      </c>
      <c r="C122" t="s">
        <v>25</v>
      </c>
      <c r="D122" t="s">
        <v>31</v>
      </c>
      <c r="E122" t="s">
        <v>16</v>
      </c>
      <c r="F122" t="s">
        <v>61</v>
      </c>
      <c r="G122">
        <v>286</v>
      </c>
      <c r="H122" t="s">
        <v>26</v>
      </c>
      <c r="I122" t="s">
        <v>32</v>
      </c>
      <c r="J122" t="s">
        <v>20</v>
      </c>
      <c r="K122">
        <v>0.997</v>
      </c>
      <c r="L122">
        <v>1.67E-2</v>
      </c>
      <c r="M122">
        <v>0.40899999999999997</v>
      </c>
      <c r="T122" t="str">
        <f t="shared" si="2"/>
        <v/>
      </c>
      <c r="U122">
        <f t="shared" si="3"/>
        <v>0.997</v>
      </c>
    </row>
    <row r="123" spans="1:21" x14ac:dyDescent="0.3">
      <c r="A123" t="s">
        <v>60</v>
      </c>
      <c r="B123">
        <v>286</v>
      </c>
      <c r="C123" t="s">
        <v>25</v>
      </c>
      <c r="D123" t="s">
        <v>15</v>
      </c>
      <c r="E123" t="s">
        <v>16</v>
      </c>
      <c r="F123" t="s">
        <v>61</v>
      </c>
      <c r="G123">
        <v>286</v>
      </c>
      <c r="H123" t="s">
        <v>26</v>
      </c>
      <c r="I123" t="s">
        <v>19</v>
      </c>
      <c r="J123" t="s">
        <v>58</v>
      </c>
      <c r="K123">
        <v>4.9000000000000002E-2</v>
      </c>
      <c r="L123">
        <v>0.16700000000000001</v>
      </c>
      <c r="M123">
        <v>0.94099999999999995</v>
      </c>
      <c r="T123" t="str">
        <f t="shared" si="2"/>
        <v/>
      </c>
      <c r="U123">
        <f t="shared" si="3"/>
        <v>4.9000000000000002E-2</v>
      </c>
    </row>
    <row r="124" spans="1:21" x14ac:dyDescent="0.3">
      <c r="A124" t="s">
        <v>60</v>
      </c>
      <c r="B124">
        <v>286</v>
      </c>
      <c r="C124" t="s">
        <v>25</v>
      </c>
      <c r="D124" t="s">
        <v>35</v>
      </c>
      <c r="E124" t="s">
        <v>16</v>
      </c>
      <c r="F124" t="s">
        <v>61</v>
      </c>
      <c r="G124">
        <v>286</v>
      </c>
      <c r="H124" t="s">
        <v>26</v>
      </c>
      <c r="I124" t="s">
        <v>36</v>
      </c>
      <c r="J124" t="s">
        <v>57</v>
      </c>
      <c r="K124">
        <v>0.73199999999999998</v>
      </c>
      <c r="L124">
        <v>7.9500000000000001E-2</v>
      </c>
      <c r="M124">
        <v>0.85499999999999998</v>
      </c>
      <c r="T124" t="str">
        <f t="shared" si="2"/>
        <v/>
      </c>
      <c r="U124">
        <f t="shared" si="3"/>
        <v>0.73199999999999998</v>
      </c>
    </row>
    <row r="125" spans="1:21" x14ac:dyDescent="0.3">
      <c r="A125" t="s">
        <v>60</v>
      </c>
      <c r="B125">
        <v>286</v>
      </c>
      <c r="C125" t="s">
        <v>25</v>
      </c>
      <c r="D125" t="s">
        <v>37</v>
      </c>
      <c r="E125" t="s">
        <v>16</v>
      </c>
      <c r="F125" t="s">
        <v>61</v>
      </c>
      <c r="G125">
        <v>286</v>
      </c>
      <c r="H125" t="s">
        <v>26</v>
      </c>
      <c r="I125" t="s">
        <v>38</v>
      </c>
      <c r="J125" t="s">
        <v>57</v>
      </c>
      <c r="K125">
        <v>0.66100000000000003</v>
      </c>
      <c r="L125">
        <v>8.6400000000000005E-2</v>
      </c>
      <c r="M125">
        <v>0.86399999999999999</v>
      </c>
      <c r="T125" t="str">
        <f t="shared" si="2"/>
        <v/>
      </c>
      <c r="U125">
        <f t="shared" si="3"/>
        <v>0.66100000000000003</v>
      </c>
    </row>
    <row r="126" spans="1:21" x14ac:dyDescent="0.3">
      <c r="A126" t="s">
        <v>60</v>
      </c>
      <c r="B126">
        <v>286</v>
      </c>
      <c r="C126" t="s">
        <v>25</v>
      </c>
      <c r="D126" t="s">
        <v>39</v>
      </c>
      <c r="E126" t="s">
        <v>16</v>
      </c>
      <c r="F126" t="s">
        <v>61</v>
      </c>
      <c r="G126">
        <v>286</v>
      </c>
      <c r="H126" t="s">
        <v>26</v>
      </c>
      <c r="I126" t="s">
        <v>40</v>
      </c>
      <c r="J126" t="s">
        <v>58</v>
      </c>
      <c r="K126">
        <v>0.36799999999999999</v>
      </c>
      <c r="L126">
        <v>0.108</v>
      </c>
      <c r="M126">
        <v>0.89800000000000002</v>
      </c>
      <c r="T126" t="str">
        <f t="shared" si="2"/>
        <v/>
      </c>
      <c r="U126">
        <f t="shared" si="3"/>
        <v>0.36799999999999999</v>
      </c>
    </row>
    <row r="127" spans="1:21" x14ac:dyDescent="0.3">
      <c r="A127" t="s">
        <v>60</v>
      </c>
      <c r="B127">
        <v>286</v>
      </c>
      <c r="C127" t="s">
        <v>25</v>
      </c>
      <c r="D127" t="s">
        <v>41</v>
      </c>
      <c r="E127" t="s">
        <v>16</v>
      </c>
      <c r="F127" t="s">
        <v>61</v>
      </c>
      <c r="G127">
        <v>286</v>
      </c>
      <c r="H127" t="s">
        <v>26</v>
      </c>
      <c r="I127" t="s">
        <v>42</v>
      </c>
      <c r="J127" t="s">
        <v>20</v>
      </c>
      <c r="K127">
        <v>0.99099999999999999</v>
      </c>
      <c r="L127">
        <v>3.2599999999999997E-2</v>
      </c>
      <c r="M127">
        <v>0.71099999999999997</v>
      </c>
      <c r="T127" t="str">
        <f t="shared" si="2"/>
        <v/>
      </c>
      <c r="U127">
        <f t="shared" si="3"/>
        <v>0.99099999999999999</v>
      </c>
    </row>
    <row r="128" spans="1:21" x14ac:dyDescent="0.3">
      <c r="A128" t="s">
        <v>60</v>
      </c>
      <c r="B128">
        <v>286</v>
      </c>
      <c r="C128" t="s">
        <v>25</v>
      </c>
      <c r="D128" t="s">
        <v>43</v>
      </c>
      <c r="E128" t="s">
        <v>16</v>
      </c>
      <c r="F128" t="s">
        <v>61</v>
      </c>
      <c r="G128">
        <v>286</v>
      </c>
      <c r="H128" t="s">
        <v>26</v>
      </c>
      <c r="I128" t="s">
        <v>44</v>
      </c>
      <c r="J128" t="s">
        <v>58</v>
      </c>
      <c r="K128">
        <v>0.35699999999999998</v>
      </c>
      <c r="L128">
        <v>0.109</v>
      </c>
      <c r="M128">
        <v>0.89800000000000002</v>
      </c>
      <c r="T128" t="str">
        <f t="shared" si="2"/>
        <v/>
      </c>
      <c r="U128">
        <f t="shared" si="3"/>
        <v>0.35699999999999998</v>
      </c>
    </row>
    <row r="129" spans="1:21" x14ac:dyDescent="0.3">
      <c r="A129" t="s">
        <v>60</v>
      </c>
      <c r="B129">
        <v>286</v>
      </c>
      <c r="C129" t="s">
        <v>25</v>
      </c>
      <c r="D129" t="s">
        <v>45</v>
      </c>
      <c r="E129" t="s">
        <v>16</v>
      </c>
      <c r="F129" t="s">
        <v>61</v>
      </c>
      <c r="G129">
        <v>286</v>
      </c>
      <c r="H129" t="s">
        <v>26</v>
      </c>
      <c r="I129" t="s">
        <v>46</v>
      </c>
      <c r="J129" t="s">
        <v>20</v>
      </c>
      <c r="K129">
        <v>1</v>
      </c>
      <c r="L129">
        <v>2.5999999999999998E-4</v>
      </c>
      <c r="M129">
        <v>1.8000000000000001E-4</v>
      </c>
      <c r="T129" t="str">
        <f t="shared" si="2"/>
        <v/>
      </c>
      <c r="U129">
        <f t="shared" si="3"/>
        <v>1</v>
      </c>
    </row>
    <row r="130" spans="1:21" x14ac:dyDescent="0.3">
      <c r="A130" t="s">
        <v>60</v>
      </c>
      <c r="B130">
        <v>286</v>
      </c>
      <c r="C130" t="s">
        <v>25</v>
      </c>
      <c r="D130" t="s">
        <v>33</v>
      </c>
      <c r="E130" t="s">
        <v>16</v>
      </c>
      <c r="F130" t="s">
        <v>61</v>
      </c>
      <c r="G130">
        <v>286</v>
      </c>
      <c r="H130" t="s">
        <v>26</v>
      </c>
      <c r="I130" t="s">
        <v>34</v>
      </c>
      <c r="J130" t="s">
        <v>57</v>
      </c>
      <c r="K130">
        <v>0.93600000000000005</v>
      </c>
      <c r="L130">
        <v>5.6800000000000003E-2</v>
      </c>
      <c r="M130">
        <v>0.80200000000000005</v>
      </c>
      <c r="T130" t="str">
        <f t="shared" si="2"/>
        <v/>
      </c>
      <c r="U130">
        <f t="shared" si="3"/>
        <v>0.93600000000000005</v>
      </c>
    </row>
    <row r="131" spans="1:21" x14ac:dyDescent="0.3">
      <c r="A131" t="s">
        <v>60</v>
      </c>
      <c r="B131">
        <v>286</v>
      </c>
      <c r="C131" t="s">
        <v>25</v>
      </c>
      <c r="D131" t="s">
        <v>49</v>
      </c>
      <c r="E131" t="s">
        <v>16</v>
      </c>
      <c r="F131" t="s">
        <v>61</v>
      </c>
      <c r="G131">
        <v>286</v>
      </c>
      <c r="H131" t="s">
        <v>26</v>
      </c>
      <c r="I131" t="s">
        <v>50</v>
      </c>
      <c r="J131" t="s">
        <v>58</v>
      </c>
      <c r="K131">
        <v>5.8999999999999997E-2</v>
      </c>
      <c r="L131">
        <v>0.16200000000000001</v>
      </c>
      <c r="M131">
        <v>0.93799999999999994</v>
      </c>
      <c r="T131" t="str">
        <f t="shared" ref="T131:T194" si="4">IF(H131="  T",IF(I131="  I",K131,""),(IF(H131="  Q",IF(I131="  L",K131,""),(IF(H131="  Y",IF(I131="  F",K131,""),"")))))</f>
        <v/>
      </c>
      <c r="U131">
        <f t="shared" ref="U131:U194" si="5">IF(T131="",K131,"")</f>
        <v>5.8999999999999997E-2</v>
      </c>
    </row>
    <row r="132" spans="1:21" x14ac:dyDescent="0.3">
      <c r="A132" t="s">
        <v>60</v>
      </c>
      <c r="B132">
        <v>286</v>
      </c>
      <c r="C132" t="s">
        <v>25</v>
      </c>
      <c r="D132" t="s">
        <v>51</v>
      </c>
      <c r="E132" t="s">
        <v>16</v>
      </c>
      <c r="F132" t="s">
        <v>61</v>
      </c>
      <c r="G132">
        <v>286</v>
      </c>
      <c r="H132" t="s">
        <v>26</v>
      </c>
      <c r="I132" t="s">
        <v>52</v>
      </c>
      <c r="J132" t="s">
        <v>57</v>
      </c>
      <c r="K132">
        <v>0.879</v>
      </c>
      <c r="L132">
        <v>6.4799999999999996E-2</v>
      </c>
      <c r="M132">
        <v>0.82499999999999996</v>
      </c>
      <c r="T132" t="str">
        <f t="shared" si="4"/>
        <v/>
      </c>
      <c r="U132">
        <f t="shared" si="5"/>
        <v>0.879</v>
      </c>
    </row>
    <row r="133" spans="1:21" x14ac:dyDescent="0.3">
      <c r="A133" t="s">
        <v>60</v>
      </c>
      <c r="B133">
        <v>286</v>
      </c>
      <c r="C133" t="s">
        <v>25</v>
      </c>
      <c r="D133" t="s">
        <v>53</v>
      </c>
      <c r="E133" t="s">
        <v>16</v>
      </c>
      <c r="F133" t="s">
        <v>61</v>
      </c>
      <c r="G133">
        <v>286</v>
      </c>
      <c r="H133" t="s">
        <v>26</v>
      </c>
      <c r="I133" t="s">
        <v>54</v>
      </c>
      <c r="J133" t="s">
        <v>57</v>
      </c>
      <c r="K133">
        <v>0.92700000000000005</v>
      </c>
      <c r="L133">
        <v>5.8099999999999999E-2</v>
      </c>
      <c r="M133">
        <v>0.80700000000000005</v>
      </c>
      <c r="T133" t="str">
        <f t="shared" si="4"/>
        <v/>
      </c>
      <c r="U133">
        <f t="shared" si="5"/>
        <v>0.92700000000000005</v>
      </c>
    </row>
    <row r="134" spans="1:21" x14ac:dyDescent="0.3">
      <c r="A134" t="s">
        <v>60</v>
      </c>
      <c r="B134">
        <v>286</v>
      </c>
      <c r="C134" t="s">
        <v>25</v>
      </c>
      <c r="D134" t="s">
        <v>55</v>
      </c>
      <c r="E134" t="s">
        <v>16</v>
      </c>
      <c r="F134" t="s">
        <v>61</v>
      </c>
      <c r="G134">
        <v>286</v>
      </c>
      <c r="H134" t="s">
        <v>26</v>
      </c>
      <c r="I134" t="s">
        <v>56</v>
      </c>
      <c r="J134" t="s">
        <v>57</v>
      </c>
      <c r="K134">
        <v>0.94399999999999995</v>
      </c>
      <c r="L134">
        <v>5.4399999999999997E-2</v>
      </c>
      <c r="M134">
        <v>0.79700000000000004</v>
      </c>
      <c r="T134" t="str">
        <f t="shared" si="4"/>
        <v/>
      </c>
      <c r="U134">
        <f t="shared" si="5"/>
        <v>0.94399999999999995</v>
      </c>
    </row>
    <row r="135" spans="1:21" x14ac:dyDescent="0.3">
      <c r="A135" t="s">
        <v>60</v>
      </c>
      <c r="B135">
        <v>566</v>
      </c>
      <c r="C135" t="s">
        <v>25</v>
      </c>
      <c r="D135" t="s">
        <v>29</v>
      </c>
      <c r="E135" t="s">
        <v>16</v>
      </c>
      <c r="F135" t="s">
        <v>61</v>
      </c>
      <c r="G135">
        <v>566</v>
      </c>
      <c r="H135" t="s">
        <v>26</v>
      </c>
      <c r="I135" t="s">
        <v>30</v>
      </c>
      <c r="J135" t="s">
        <v>58</v>
      </c>
      <c r="K135">
        <v>0</v>
      </c>
      <c r="L135">
        <v>1</v>
      </c>
      <c r="M135">
        <v>1</v>
      </c>
      <c r="T135">
        <f t="shared" si="4"/>
        <v>0</v>
      </c>
      <c r="U135" t="str">
        <f t="shared" si="5"/>
        <v/>
      </c>
    </row>
    <row r="136" spans="1:21" x14ac:dyDescent="0.3">
      <c r="A136" t="s">
        <v>60</v>
      </c>
      <c r="B136">
        <v>566</v>
      </c>
      <c r="C136" t="s">
        <v>25</v>
      </c>
      <c r="D136" t="s">
        <v>21</v>
      </c>
      <c r="E136" t="s">
        <v>16</v>
      </c>
      <c r="F136" t="s">
        <v>61</v>
      </c>
      <c r="G136">
        <v>566</v>
      </c>
      <c r="H136" t="s">
        <v>26</v>
      </c>
      <c r="I136" t="s">
        <v>22</v>
      </c>
      <c r="J136" t="s">
        <v>58</v>
      </c>
      <c r="K136">
        <v>0</v>
      </c>
      <c r="L136">
        <v>1</v>
      </c>
      <c r="M136">
        <v>1</v>
      </c>
      <c r="T136" t="str">
        <f t="shared" si="4"/>
        <v/>
      </c>
      <c r="U136">
        <f t="shared" si="5"/>
        <v>0</v>
      </c>
    </row>
    <row r="137" spans="1:21" x14ac:dyDescent="0.3">
      <c r="A137" t="s">
        <v>60</v>
      </c>
      <c r="B137">
        <v>566</v>
      </c>
      <c r="C137" t="s">
        <v>25</v>
      </c>
      <c r="D137" t="s">
        <v>23</v>
      </c>
      <c r="E137" t="s">
        <v>16</v>
      </c>
      <c r="F137" t="s">
        <v>61</v>
      </c>
      <c r="G137">
        <v>566</v>
      </c>
      <c r="H137" t="s">
        <v>26</v>
      </c>
      <c r="I137" t="s">
        <v>24</v>
      </c>
      <c r="J137" t="s">
        <v>58</v>
      </c>
      <c r="K137">
        <v>0</v>
      </c>
      <c r="L137">
        <v>1</v>
      </c>
      <c r="M137">
        <v>1</v>
      </c>
      <c r="T137" t="str">
        <f t="shared" si="4"/>
        <v/>
      </c>
      <c r="U137">
        <f t="shared" si="5"/>
        <v>0</v>
      </c>
    </row>
    <row r="138" spans="1:21" x14ac:dyDescent="0.3">
      <c r="A138" t="s">
        <v>60</v>
      </c>
      <c r="B138">
        <v>566</v>
      </c>
      <c r="C138" t="s">
        <v>25</v>
      </c>
      <c r="D138" t="s">
        <v>14</v>
      </c>
      <c r="E138" t="s">
        <v>16</v>
      </c>
      <c r="F138" t="s">
        <v>61</v>
      </c>
      <c r="G138">
        <v>566</v>
      </c>
      <c r="H138" t="s">
        <v>26</v>
      </c>
      <c r="I138" t="s">
        <v>18</v>
      </c>
      <c r="J138" t="s">
        <v>58</v>
      </c>
      <c r="K138">
        <v>0</v>
      </c>
      <c r="L138">
        <v>1</v>
      </c>
      <c r="M138">
        <v>1</v>
      </c>
      <c r="T138" t="str">
        <f t="shared" si="4"/>
        <v/>
      </c>
      <c r="U138">
        <f t="shared" si="5"/>
        <v>0</v>
      </c>
    </row>
    <row r="139" spans="1:21" x14ac:dyDescent="0.3">
      <c r="A139" t="s">
        <v>60</v>
      </c>
      <c r="B139">
        <v>566</v>
      </c>
      <c r="C139" t="s">
        <v>25</v>
      </c>
      <c r="D139" t="s">
        <v>27</v>
      </c>
      <c r="E139" t="s">
        <v>16</v>
      </c>
      <c r="F139" t="s">
        <v>61</v>
      </c>
      <c r="G139">
        <v>566</v>
      </c>
      <c r="H139" t="s">
        <v>26</v>
      </c>
      <c r="I139" t="s">
        <v>28</v>
      </c>
      <c r="J139" t="s">
        <v>58</v>
      </c>
      <c r="K139">
        <v>4.0000000000000001E-3</v>
      </c>
      <c r="L139">
        <v>0.40799999999999997</v>
      </c>
      <c r="M139">
        <v>0.97499999999999998</v>
      </c>
      <c r="T139" t="str">
        <f t="shared" si="4"/>
        <v/>
      </c>
      <c r="U139">
        <f t="shared" si="5"/>
        <v>4.0000000000000001E-3</v>
      </c>
    </row>
    <row r="140" spans="1:21" x14ac:dyDescent="0.3">
      <c r="A140" t="s">
        <v>60</v>
      </c>
      <c r="B140">
        <v>566</v>
      </c>
      <c r="C140" t="s">
        <v>25</v>
      </c>
      <c r="D140" t="s">
        <v>47</v>
      </c>
      <c r="E140" t="s">
        <v>16</v>
      </c>
      <c r="F140" t="s">
        <v>61</v>
      </c>
      <c r="G140">
        <v>566</v>
      </c>
      <c r="H140" t="s">
        <v>26</v>
      </c>
      <c r="I140" t="s">
        <v>48</v>
      </c>
      <c r="J140" t="s">
        <v>58</v>
      </c>
      <c r="K140">
        <v>4.0000000000000001E-3</v>
      </c>
      <c r="L140">
        <v>0.40799999999999997</v>
      </c>
      <c r="M140">
        <v>0.97499999999999998</v>
      </c>
      <c r="T140" t="str">
        <f t="shared" si="4"/>
        <v/>
      </c>
      <c r="U140">
        <f t="shared" si="5"/>
        <v>4.0000000000000001E-3</v>
      </c>
    </row>
    <row r="141" spans="1:21" x14ac:dyDescent="0.3">
      <c r="A141" t="s">
        <v>60</v>
      </c>
      <c r="B141">
        <v>566</v>
      </c>
      <c r="C141" t="s">
        <v>25</v>
      </c>
      <c r="D141" t="s">
        <v>31</v>
      </c>
      <c r="E141" t="s">
        <v>16</v>
      </c>
      <c r="F141" t="s">
        <v>61</v>
      </c>
      <c r="G141">
        <v>566</v>
      </c>
      <c r="H141" t="s">
        <v>26</v>
      </c>
      <c r="I141" t="s">
        <v>32</v>
      </c>
      <c r="J141" t="s">
        <v>57</v>
      </c>
      <c r="K141">
        <v>0.85099999999999998</v>
      </c>
      <c r="L141">
        <v>6.7299999999999999E-2</v>
      </c>
      <c r="M141">
        <v>0.83299999999999996</v>
      </c>
      <c r="T141" t="str">
        <f t="shared" si="4"/>
        <v/>
      </c>
      <c r="U141">
        <f t="shared" si="5"/>
        <v>0.85099999999999998</v>
      </c>
    </row>
    <row r="142" spans="1:21" x14ac:dyDescent="0.3">
      <c r="A142" t="s">
        <v>60</v>
      </c>
      <c r="B142">
        <v>566</v>
      </c>
      <c r="C142" t="s">
        <v>25</v>
      </c>
      <c r="D142" t="s">
        <v>15</v>
      </c>
      <c r="E142" t="s">
        <v>16</v>
      </c>
      <c r="F142" t="s">
        <v>61</v>
      </c>
      <c r="G142">
        <v>566</v>
      </c>
      <c r="H142" t="s">
        <v>26</v>
      </c>
      <c r="I142" t="s">
        <v>19</v>
      </c>
      <c r="J142" t="s">
        <v>58</v>
      </c>
      <c r="K142">
        <v>0.34899999999999998</v>
      </c>
      <c r="L142">
        <v>0.109</v>
      </c>
      <c r="M142">
        <v>0.9</v>
      </c>
      <c r="T142" t="str">
        <f t="shared" si="4"/>
        <v/>
      </c>
      <c r="U142">
        <f t="shared" si="5"/>
        <v>0.34899999999999998</v>
      </c>
    </row>
    <row r="143" spans="1:21" x14ac:dyDescent="0.3">
      <c r="A143" t="s">
        <v>60</v>
      </c>
      <c r="B143">
        <v>566</v>
      </c>
      <c r="C143" t="s">
        <v>25</v>
      </c>
      <c r="D143" t="s">
        <v>35</v>
      </c>
      <c r="E143" t="s">
        <v>16</v>
      </c>
      <c r="F143" t="s">
        <v>61</v>
      </c>
      <c r="G143">
        <v>566</v>
      </c>
      <c r="H143" t="s">
        <v>26</v>
      </c>
      <c r="I143" t="s">
        <v>36</v>
      </c>
      <c r="J143" t="s">
        <v>58</v>
      </c>
      <c r="K143">
        <v>7.5999999999999998E-2</v>
      </c>
      <c r="L143">
        <v>0.155</v>
      </c>
      <c r="M143">
        <v>0.93400000000000005</v>
      </c>
      <c r="T143" t="str">
        <f t="shared" si="4"/>
        <v/>
      </c>
      <c r="U143">
        <f t="shared" si="5"/>
        <v>7.5999999999999998E-2</v>
      </c>
    </row>
    <row r="144" spans="1:21" x14ac:dyDescent="0.3">
      <c r="A144" t="s">
        <v>60</v>
      </c>
      <c r="B144">
        <v>566</v>
      </c>
      <c r="C144" t="s">
        <v>25</v>
      </c>
      <c r="D144" t="s">
        <v>37</v>
      </c>
      <c r="E144" t="s">
        <v>16</v>
      </c>
      <c r="F144" t="s">
        <v>61</v>
      </c>
      <c r="G144">
        <v>566</v>
      </c>
      <c r="H144" t="s">
        <v>26</v>
      </c>
      <c r="I144" t="s">
        <v>38</v>
      </c>
      <c r="J144" t="s">
        <v>58</v>
      </c>
      <c r="K144">
        <v>9.8000000000000004E-2</v>
      </c>
      <c r="L144">
        <v>0.14599999999999999</v>
      </c>
      <c r="M144">
        <v>0.93</v>
      </c>
      <c r="T144" t="str">
        <f t="shared" si="4"/>
        <v/>
      </c>
      <c r="U144">
        <f t="shared" si="5"/>
        <v>9.8000000000000004E-2</v>
      </c>
    </row>
    <row r="145" spans="1:21" x14ac:dyDescent="0.3">
      <c r="A145" t="s">
        <v>60</v>
      </c>
      <c r="B145">
        <v>566</v>
      </c>
      <c r="C145" t="s">
        <v>25</v>
      </c>
      <c r="D145" t="s">
        <v>39</v>
      </c>
      <c r="E145" t="s">
        <v>16</v>
      </c>
      <c r="F145" t="s">
        <v>61</v>
      </c>
      <c r="G145">
        <v>566</v>
      </c>
      <c r="H145" t="s">
        <v>26</v>
      </c>
      <c r="I145" t="s">
        <v>40</v>
      </c>
      <c r="J145" t="s">
        <v>58</v>
      </c>
      <c r="K145">
        <v>1E-3</v>
      </c>
      <c r="L145">
        <v>0.85199999999999998</v>
      </c>
      <c r="M145">
        <v>0.99399999999999999</v>
      </c>
      <c r="T145" t="str">
        <f t="shared" si="4"/>
        <v/>
      </c>
      <c r="U145">
        <f t="shared" si="5"/>
        <v>1E-3</v>
      </c>
    </row>
    <row r="146" spans="1:21" x14ac:dyDescent="0.3">
      <c r="A146" t="s">
        <v>60</v>
      </c>
      <c r="B146">
        <v>566</v>
      </c>
      <c r="C146" t="s">
        <v>25</v>
      </c>
      <c r="D146" t="s">
        <v>41</v>
      </c>
      <c r="E146" t="s">
        <v>16</v>
      </c>
      <c r="F146" t="s">
        <v>61</v>
      </c>
      <c r="G146">
        <v>566</v>
      </c>
      <c r="H146" t="s">
        <v>26</v>
      </c>
      <c r="I146" t="s">
        <v>42</v>
      </c>
      <c r="J146" t="s">
        <v>58</v>
      </c>
      <c r="K146">
        <v>0.16600000000000001</v>
      </c>
      <c r="L146">
        <v>0.13100000000000001</v>
      </c>
      <c r="M146">
        <v>0.92</v>
      </c>
      <c r="T146" t="str">
        <f t="shared" si="4"/>
        <v/>
      </c>
      <c r="U146">
        <f t="shared" si="5"/>
        <v>0.16600000000000001</v>
      </c>
    </row>
    <row r="147" spans="1:21" x14ac:dyDescent="0.3">
      <c r="A147" t="s">
        <v>60</v>
      </c>
      <c r="B147">
        <v>566</v>
      </c>
      <c r="C147" t="s">
        <v>25</v>
      </c>
      <c r="D147" t="s">
        <v>43</v>
      </c>
      <c r="E147" t="s">
        <v>16</v>
      </c>
      <c r="F147" t="s">
        <v>61</v>
      </c>
      <c r="G147">
        <v>566</v>
      </c>
      <c r="H147" t="s">
        <v>26</v>
      </c>
      <c r="I147" t="s">
        <v>44</v>
      </c>
      <c r="J147" t="s">
        <v>58</v>
      </c>
      <c r="K147">
        <v>0</v>
      </c>
      <c r="L147">
        <v>1</v>
      </c>
      <c r="M147">
        <v>1</v>
      </c>
      <c r="T147" t="str">
        <f t="shared" si="4"/>
        <v/>
      </c>
      <c r="U147">
        <f t="shared" si="5"/>
        <v>0</v>
      </c>
    </row>
    <row r="148" spans="1:21" x14ac:dyDescent="0.3">
      <c r="A148" t="s">
        <v>60</v>
      </c>
      <c r="B148">
        <v>566</v>
      </c>
      <c r="C148" t="s">
        <v>25</v>
      </c>
      <c r="D148" t="s">
        <v>45</v>
      </c>
      <c r="E148" t="s">
        <v>16</v>
      </c>
      <c r="F148" t="s">
        <v>61</v>
      </c>
      <c r="G148">
        <v>566</v>
      </c>
      <c r="H148" t="s">
        <v>26</v>
      </c>
      <c r="I148" t="s">
        <v>46</v>
      </c>
      <c r="J148" t="s">
        <v>58</v>
      </c>
      <c r="K148">
        <v>1E-3</v>
      </c>
      <c r="L148">
        <v>0.85199999999999998</v>
      </c>
      <c r="M148">
        <v>0.99399999999999999</v>
      </c>
      <c r="T148" t="str">
        <f t="shared" si="4"/>
        <v/>
      </c>
      <c r="U148">
        <f t="shared" si="5"/>
        <v>1E-3</v>
      </c>
    </row>
    <row r="149" spans="1:21" x14ac:dyDescent="0.3">
      <c r="A149" t="s">
        <v>60</v>
      </c>
      <c r="B149">
        <v>566</v>
      </c>
      <c r="C149" t="s">
        <v>25</v>
      </c>
      <c r="D149" t="s">
        <v>33</v>
      </c>
      <c r="E149" t="s">
        <v>16</v>
      </c>
      <c r="F149" t="s">
        <v>61</v>
      </c>
      <c r="G149">
        <v>566</v>
      </c>
      <c r="H149" t="s">
        <v>26</v>
      </c>
      <c r="I149" t="s">
        <v>34</v>
      </c>
      <c r="J149" t="s">
        <v>58</v>
      </c>
      <c r="K149">
        <v>0.20899999999999999</v>
      </c>
      <c r="L149">
        <v>0.124</v>
      </c>
      <c r="M149">
        <v>0.91500000000000004</v>
      </c>
      <c r="T149" t="str">
        <f t="shared" si="4"/>
        <v/>
      </c>
      <c r="U149">
        <f t="shared" si="5"/>
        <v>0.20899999999999999</v>
      </c>
    </row>
    <row r="150" spans="1:21" x14ac:dyDescent="0.3">
      <c r="A150" t="s">
        <v>60</v>
      </c>
      <c r="B150">
        <v>566</v>
      </c>
      <c r="C150" t="s">
        <v>25</v>
      </c>
      <c r="D150" t="s">
        <v>49</v>
      </c>
      <c r="E150" t="s">
        <v>16</v>
      </c>
      <c r="F150" t="s">
        <v>61</v>
      </c>
      <c r="G150">
        <v>566</v>
      </c>
      <c r="H150" t="s">
        <v>26</v>
      </c>
      <c r="I150" t="s">
        <v>50</v>
      </c>
      <c r="J150" t="s">
        <v>57</v>
      </c>
      <c r="K150">
        <v>0.85099999999999998</v>
      </c>
      <c r="L150">
        <v>6.7299999999999999E-2</v>
      </c>
      <c r="M150">
        <v>0.83299999999999996</v>
      </c>
      <c r="T150" t="str">
        <f t="shared" si="4"/>
        <v/>
      </c>
      <c r="U150">
        <f t="shared" si="5"/>
        <v>0.85099999999999998</v>
      </c>
    </row>
    <row r="151" spans="1:21" x14ac:dyDescent="0.3">
      <c r="A151" t="s">
        <v>60</v>
      </c>
      <c r="B151">
        <v>566</v>
      </c>
      <c r="C151" t="s">
        <v>25</v>
      </c>
      <c r="D151" t="s">
        <v>51</v>
      </c>
      <c r="E151" t="s">
        <v>16</v>
      </c>
      <c r="F151" t="s">
        <v>61</v>
      </c>
      <c r="G151">
        <v>566</v>
      </c>
      <c r="H151" t="s">
        <v>26</v>
      </c>
      <c r="I151" t="s">
        <v>52</v>
      </c>
      <c r="J151" t="s">
        <v>58</v>
      </c>
      <c r="K151">
        <v>0.16600000000000001</v>
      </c>
      <c r="L151">
        <v>0.13100000000000001</v>
      </c>
      <c r="M151">
        <v>0.92</v>
      </c>
      <c r="T151" t="str">
        <f t="shared" si="4"/>
        <v/>
      </c>
      <c r="U151">
        <f t="shared" si="5"/>
        <v>0.16600000000000001</v>
      </c>
    </row>
    <row r="152" spans="1:21" x14ac:dyDescent="0.3">
      <c r="A152" t="s">
        <v>60</v>
      </c>
      <c r="B152">
        <v>566</v>
      </c>
      <c r="C152" t="s">
        <v>25</v>
      </c>
      <c r="D152" t="s">
        <v>53</v>
      </c>
      <c r="E152" t="s">
        <v>16</v>
      </c>
      <c r="F152" t="s">
        <v>61</v>
      </c>
      <c r="G152">
        <v>566</v>
      </c>
      <c r="H152" t="s">
        <v>26</v>
      </c>
      <c r="I152" t="s">
        <v>54</v>
      </c>
      <c r="J152" t="s">
        <v>58</v>
      </c>
      <c r="K152">
        <v>0.20899999999999999</v>
      </c>
      <c r="L152">
        <v>0.124</v>
      </c>
      <c r="M152">
        <v>0.91500000000000004</v>
      </c>
      <c r="T152" t="str">
        <f t="shared" si="4"/>
        <v/>
      </c>
      <c r="U152">
        <f t="shared" si="5"/>
        <v>0.20899999999999999</v>
      </c>
    </row>
    <row r="153" spans="1:21" x14ac:dyDescent="0.3">
      <c r="A153" t="s">
        <v>60</v>
      </c>
      <c r="B153">
        <v>566</v>
      </c>
      <c r="C153" t="s">
        <v>25</v>
      </c>
      <c r="D153" t="s">
        <v>55</v>
      </c>
      <c r="E153" t="s">
        <v>16</v>
      </c>
      <c r="F153" t="s">
        <v>61</v>
      </c>
      <c r="G153">
        <v>566</v>
      </c>
      <c r="H153" t="s">
        <v>26</v>
      </c>
      <c r="I153" t="s">
        <v>56</v>
      </c>
      <c r="J153" t="s">
        <v>58</v>
      </c>
      <c r="K153">
        <v>0.20899999999999999</v>
      </c>
      <c r="L153">
        <v>0.124</v>
      </c>
      <c r="M153">
        <v>0.91500000000000004</v>
      </c>
      <c r="T153" t="str">
        <f t="shared" si="4"/>
        <v/>
      </c>
      <c r="U153">
        <f t="shared" si="5"/>
        <v>0.20899999999999999</v>
      </c>
    </row>
    <row r="154" spans="1:21" x14ac:dyDescent="0.3">
      <c r="A154" t="s">
        <v>62</v>
      </c>
      <c r="B154">
        <v>67</v>
      </c>
      <c r="C154" t="s">
        <v>25</v>
      </c>
      <c r="D154" t="s">
        <v>29</v>
      </c>
      <c r="E154" t="s">
        <v>16</v>
      </c>
      <c r="F154" t="s">
        <v>63</v>
      </c>
      <c r="G154">
        <v>67</v>
      </c>
      <c r="H154" t="s">
        <v>26</v>
      </c>
      <c r="I154" t="s">
        <v>30</v>
      </c>
      <c r="J154" t="s">
        <v>58</v>
      </c>
      <c r="K154">
        <v>3.6999999999999998E-2</v>
      </c>
      <c r="L154">
        <v>0.17599999999999999</v>
      </c>
      <c r="M154">
        <v>0.94499999999999995</v>
      </c>
      <c r="T154">
        <f t="shared" si="4"/>
        <v>3.6999999999999998E-2</v>
      </c>
      <c r="U154" t="str">
        <f t="shared" si="5"/>
        <v/>
      </c>
    </row>
    <row r="155" spans="1:21" x14ac:dyDescent="0.3">
      <c r="A155" t="s">
        <v>62</v>
      </c>
      <c r="B155">
        <v>67</v>
      </c>
      <c r="C155" t="s">
        <v>25</v>
      </c>
      <c r="D155" t="s">
        <v>21</v>
      </c>
      <c r="E155" t="s">
        <v>16</v>
      </c>
      <c r="F155" t="s">
        <v>63</v>
      </c>
      <c r="G155">
        <v>67</v>
      </c>
      <c r="H155" t="s">
        <v>26</v>
      </c>
      <c r="I155" t="s">
        <v>22</v>
      </c>
      <c r="J155" t="s">
        <v>58</v>
      </c>
      <c r="K155">
        <v>4.9000000000000002E-2</v>
      </c>
      <c r="L155">
        <v>0.16700000000000001</v>
      </c>
      <c r="M155">
        <v>0.94099999999999995</v>
      </c>
      <c r="T155" t="str">
        <f t="shared" si="4"/>
        <v/>
      </c>
      <c r="U155">
        <f t="shared" si="5"/>
        <v>4.9000000000000002E-2</v>
      </c>
    </row>
    <row r="156" spans="1:21" x14ac:dyDescent="0.3">
      <c r="A156" t="s">
        <v>62</v>
      </c>
      <c r="B156">
        <v>67</v>
      </c>
      <c r="C156" t="s">
        <v>25</v>
      </c>
      <c r="D156" t="s">
        <v>23</v>
      </c>
      <c r="E156" t="s">
        <v>16</v>
      </c>
      <c r="F156" t="s">
        <v>63</v>
      </c>
      <c r="G156">
        <v>67</v>
      </c>
      <c r="H156" t="s">
        <v>26</v>
      </c>
      <c r="I156" t="s">
        <v>24</v>
      </c>
      <c r="J156" t="s">
        <v>58</v>
      </c>
      <c r="K156">
        <v>1E-3</v>
      </c>
      <c r="L156">
        <v>0.85199999999999998</v>
      </c>
      <c r="M156">
        <v>0.99399999999999999</v>
      </c>
      <c r="T156" t="str">
        <f t="shared" si="4"/>
        <v/>
      </c>
      <c r="U156">
        <f t="shared" si="5"/>
        <v>1E-3</v>
      </c>
    </row>
    <row r="157" spans="1:21" x14ac:dyDescent="0.3">
      <c r="A157" t="s">
        <v>62</v>
      </c>
      <c r="B157">
        <v>67</v>
      </c>
      <c r="C157" t="s">
        <v>25</v>
      </c>
      <c r="D157" t="s">
        <v>14</v>
      </c>
      <c r="E157" t="s">
        <v>16</v>
      </c>
      <c r="F157" t="s">
        <v>63</v>
      </c>
      <c r="G157">
        <v>67</v>
      </c>
      <c r="H157" t="s">
        <v>26</v>
      </c>
      <c r="I157" t="s">
        <v>18</v>
      </c>
      <c r="J157" t="s">
        <v>58</v>
      </c>
      <c r="K157">
        <v>0</v>
      </c>
      <c r="L157">
        <v>1</v>
      </c>
      <c r="M157">
        <v>1</v>
      </c>
      <c r="T157" t="str">
        <f t="shared" si="4"/>
        <v/>
      </c>
      <c r="U157">
        <f t="shared" si="5"/>
        <v>0</v>
      </c>
    </row>
    <row r="158" spans="1:21" x14ac:dyDescent="0.3">
      <c r="A158" t="s">
        <v>62</v>
      </c>
      <c r="B158">
        <v>67</v>
      </c>
      <c r="C158" t="s">
        <v>25</v>
      </c>
      <c r="D158" t="s">
        <v>27</v>
      </c>
      <c r="E158" t="s">
        <v>16</v>
      </c>
      <c r="F158" t="s">
        <v>63</v>
      </c>
      <c r="G158">
        <v>67</v>
      </c>
      <c r="H158" t="s">
        <v>26</v>
      </c>
      <c r="I158" t="s">
        <v>28</v>
      </c>
      <c r="J158" t="s">
        <v>58</v>
      </c>
      <c r="K158">
        <v>2.1999999999999999E-2</v>
      </c>
      <c r="L158">
        <v>0.19500000000000001</v>
      </c>
      <c r="M158">
        <v>0.95099999999999996</v>
      </c>
      <c r="T158" t="str">
        <f t="shared" si="4"/>
        <v/>
      </c>
      <c r="U158">
        <f t="shared" si="5"/>
        <v>2.1999999999999999E-2</v>
      </c>
    </row>
    <row r="159" spans="1:21" x14ac:dyDescent="0.3">
      <c r="A159" t="s">
        <v>62</v>
      </c>
      <c r="B159">
        <v>67</v>
      </c>
      <c r="C159" t="s">
        <v>25</v>
      </c>
      <c r="D159" t="s">
        <v>47</v>
      </c>
      <c r="E159" t="s">
        <v>16</v>
      </c>
      <c r="F159" t="s">
        <v>63</v>
      </c>
      <c r="G159">
        <v>67</v>
      </c>
      <c r="H159" t="s">
        <v>26</v>
      </c>
      <c r="I159" t="s">
        <v>48</v>
      </c>
      <c r="J159" t="s">
        <v>58</v>
      </c>
      <c r="K159">
        <v>1E-3</v>
      </c>
      <c r="L159">
        <v>0.85199999999999998</v>
      </c>
      <c r="M159">
        <v>0.99399999999999999</v>
      </c>
      <c r="T159" t="str">
        <f t="shared" si="4"/>
        <v/>
      </c>
      <c r="U159">
        <f t="shared" si="5"/>
        <v>1E-3</v>
      </c>
    </row>
    <row r="160" spans="1:21" x14ac:dyDescent="0.3">
      <c r="A160" t="s">
        <v>62</v>
      </c>
      <c r="B160">
        <v>67</v>
      </c>
      <c r="C160" t="s">
        <v>25</v>
      </c>
      <c r="D160" t="s">
        <v>31</v>
      </c>
      <c r="E160" t="s">
        <v>16</v>
      </c>
      <c r="F160" t="s">
        <v>63</v>
      </c>
      <c r="G160">
        <v>67</v>
      </c>
      <c r="H160" t="s">
        <v>26</v>
      </c>
      <c r="I160" t="s">
        <v>32</v>
      </c>
      <c r="J160" t="s">
        <v>57</v>
      </c>
      <c r="K160">
        <v>0.95299999999999996</v>
      </c>
      <c r="L160">
        <v>5.1400000000000001E-2</v>
      </c>
      <c r="M160">
        <v>0.78800000000000003</v>
      </c>
      <c r="T160" t="str">
        <f t="shared" si="4"/>
        <v/>
      </c>
      <c r="U160">
        <f t="shared" si="5"/>
        <v>0.95299999999999996</v>
      </c>
    </row>
    <row r="161" spans="1:21" x14ac:dyDescent="0.3">
      <c r="A161" t="s">
        <v>62</v>
      </c>
      <c r="B161">
        <v>67</v>
      </c>
      <c r="C161" t="s">
        <v>25</v>
      </c>
      <c r="D161" t="s">
        <v>15</v>
      </c>
      <c r="E161" t="s">
        <v>16</v>
      </c>
      <c r="F161" t="s">
        <v>63</v>
      </c>
      <c r="G161">
        <v>67</v>
      </c>
      <c r="H161" t="s">
        <v>26</v>
      </c>
      <c r="I161" t="s">
        <v>19</v>
      </c>
      <c r="J161" t="s">
        <v>58</v>
      </c>
      <c r="K161">
        <v>0.19900000000000001</v>
      </c>
      <c r="L161">
        <v>0.125</v>
      </c>
      <c r="M161">
        <v>0.91600000000000004</v>
      </c>
      <c r="T161" t="str">
        <f t="shared" si="4"/>
        <v/>
      </c>
      <c r="U161">
        <f t="shared" si="5"/>
        <v>0.19900000000000001</v>
      </c>
    </row>
    <row r="162" spans="1:21" x14ac:dyDescent="0.3">
      <c r="A162" t="s">
        <v>62</v>
      </c>
      <c r="B162">
        <v>67</v>
      </c>
      <c r="C162" t="s">
        <v>25</v>
      </c>
      <c r="D162" t="s">
        <v>35</v>
      </c>
      <c r="E162" t="s">
        <v>16</v>
      </c>
      <c r="F162" t="s">
        <v>63</v>
      </c>
      <c r="G162">
        <v>67</v>
      </c>
      <c r="H162" t="s">
        <v>26</v>
      </c>
      <c r="I162" t="s">
        <v>36</v>
      </c>
      <c r="J162" t="s">
        <v>58</v>
      </c>
      <c r="K162">
        <v>4.9000000000000002E-2</v>
      </c>
      <c r="L162">
        <v>0.16700000000000001</v>
      </c>
      <c r="M162">
        <v>0.94099999999999995</v>
      </c>
      <c r="T162" t="str">
        <f t="shared" si="4"/>
        <v/>
      </c>
      <c r="U162">
        <f t="shared" si="5"/>
        <v>4.9000000000000002E-2</v>
      </c>
    </row>
    <row r="163" spans="1:21" x14ac:dyDescent="0.3">
      <c r="A163" t="s">
        <v>62</v>
      </c>
      <c r="B163">
        <v>67</v>
      </c>
      <c r="C163" t="s">
        <v>25</v>
      </c>
      <c r="D163" t="s">
        <v>37</v>
      </c>
      <c r="E163" t="s">
        <v>16</v>
      </c>
      <c r="F163" t="s">
        <v>63</v>
      </c>
      <c r="G163">
        <v>67</v>
      </c>
      <c r="H163" t="s">
        <v>26</v>
      </c>
      <c r="I163" t="s">
        <v>38</v>
      </c>
      <c r="J163" t="s">
        <v>58</v>
      </c>
      <c r="K163">
        <v>4.9000000000000002E-2</v>
      </c>
      <c r="L163">
        <v>0.16700000000000001</v>
      </c>
      <c r="M163">
        <v>0.94099999999999995</v>
      </c>
      <c r="T163" t="str">
        <f t="shared" si="4"/>
        <v/>
      </c>
      <c r="U163">
        <f t="shared" si="5"/>
        <v>4.9000000000000002E-2</v>
      </c>
    </row>
    <row r="164" spans="1:21" x14ac:dyDescent="0.3">
      <c r="A164" t="s">
        <v>62</v>
      </c>
      <c r="B164">
        <v>67</v>
      </c>
      <c r="C164" t="s">
        <v>25</v>
      </c>
      <c r="D164" t="s">
        <v>39</v>
      </c>
      <c r="E164" t="s">
        <v>16</v>
      </c>
      <c r="F164" t="s">
        <v>63</v>
      </c>
      <c r="G164">
        <v>67</v>
      </c>
      <c r="H164" t="s">
        <v>26</v>
      </c>
      <c r="I164" t="s">
        <v>40</v>
      </c>
      <c r="J164" t="s">
        <v>58</v>
      </c>
      <c r="K164">
        <v>3.0000000000000001E-3</v>
      </c>
      <c r="L164">
        <v>0.55600000000000005</v>
      </c>
      <c r="M164">
        <v>0.98099999999999998</v>
      </c>
      <c r="T164" t="str">
        <f t="shared" si="4"/>
        <v/>
      </c>
      <c r="U164">
        <f t="shared" si="5"/>
        <v>3.0000000000000001E-3</v>
      </c>
    </row>
    <row r="165" spans="1:21" x14ac:dyDescent="0.3">
      <c r="A165" t="s">
        <v>62</v>
      </c>
      <c r="B165">
        <v>67</v>
      </c>
      <c r="C165" t="s">
        <v>25</v>
      </c>
      <c r="D165" t="s">
        <v>41</v>
      </c>
      <c r="E165" t="s">
        <v>16</v>
      </c>
      <c r="F165" t="s">
        <v>63</v>
      </c>
      <c r="G165">
        <v>67</v>
      </c>
      <c r="H165" t="s">
        <v>26</v>
      </c>
      <c r="I165" t="s">
        <v>42</v>
      </c>
      <c r="J165" t="s">
        <v>58</v>
      </c>
      <c r="K165">
        <v>0</v>
      </c>
      <c r="L165">
        <v>1</v>
      </c>
      <c r="M165">
        <v>1</v>
      </c>
      <c r="T165" t="str">
        <f t="shared" si="4"/>
        <v/>
      </c>
      <c r="U165">
        <f t="shared" si="5"/>
        <v>0</v>
      </c>
    </row>
    <row r="166" spans="1:21" x14ac:dyDescent="0.3">
      <c r="A166" t="s">
        <v>62</v>
      </c>
      <c r="B166">
        <v>67</v>
      </c>
      <c r="C166" t="s">
        <v>25</v>
      </c>
      <c r="D166" t="s">
        <v>43</v>
      </c>
      <c r="E166" t="s">
        <v>16</v>
      </c>
      <c r="F166" t="s">
        <v>63</v>
      </c>
      <c r="G166">
        <v>67</v>
      </c>
      <c r="H166" t="s">
        <v>26</v>
      </c>
      <c r="I166" t="s">
        <v>44</v>
      </c>
      <c r="J166" t="s">
        <v>58</v>
      </c>
      <c r="K166">
        <v>3.0000000000000001E-3</v>
      </c>
      <c r="L166">
        <v>0.55600000000000005</v>
      </c>
      <c r="M166">
        <v>0.98099999999999998</v>
      </c>
      <c r="T166" t="str">
        <f t="shared" si="4"/>
        <v/>
      </c>
      <c r="U166">
        <f t="shared" si="5"/>
        <v>3.0000000000000001E-3</v>
      </c>
    </row>
    <row r="167" spans="1:21" x14ac:dyDescent="0.3">
      <c r="A167" t="s">
        <v>62</v>
      </c>
      <c r="B167">
        <v>67</v>
      </c>
      <c r="C167" t="s">
        <v>25</v>
      </c>
      <c r="D167" t="s">
        <v>45</v>
      </c>
      <c r="E167" t="s">
        <v>16</v>
      </c>
      <c r="F167" t="s">
        <v>63</v>
      </c>
      <c r="G167">
        <v>67</v>
      </c>
      <c r="H167" t="s">
        <v>26</v>
      </c>
      <c r="I167" t="s">
        <v>46</v>
      </c>
      <c r="J167" t="s">
        <v>57</v>
      </c>
      <c r="K167">
        <v>0.84299999999999997</v>
      </c>
      <c r="L167">
        <v>6.7900000000000002E-2</v>
      </c>
      <c r="M167">
        <v>0.83499999999999996</v>
      </c>
      <c r="T167" t="str">
        <f t="shared" si="4"/>
        <v/>
      </c>
      <c r="U167">
        <f t="shared" si="5"/>
        <v>0.84299999999999997</v>
      </c>
    </row>
    <row r="168" spans="1:21" x14ac:dyDescent="0.3">
      <c r="A168" t="s">
        <v>62</v>
      </c>
      <c r="B168">
        <v>67</v>
      </c>
      <c r="C168" t="s">
        <v>25</v>
      </c>
      <c r="D168" t="s">
        <v>33</v>
      </c>
      <c r="E168" t="s">
        <v>16</v>
      </c>
      <c r="F168" t="s">
        <v>63</v>
      </c>
      <c r="G168">
        <v>67</v>
      </c>
      <c r="H168" t="s">
        <v>26</v>
      </c>
      <c r="I168" t="s">
        <v>34</v>
      </c>
      <c r="J168" t="s">
        <v>58</v>
      </c>
      <c r="K168">
        <v>0.30299999999999999</v>
      </c>
      <c r="L168">
        <v>0.113</v>
      </c>
      <c r="M168">
        <v>0.90500000000000003</v>
      </c>
      <c r="T168" t="str">
        <f t="shared" si="4"/>
        <v/>
      </c>
      <c r="U168">
        <f t="shared" si="5"/>
        <v>0.30299999999999999</v>
      </c>
    </row>
    <row r="169" spans="1:21" x14ac:dyDescent="0.3">
      <c r="A169" t="s">
        <v>62</v>
      </c>
      <c r="B169">
        <v>67</v>
      </c>
      <c r="C169" t="s">
        <v>25</v>
      </c>
      <c r="D169" t="s">
        <v>49</v>
      </c>
      <c r="E169" t="s">
        <v>16</v>
      </c>
      <c r="F169" t="s">
        <v>63</v>
      </c>
      <c r="G169">
        <v>67</v>
      </c>
      <c r="H169" t="s">
        <v>26</v>
      </c>
      <c r="I169" t="s">
        <v>50</v>
      </c>
      <c r="J169" t="s">
        <v>57</v>
      </c>
      <c r="K169">
        <v>0.46500000000000002</v>
      </c>
      <c r="L169">
        <v>9.9299999999999999E-2</v>
      </c>
      <c r="M169">
        <v>0.88800000000000001</v>
      </c>
      <c r="T169" t="str">
        <f t="shared" si="4"/>
        <v/>
      </c>
      <c r="U169">
        <f t="shared" si="5"/>
        <v>0.46500000000000002</v>
      </c>
    </row>
    <row r="170" spans="1:21" x14ac:dyDescent="0.3">
      <c r="A170" t="s">
        <v>62</v>
      </c>
      <c r="B170">
        <v>67</v>
      </c>
      <c r="C170" t="s">
        <v>25</v>
      </c>
      <c r="D170" t="s">
        <v>51</v>
      </c>
      <c r="E170" t="s">
        <v>16</v>
      </c>
      <c r="F170" t="s">
        <v>63</v>
      </c>
      <c r="G170">
        <v>67</v>
      </c>
      <c r="H170" t="s">
        <v>26</v>
      </c>
      <c r="I170" t="s">
        <v>52</v>
      </c>
      <c r="J170" t="s">
        <v>58</v>
      </c>
      <c r="K170">
        <v>0.19900000000000001</v>
      </c>
      <c r="L170">
        <v>0.125</v>
      </c>
      <c r="M170">
        <v>0.91600000000000004</v>
      </c>
      <c r="T170" t="str">
        <f t="shared" si="4"/>
        <v/>
      </c>
      <c r="U170">
        <f t="shared" si="5"/>
        <v>0.19900000000000001</v>
      </c>
    </row>
    <row r="171" spans="1:21" x14ac:dyDescent="0.3">
      <c r="A171" t="s">
        <v>62</v>
      </c>
      <c r="B171">
        <v>67</v>
      </c>
      <c r="C171" t="s">
        <v>25</v>
      </c>
      <c r="D171" t="s">
        <v>53</v>
      </c>
      <c r="E171" t="s">
        <v>16</v>
      </c>
      <c r="F171" t="s">
        <v>63</v>
      </c>
      <c r="G171">
        <v>67</v>
      </c>
      <c r="H171" t="s">
        <v>26</v>
      </c>
      <c r="I171" t="s">
        <v>54</v>
      </c>
      <c r="J171" t="s">
        <v>58</v>
      </c>
      <c r="K171">
        <v>1E-3</v>
      </c>
      <c r="L171">
        <v>0.85199999999999998</v>
      </c>
      <c r="M171">
        <v>0.99399999999999999</v>
      </c>
      <c r="T171" t="str">
        <f t="shared" si="4"/>
        <v/>
      </c>
      <c r="U171">
        <f t="shared" si="5"/>
        <v>1E-3</v>
      </c>
    </row>
    <row r="172" spans="1:21" x14ac:dyDescent="0.3">
      <c r="A172" t="s">
        <v>62</v>
      </c>
      <c r="B172">
        <v>67</v>
      </c>
      <c r="C172" t="s">
        <v>25</v>
      </c>
      <c r="D172" t="s">
        <v>55</v>
      </c>
      <c r="E172" t="s">
        <v>16</v>
      </c>
      <c r="F172" t="s">
        <v>63</v>
      </c>
      <c r="G172">
        <v>67</v>
      </c>
      <c r="H172" t="s">
        <v>26</v>
      </c>
      <c r="I172" t="s">
        <v>56</v>
      </c>
      <c r="J172" t="s">
        <v>58</v>
      </c>
      <c r="K172">
        <v>0</v>
      </c>
      <c r="L172">
        <v>1</v>
      </c>
      <c r="M172">
        <v>1</v>
      </c>
      <c r="T172" t="str">
        <f t="shared" si="4"/>
        <v/>
      </c>
      <c r="U172">
        <f t="shared" si="5"/>
        <v>0</v>
      </c>
    </row>
    <row r="173" spans="1:21" x14ac:dyDescent="0.3">
      <c r="A173" t="s">
        <v>62</v>
      </c>
      <c r="B173">
        <v>178</v>
      </c>
      <c r="C173" t="s">
        <v>25</v>
      </c>
      <c r="D173" t="s">
        <v>29</v>
      </c>
      <c r="E173" t="s">
        <v>16</v>
      </c>
      <c r="F173" t="s">
        <v>63</v>
      </c>
      <c r="G173">
        <v>178</v>
      </c>
      <c r="H173" t="s">
        <v>26</v>
      </c>
      <c r="I173" t="s">
        <v>30</v>
      </c>
      <c r="J173" t="s">
        <v>20</v>
      </c>
      <c r="K173">
        <v>0.999</v>
      </c>
      <c r="L173">
        <v>5.7400000000000003E-3</v>
      </c>
      <c r="M173">
        <v>0.13600000000000001</v>
      </c>
      <c r="T173">
        <f t="shared" si="4"/>
        <v>0.999</v>
      </c>
      <c r="U173" t="str">
        <f t="shared" si="5"/>
        <v/>
      </c>
    </row>
    <row r="174" spans="1:21" x14ac:dyDescent="0.3">
      <c r="A174" t="s">
        <v>62</v>
      </c>
      <c r="B174">
        <v>178</v>
      </c>
      <c r="C174" t="s">
        <v>25</v>
      </c>
      <c r="D174" t="s">
        <v>21</v>
      </c>
      <c r="E174" t="s">
        <v>16</v>
      </c>
      <c r="F174" t="s">
        <v>63</v>
      </c>
      <c r="G174">
        <v>178</v>
      </c>
      <c r="H174" t="s">
        <v>26</v>
      </c>
      <c r="I174" t="s">
        <v>22</v>
      </c>
      <c r="J174" t="s">
        <v>20</v>
      </c>
      <c r="K174">
        <v>1</v>
      </c>
      <c r="L174">
        <v>2.5999999999999998E-4</v>
      </c>
      <c r="M174">
        <v>1.8000000000000001E-4</v>
      </c>
      <c r="T174" t="str">
        <f t="shared" si="4"/>
        <v/>
      </c>
      <c r="U174">
        <f t="shared" si="5"/>
        <v>1</v>
      </c>
    </row>
    <row r="175" spans="1:21" x14ac:dyDescent="0.3">
      <c r="A175" t="s">
        <v>62</v>
      </c>
      <c r="B175">
        <v>178</v>
      </c>
      <c r="C175" t="s">
        <v>25</v>
      </c>
      <c r="D175" t="s">
        <v>23</v>
      </c>
      <c r="E175" t="s">
        <v>16</v>
      </c>
      <c r="F175" t="s">
        <v>63</v>
      </c>
      <c r="G175">
        <v>178</v>
      </c>
      <c r="H175" t="s">
        <v>26</v>
      </c>
      <c r="I175" t="s">
        <v>24</v>
      </c>
      <c r="J175" t="s">
        <v>20</v>
      </c>
      <c r="K175">
        <v>0.97399999999999998</v>
      </c>
      <c r="L175">
        <v>4.3799999999999999E-2</v>
      </c>
      <c r="M175">
        <v>0.76300000000000001</v>
      </c>
      <c r="T175" t="str">
        <f t="shared" si="4"/>
        <v/>
      </c>
      <c r="U175">
        <f t="shared" si="5"/>
        <v>0.97399999999999998</v>
      </c>
    </row>
    <row r="176" spans="1:21" x14ac:dyDescent="0.3">
      <c r="A176" t="s">
        <v>62</v>
      </c>
      <c r="B176">
        <v>178</v>
      </c>
      <c r="C176" t="s">
        <v>25</v>
      </c>
      <c r="D176" t="s">
        <v>14</v>
      </c>
      <c r="E176" t="s">
        <v>16</v>
      </c>
      <c r="F176" t="s">
        <v>63</v>
      </c>
      <c r="G176">
        <v>178</v>
      </c>
      <c r="H176" t="s">
        <v>26</v>
      </c>
      <c r="I176" t="s">
        <v>18</v>
      </c>
      <c r="J176" t="s">
        <v>20</v>
      </c>
      <c r="K176">
        <v>0.999</v>
      </c>
      <c r="L176">
        <v>5.7400000000000003E-3</v>
      </c>
      <c r="M176">
        <v>0.13600000000000001</v>
      </c>
      <c r="T176" t="str">
        <f t="shared" si="4"/>
        <v/>
      </c>
      <c r="U176">
        <f t="shared" si="5"/>
        <v>0.999</v>
      </c>
    </row>
    <row r="177" spans="1:21" x14ac:dyDescent="0.3">
      <c r="A177" t="s">
        <v>62</v>
      </c>
      <c r="B177">
        <v>178</v>
      </c>
      <c r="C177" t="s">
        <v>25</v>
      </c>
      <c r="D177" t="s">
        <v>27</v>
      </c>
      <c r="E177" t="s">
        <v>16</v>
      </c>
      <c r="F177" t="s">
        <v>63</v>
      </c>
      <c r="G177">
        <v>178</v>
      </c>
      <c r="H177" t="s">
        <v>26</v>
      </c>
      <c r="I177" t="s">
        <v>28</v>
      </c>
      <c r="J177" t="s">
        <v>20</v>
      </c>
      <c r="K177">
        <v>1</v>
      </c>
      <c r="L177">
        <v>2.5999999999999998E-4</v>
      </c>
      <c r="M177">
        <v>1.8000000000000001E-4</v>
      </c>
      <c r="T177" t="str">
        <f t="shared" si="4"/>
        <v/>
      </c>
      <c r="U177">
        <f t="shared" si="5"/>
        <v>1</v>
      </c>
    </row>
    <row r="178" spans="1:21" x14ac:dyDescent="0.3">
      <c r="A178" t="s">
        <v>62</v>
      </c>
      <c r="B178">
        <v>178</v>
      </c>
      <c r="C178" t="s">
        <v>25</v>
      </c>
      <c r="D178" t="s">
        <v>47</v>
      </c>
      <c r="E178" t="s">
        <v>16</v>
      </c>
      <c r="F178" t="s">
        <v>63</v>
      </c>
      <c r="G178">
        <v>178</v>
      </c>
      <c r="H178" t="s">
        <v>26</v>
      </c>
      <c r="I178" t="s">
        <v>48</v>
      </c>
      <c r="J178" t="s">
        <v>20</v>
      </c>
      <c r="K178">
        <v>1</v>
      </c>
      <c r="L178">
        <v>2.5999999999999998E-4</v>
      </c>
      <c r="M178">
        <v>1.8000000000000001E-4</v>
      </c>
      <c r="T178" t="str">
        <f t="shared" si="4"/>
        <v/>
      </c>
      <c r="U178">
        <f t="shared" si="5"/>
        <v>1</v>
      </c>
    </row>
    <row r="179" spans="1:21" x14ac:dyDescent="0.3">
      <c r="A179" t="s">
        <v>62</v>
      </c>
      <c r="B179">
        <v>178</v>
      </c>
      <c r="C179" t="s">
        <v>25</v>
      </c>
      <c r="D179" t="s">
        <v>31</v>
      </c>
      <c r="E179" t="s">
        <v>16</v>
      </c>
      <c r="F179" t="s">
        <v>63</v>
      </c>
      <c r="G179">
        <v>178</v>
      </c>
      <c r="H179" t="s">
        <v>26</v>
      </c>
      <c r="I179" t="s">
        <v>32</v>
      </c>
      <c r="J179" t="s">
        <v>20</v>
      </c>
      <c r="K179">
        <v>1</v>
      </c>
      <c r="L179">
        <v>2.5999999999999998E-4</v>
      </c>
      <c r="M179">
        <v>1.8000000000000001E-4</v>
      </c>
      <c r="T179" t="str">
        <f t="shared" si="4"/>
        <v/>
      </c>
      <c r="U179">
        <f t="shared" si="5"/>
        <v>1</v>
      </c>
    </row>
    <row r="180" spans="1:21" x14ac:dyDescent="0.3">
      <c r="A180" t="s">
        <v>62</v>
      </c>
      <c r="B180">
        <v>178</v>
      </c>
      <c r="C180" t="s">
        <v>25</v>
      </c>
      <c r="D180" t="s">
        <v>15</v>
      </c>
      <c r="E180" t="s">
        <v>16</v>
      </c>
      <c r="F180" t="s">
        <v>63</v>
      </c>
      <c r="G180">
        <v>178</v>
      </c>
      <c r="H180" t="s">
        <v>26</v>
      </c>
      <c r="I180" t="s">
        <v>19</v>
      </c>
      <c r="J180" t="s">
        <v>20</v>
      </c>
      <c r="K180">
        <v>0.98199999999999998</v>
      </c>
      <c r="L180">
        <v>3.9300000000000002E-2</v>
      </c>
      <c r="M180">
        <v>0.748</v>
      </c>
      <c r="T180" t="str">
        <f t="shared" si="4"/>
        <v/>
      </c>
      <c r="U180">
        <f t="shared" si="5"/>
        <v>0.98199999999999998</v>
      </c>
    </row>
    <row r="181" spans="1:21" x14ac:dyDescent="0.3">
      <c r="A181" t="s">
        <v>62</v>
      </c>
      <c r="B181">
        <v>178</v>
      </c>
      <c r="C181" t="s">
        <v>25</v>
      </c>
      <c r="D181" t="s">
        <v>35</v>
      </c>
      <c r="E181" t="s">
        <v>16</v>
      </c>
      <c r="F181" t="s">
        <v>63</v>
      </c>
      <c r="G181">
        <v>178</v>
      </c>
      <c r="H181" t="s">
        <v>26</v>
      </c>
      <c r="I181" t="s">
        <v>36</v>
      </c>
      <c r="J181" t="s">
        <v>20</v>
      </c>
      <c r="K181">
        <v>0.999</v>
      </c>
      <c r="L181">
        <v>5.7400000000000003E-3</v>
      </c>
      <c r="M181">
        <v>0.13600000000000001</v>
      </c>
      <c r="T181" t="str">
        <f t="shared" si="4"/>
        <v/>
      </c>
      <c r="U181">
        <f t="shared" si="5"/>
        <v>0.999</v>
      </c>
    </row>
    <row r="182" spans="1:21" x14ac:dyDescent="0.3">
      <c r="A182" t="s">
        <v>62</v>
      </c>
      <c r="B182">
        <v>178</v>
      </c>
      <c r="C182" t="s">
        <v>25</v>
      </c>
      <c r="D182" t="s">
        <v>37</v>
      </c>
      <c r="E182" t="s">
        <v>16</v>
      </c>
      <c r="F182" t="s">
        <v>63</v>
      </c>
      <c r="G182">
        <v>178</v>
      </c>
      <c r="H182" t="s">
        <v>26</v>
      </c>
      <c r="I182" t="s">
        <v>38</v>
      </c>
      <c r="J182" t="s">
        <v>20</v>
      </c>
      <c r="K182">
        <v>0.998</v>
      </c>
      <c r="L182">
        <v>1.12E-2</v>
      </c>
      <c r="M182">
        <v>0.27300000000000002</v>
      </c>
      <c r="T182" t="str">
        <f t="shared" si="4"/>
        <v/>
      </c>
      <c r="U182">
        <f t="shared" si="5"/>
        <v>0.998</v>
      </c>
    </row>
    <row r="183" spans="1:21" x14ac:dyDescent="0.3">
      <c r="A183" t="s">
        <v>62</v>
      </c>
      <c r="B183">
        <v>178</v>
      </c>
      <c r="C183" t="s">
        <v>25</v>
      </c>
      <c r="D183" t="s">
        <v>39</v>
      </c>
      <c r="E183" t="s">
        <v>16</v>
      </c>
      <c r="F183" t="s">
        <v>63</v>
      </c>
      <c r="G183">
        <v>178</v>
      </c>
      <c r="H183" t="s">
        <v>26</v>
      </c>
      <c r="I183" t="s">
        <v>40</v>
      </c>
      <c r="J183" t="s">
        <v>20</v>
      </c>
      <c r="K183">
        <v>0.99399999999999999</v>
      </c>
      <c r="L183">
        <v>2.8899999999999999E-2</v>
      </c>
      <c r="M183">
        <v>0.68899999999999995</v>
      </c>
      <c r="T183" t="str">
        <f t="shared" si="4"/>
        <v/>
      </c>
      <c r="U183">
        <f t="shared" si="5"/>
        <v>0.99399999999999999</v>
      </c>
    </row>
    <row r="184" spans="1:21" x14ac:dyDescent="0.3">
      <c r="A184" t="s">
        <v>62</v>
      </c>
      <c r="B184">
        <v>178</v>
      </c>
      <c r="C184" t="s">
        <v>25</v>
      </c>
      <c r="D184" t="s">
        <v>41</v>
      </c>
      <c r="E184" t="s">
        <v>16</v>
      </c>
      <c r="F184" t="s">
        <v>63</v>
      </c>
      <c r="G184">
        <v>178</v>
      </c>
      <c r="H184" t="s">
        <v>26</v>
      </c>
      <c r="I184" t="s">
        <v>42</v>
      </c>
      <c r="J184" t="s">
        <v>20</v>
      </c>
      <c r="K184">
        <v>1</v>
      </c>
      <c r="L184">
        <v>2.5999999999999998E-4</v>
      </c>
      <c r="M184">
        <v>1.8000000000000001E-4</v>
      </c>
      <c r="T184" t="str">
        <f t="shared" si="4"/>
        <v/>
      </c>
      <c r="U184">
        <f t="shared" si="5"/>
        <v>1</v>
      </c>
    </row>
    <row r="185" spans="1:21" x14ac:dyDescent="0.3">
      <c r="A185" t="s">
        <v>62</v>
      </c>
      <c r="B185">
        <v>178</v>
      </c>
      <c r="C185" t="s">
        <v>25</v>
      </c>
      <c r="D185" t="s">
        <v>43</v>
      </c>
      <c r="E185" t="s">
        <v>16</v>
      </c>
      <c r="F185" t="s">
        <v>63</v>
      </c>
      <c r="G185">
        <v>178</v>
      </c>
      <c r="H185" t="s">
        <v>26</v>
      </c>
      <c r="I185" t="s">
        <v>44</v>
      </c>
      <c r="J185" t="s">
        <v>20</v>
      </c>
      <c r="K185">
        <v>0.998</v>
      </c>
      <c r="L185">
        <v>1.12E-2</v>
      </c>
      <c r="M185">
        <v>0.27300000000000002</v>
      </c>
      <c r="T185" t="str">
        <f t="shared" si="4"/>
        <v/>
      </c>
      <c r="U185">
        <f t="shared" si="5"/>
        <v>0.998</v>
      </c>
    </row>
    <row r="186" spans="1:21" x14ac:dyDescent="0.3">
      <c r="A186" t="s">
        <v>62</v>
      </c>
      <c r="B186">
        <v>178</v>
      </c>
      <c r="C186" t="s">
        <v>25</v>
      </c>
      <c r="D186" t="s">
        <v>45</v>
      </c>
      <c r="E186" t="s">
        <v>16</v>
      </c>
      <c r="F186" t="s">
        <v>63</v>
      </c>
      <c r="G186">
        <v>178</v>
      </c>
      <c r="H186" t="s">
        <v>26</v>
      </c>
      <c r="I186" t="s">
        <v>46</v>
      </c>
      <c r="J186" t="s">
        <v>20</v>
      </c>
      <c r="K186">
        <v>1</v>
      </c>
      <c r="L186">
        <v>2.5999999999999998E-4</v>
      </c>
      <c r="M186">
        <v>1.8000000000000001E-4</v>
      </c>
      <c r="T186" t="str">
        <f t="shared" si="4"/>
        <v/>
      </c>
      <c r="U186">
        <f t="shared" si="5"/>
        <v>1</v>
      </c>
    </row>
    <row r="187" spans="1:21" x14ac:dyDescent="0.3">
      <c r="A187" t="s">
        <v>62</v>
      </c>
      <c r="B187">
        <v>178</v>
      </c>
      <c r="C187" t="s">
        <v>25</v>
      </c>
      <c r="D187" t="s">
        <v>33</v>
      </c>
      <c r="E187" t="s">
        <v>16</v>
      </c>
      <c r="F187" t="s">
        <v>63</v>
      </c>
      <c r="G187">
        <v>178</v>
      </c>
      <c r="H187" t="s">
        <v>26</v>
      </c>
      <c r="I187" t="s">
        <v>34</v>
      </c>
      <c r="J187" t="s">
        <v>20</v>
      </c>
      <c r="K187">
        <v>1</v>
      </c>
      <c r="L187">
        <v>2.5999999999999998E-4</v>
      </c>
      <c r="M187">
        <v>1.8000000000000001E-4</v>
      </c>
      <c r="T187" t="str">
        <f t="shared" si="4"/>
        <v/>
      </c>
      <c r="U187">
        <f t="shared" si="5"/>
        <v>1</v>
      </c>
    </row>
    <row r="188" spans="1:21" x14ac:dyDescent="0.3">
      <c r="A188" t="s">
        <v>62</v>
      </c>
      <c r="B188">
        <v>178</v>
      </c>
      <c r="C188" t="s">
        <v>25</v>
      </c>
      <c r="D188" t="s">
        <v>49</v>
      </c>
      <c r="E188" t="s">
        <v>16</v>
      </c>
      <c r="F188" t="s">
        <v>63</v>
      </c>
      <c r="G188">
        <v>178</v>
      </c>
      <c r="H188" t="s">
        <v>26</v>
      </c>
      <c r="I188" t="s">
        <v>50</v>
      </c>
      <c r="J188" t="s">
        <v>20</v>
      </c>
      <c r="K188">
        <v>1</v>
      </c>
      <c r="L188">
        <v>2.5999999999999998E-4</v>
      </c>
      <c r="M188">
        <v>1.8000000000000001E-4</v>
      </c>
      <c r="T188" t="str">
        <f t="shared" si="4"/>
        <v/>
      </c>
      <c r="U188">
        <f t="shared" si="5"/>
        <v>1</v>
      </c>
    </row>
    <row r="189" spans="1:21" x14ac:dyDescent="0.3">
      <c r="A189" t="s">
        <v>62</v>
      </c>
      <c r="B189">
        <v>178</v>
      </c>
      <c r="C189" t="s">
        <v>25</v>
      </c>
      <c r="D189" t="s">
        <v>51</v>
      </c>
      <c r="E189" t="s">
        <v>16</v>
      </c>
      <c r="F189" t="s">
        <v>63</v>
      </c>
      <c r="G189">
        <v>178</v>
      </c>
      <c r="H189" t="s">
        <v>26</v>
      </c>
      <c r="I189" t="s">
        <v>52</v>
      </c>
      <c r="J189" t="s">
        <v>20</v>
      </c>
      <c r="K189">
        <v>1</v>
      </c>
      <c r="L189">
        <v>2.5999999999999998E-4</v>
      </c>
      <c r="M189">
        <v>1.8000000000000001E-4</v>
      </c>
      <c r="T189" t="str">
        <f t="shared" si="4"/>
        <v/>
      </c>
      <c r="U189">
        <f t="shared" si="5"/>
        <v>1</v>
      </c>
    </row>
    <row r="190" spans="1:21" x14ac:dyDescent="0.3">
      <c r="A190" t="s">
        <v>62</v>
      </c>
      <c r="B190">
        <v>178</v>
      </c>
      <c r="C190" t="s">
        <v>25</v>
      </c>
      <c r="D190" t="s">
        <v>53</v>
      </c>
      <c r="E190" t="s">
        <v>16</v>
      </c>
      <c r="F190" t="s">
        <v>63</v>
      </c>
      <c r="G190">
        <v>178</v>
      </c>
      <c r="H190" t="s">
        <v>26</v>
      </c>
      <c r="I190" t="s">
        <v>54</v>
      </c>
      <c r="J190" t="s">
        <v>20</v>
      </c>
      <c r="K190">
        <v>1</v>
      </c>
      <c r="L190">
        <v>2.5999999999999998E-4</v>
      </c>
      <c r="M190">
        <v>1.8000000000000001E-4</v>
      </c>
      <c r="T190" t="str">
        <f t="shared" si="4"/>
        <v/>
      </c>
      <c r="U190">
        <f t="shared" si="5"/>
        <v>1</v>
      </c>
    </row>
    <row r="191" spans="1:21" x14ac:dyDescent="0.3">
      <c r="A191" t="s">
        <v>62</v>
      </c>
      <c r="B191">
        <v>178</v>
      </c>
      <c r="C191" t="s">
        <v>25</v>
      </c>
      <c r="D191" t="s">
        <v>55</v>
      </c>
      <c r="E191" t="s">
        <v>16</v>
      </c>
      <c r="F191" t="s">
        <v>63</v>
      </c>
      <c r="G191">
        <v>178</v>
      </c>
      <c r="H191" t="s">
        <v>26</v>
      </c>
      <c r="I191" t="s">
        <v>56</v>
      </c>
      <c r="J191" t="s">
        <v>20</v>
      </c>
      <c r="K191">
        <v>1</v>
      </c>
      <c r="L191">
        <v>2.5999999999999998E-4</v>
      </c>
      <c r="M191">
        <v>1.8000000000000001E-4</v>
      </c>
      <c r="T191" t="str">
        <f t="shared" si="4"/>
        <v/>
      </c>
      <c r="U191">
        <f t="shared" si="5"/>
        <v>1</v>
      </c>
    </row>
    <row r="192" spans="1:21" x14ac:dyDescent="0.3">
      <c r="A192" t="s">
        <v>62</v>
      </c>
      <c r="B192">
        <v>221</v>
      </c>
      <c r="C192" t="s">
        <v>25</v>
      </c>
      <c r="D192" t="s">
        <v>29</v>
      </c>
      <c r="E192" t="s">
        <v>16</v>
      </c>
      <c r="F192" t="s">
        <v>63</v>
      </c>
      <c r="G192">
        <v>221</v>
      </c>
      <c r="H192" t="s">
        <v>26</v>
      </c>
      <c r="I192" t="s">
        <v>30</v>
      </c>
      <c r="J192" t="s">
        <v>58</v>
      </c>
      <c r="K192">
        <v>0.04</v>
      </c>
      <c r="L192">
        <v>0.17299999999999999</v>
      </c>
      <c r="M192">
        <v>0.94399999999999995</v>
      </c>
      <c r="T192">
        <f t="shared" si="4"/>
        <v>0.04</v>
      </c>
      <c r="U192" t="str">
        <f t="shared" si="5"/>
        <v/>
      </c>
    </row>
    <row r="193" spans="1:21" x14ac:dyDescent="0.3">
      <c r="A193" t="s">
        <v>62</v>
      </c>
      <c r="B193">
        <v>221</v>
      </c>
      <c r="C193" t="s">
        <v>25</v>
      </c>
      <c r="D193" t="s">
        <v>21</v>
      </c>
      <c r="E193" t="s">
        <v>16</v>
      </c>
      <c r="F193" t="s">
        <v>63</v>
      </c>
      <c r="G193">
        <v>221</v>
      </c>
      <c r="H193" t="s">
        <v>26</v>
      </c>
      <c r="I193" t="s">
        <v>22</v>
      </c>
      <c r="J193" t="s">
        <v>58</v>
      </c>
      <c r="K193">
        <v>1.0999999999999999E-2</v>
      </c>
      <c r="L193">
        <v>0.222</v>
      </c>
      <c r="M193">
        <v>0.95899999999999996</v>
      </c>
      <c r="T193" t="str">
        <f t="shared" si="4"/>
        <v/>
      </c>
      <c r="U193">
        <f t="shared" si="5"/>
        <v>1.0999999999999999E-2</v>
      </c>
    </row>
    <row r="194" spans="1:21" x14ac:dyDescent="0.3">
      <c r="A194" t="s">
        <v>62</v>
      </c>
      <c r="B194">
        <v>221</v>
      </c>
      <c r="C194" t="s">
        <v>25</v>
      </c>
      <c r="D194" t="s">
        <v>23</v>
      </c>
      <c r="E194" t="s">
        <v>16</v>
      </c>
      <c r="F194" t="s">
        <v>63</v>
      </c>
      <c r="G194">
        <v>221</v>
      </c>
      <c r="H194" t="s">
        <v>26</v>
      </c>
      <c r="I194" t="s">
        <v>24</v>
      </c>
      <c r="J194" t="s">
        <v>58</v>
      </c>
      <c r="K194">
        <v>0</v>
      </c>
      <c r="L194">
        <v>1</v>
      </c>
      <c r="M194">
        <v>1</v>
      </c>
      <c r="T194" t="str">
        <f t="shared" si="4"/>
        <v/>
      </c>
      <c r="U194">
        <f t="shared" si="5"/>
        <v>0</v>
      </c>
    </row>
    <row r="195" spans="1:21" x14ac:dyDescent="0.3">
      <c r="A195" t="s">
        <v>62</v>
      </c>
      <c r="B195">
        <v>221</v>
      </c>
      <c r="C195" t="s">
        <v>25</v>
      </c>
      <c r="D195" t="s">
        <v>14</v>
      </c>
      <c r="E195" t="s">
        <v>16</v>
      </c>
      <c r="F195" t="s">
        <v>63</v>
      </c>
      <c r="G195">
        <v>221</v>
      </c>
      <c r="H195" t="s">
        <v>26</v>
      </c>
      <c r="I195" t="s">
        <v>18</v>
      </c>
      <c r="J195" t="s">
        <v>58</v>
      </c>
      <c r="K195">
        <v>5.0000000000000001E-3</v>
      </c>
      <c r="L195">
        <v>0.26</v>
      </c>
      <c r="M195">
        <v>0.96799999999999997</v>
      </c>
      <c r="T195" t="str">
        <f t="shared" ref="T195:T258" si="6">IF(H195="  T",IF(I195="  I",K195,""),(IF(H195="  Q",IF(I195="  L",K195,""),(IF(H195="  Y",IF(I195="  F",K195,""),"")))))</f>
        <v/>
      </c>
      <c r="U195">
        <f t="shared" ref="U195:U258" si="7">IF(T195="",K195,"")</f>
        <v>5.0000000000000001E-3</v>
      </c>
    </row>
    <row r="196" spans="1:21" x14ac:dyDescent="0.3">
      <c r="A196" t="s">
        <v>62</v>
      </c>
      <c r="B196">
        <v>221</v>
      </c>
      <c r="C196" t="s">
        <v>25</v>
      </c>
      <c r="D196" t="s">
        <v>27</v>
      </c>
      <c r="E196" t="s">
        <v>16</v>
      </c>
      <c r="F196" t="s">
        <v>63</v>
      </c>
      <c r="G196">
        <v>221</v>
      </c>
      <c r="H196" t="s">
        <v>26</v>
      </c>
      <c r="I196" t="s">
        <v>28</v>
      </c>
      <c r="J196" t="s">
        <v>58</v>
      </c>
      <c r="K196">
        <v>2E-3</v>
      </c>
      <c r="L196">
        <v>0.70399999999999996</v>
      </c>
      <c r="M196">
        <v>0.98699999999999999</v>
      </c>
      <c r="T196" t="str">
        <f t="shared" si="6"/>
        <v/>
      </c>
      <c r="U196">
        <f t="shared" si="7"/>
        <v>2E-3</v>
      </c>
    </row>
    <row r="197" spans="1:21" x14ac:dyDescent="0.3">
      <c r="A197" t="s">
        <v>62</v>
      </c>
      <c r="B197">
        <v>221</v>
      </c>
      <c r="C197" t="s">
        <v>25</v>
      </c>
      <c r="D197" t="s">
        <v>47</v>
      </c>
      <c r="E197" t="s">
        <v>16</v>
      </c>
      <c r="F197" t="s">
        <v>63</v>
      </c>
      <c r="G197">
        <v>221</v>
      </c>
      <c r="H197" t="s">
        <v>26</v>
      </c>
      <c r="I197" t="s">
        <v>48</v>
      </c>
      <c r="J197" t="s">
        <v>58</v>
      </c>
      <c r="K197">
        <v>0.22800000000000001</v>
      </c>
      <c r="L197">
        <v>0.121</v>
      </c>
      <c r="M197">
        <v>0.91300000000000003</v>
      </c>
      <c r="T197" t="str">
        <f t="shared" si="6"/>
        <v/>
      </c>
      <c r="U197">
        <f t="shared" si="7"/>
        <v>0.22800000000000001</v>
      </c>
    </row>
    <row r="198" spans="1:21" x14ac:dyDescent="0.3">
      <c r="A198" t="s">
        <v>62</v>
      </c>
      <c r="B198">
        <v>221</v>
      </c>
      <c r="C198" t="s">
        <v>25</v>
      </c>
      <c r="D198" t="s">
        <v>31</v>
      </c>
      <c r="E198" t="s">
        <v>16</v>
      </c>
      <c r="F198" t="s">
        <v>63</v>
      </c>
      <c r="G198">
        <v>221</v>
      </c>
      <c r="H198" t="s">
        <v>26</v>
      </c>
      <c r="I198" t="s">
        <v>32</v>
      </c>
      <c r="J198" t="s">
        <v>57</v>
      </c>
      <c r="K198">
        <v>0.873</v>
      </c>
      <c r="L198">
        <v>6.54E-2</v>
      </c>
      <c r="M198">
        <v>0.82699999999999996</v>
      </c>
      <c r="T198" t="str">
        <f t="shared" si="6"/>
        <v/>
      </c>
      <c r="U198">
        <f t="shared" si="7"/>
        <v>0.873</v>
      </c>
    </row>
    <row r="199" spans="1:21" x14ac:dyDescent="0.3">
      <c r="A199" t="s">
        <v>62</v>
      </c>
      <c r="B199">
        <v>221</v>
      </c>
      <c r="C199" t="s">
        <v>25</v>
      </c>
      <c r="D199" t="s">
        <v>15</v>
      </c>
      <c r="E199" t="s">
        <v>16</v>
      </c>
      <c r="F199" t="s">
        <v>63</v>
      </c>
      <c r="G199">
        <v>221</v>
      </c>
      <c r="H199" t="s">
        <v>26</v>
      </c>
      <c r="I199" t="s">
        <v>19</v>
      </c>
      <c r="J199" t="s">
        <v>58</v>
      </c>
      <c r="K199">
        <v>4.9000000000000002E-2</v>
      </c>
      <c r="L199">
        <v>0.16700000000000001</v>
      </c>
      <c r="M199">
        <v>0.94099999999999995</v>
      </c>
      <c r="T199" t="str">
        <f t="shared" si="6"/>
        <v/>
      </c>
      <c r="U199">
        <f t="shared" si="7"/>
        <v>4.9000000000000002E-2</v>
      </c>
    </row>
    <row r="200" spans="1:21" x14ac:dyDescent="0.3">
      <c r="A200" t="s">
        <v>62</v>
      </c>
      <c r="B200">
        <v>221</v>
      </c>
      <c r="C200" t="s">
        <v>25</v>
      </c>
      <c r="D200" t="s">
        <v>35</v>
      </c>
      <c r="E200" t="s">
        <v>16</v>
      </c>
      <c r="F200" t="s">
        <v>63</v>
      </c>
      <c r="G200">
        <v>221</v>
      </c>
      <c r="H200" t="s">
        <v>26</v>
      </c>
      <c r="I200" t="s">
        <v>36</v>
      </c>
      <c r="J200" t="s">
        <v>58</v>
      </c>
      <c r="K200">
        <v>3.0000000000000001E-3</v>
      </c>
      <c r="L200">
        <v>0.55600000000000005</v>
      </c>
      <c r="M200">
        <v>0.98099999999999998</v>
      </c>
      <c r="T200" t="str">
        <f t="shared" si="6"/>
        <v/>
      </c>
      <c r="U200">
        <f t="shared" si="7"/>
        <v>3.0000000000000001E-3</v>
      </c>
    </row>
    <row r="201" spans="1:21" x14ac:dyDescent="0.3">
      <c r="A201" t="s">
        <v>62</v>
      </c>
      <c r="B201">
        <v>221</v>
      </c>
      <c r="C201" t="s">
        <v>25</v>
      </c>
      <c r="D201" t="s">
        <v>37</v>
      </c>
      <c r="E201" t="s">
        <v>16</v>
      </c>
      <c r="F201" t="s">
        <v>63</v>
      </c>
      <c r="G201">
        <v>221</v>
      </c>
      <c r="H201" t="s">
        <v>26</v>
      </c>
      <c r="I201" t="s">
        <v>38</v>
      </c>
      <c r="J201" t="s">
        <v>58</v>
      </c>
      <c r="K201">
        <v>2.1999999999999999E-2</v>
      </c>
      <c r="L201">
        <v>0.19500000000000001</v>
      </c>
      <c r="M201">
        <v>0.95099999999999996</v>
      </c>
      <c r="T201" t="str">
        <f t="shared" si="6"/>
        <v/>
      </c>
      <c r="U201">
        <f t="shared" si="7"/>
        <v>2.1999999999999999E-2</v>
      </c>
    </row>
    <row r="202" spans="1:21" x14ac:dyDescent="0.3">
      <c r="A202" t="s">
        <v>62</v>
      </c>
      <c r="B202">
        <v>221</v>
      </c>
      <c r="C202" t="s">
        <v>25</v>
      </c>
      <c r="D202" t="s">
        <v>39</v>
      </c>
      <c r="E202" t="s">
        <v>16</v>
      </c>
      <c r="F202" t="s">
        <v>63</v>
      </c>
      <c r="G202">
        <v>221</v>
      </c>
      <c r="H202" t="s">
        <v>26</v>
      </c>
      <c r="I202" t="s">
        <v>40</v>
      </c>
      <c r="J202" t="s">
        <v>58</v>
      </c>
      <c r="K202">
        <v>0</v>
      </c>
      <c r="L202">
        <v>1</v>
      </c>
      <c r="M202">
        <v>1</v>
      </c>
      <c r="T202" t="str">
        <f t="shared" si="6"/>
        <v/>
      </c>
      <c r="U202">
        <f t="shared" si="7"/>
        <v>0</v>
      </c>
    </row>
    <row r="203" spans="1:21" x14ac:dyDescent="0.3">
      <c r="A203" t="s">
        <v>62</v>
      </c>
      <c r="B203">
        <v>221</v>
      </c>
      <c r="C203" t="s">
        <v>25</v>
      </c>
      <c r="D203" t="s">
        <v>41</v>
      </c>
      <c r="E203" t="s">
        <v>16</v>
      </c>
      <c r="F203" t="s">
        <v>63</v>
      </c>
      <c r="G203">
        <v>221</v>
      </c>
      <c r="H203" t="s">
        <v>26</v>
      </c>
      <c r="I203" t="s">
        <v>42</v>
      </c>
      <c r="J203" t="s">
        <v>57</v>
      </c>
      <c r="K203">
        <v>0.68700000000000006</v>
      </c>
      <c r="L203">
        <v>8.3299999999999999E-2</v>
      </c>
      <c r="M203">
        <v>0.86099999999999999</v>
      </c>
      <c r="T203" t="str">
        <f t="shared" si="6"/>
        <v/>
      </c>
      <c r="U203">
        <f t="shared" si="7"/>
        <v>0.68700000000000006</v>
      </c>
    </row>
    <row r="204" spans="1:21" x14ac:dyDescent="0.3">
      <c r="A204" t="s">
        <v>62</v>
      </c>
      <c r="B204">
        <v>221</v>
      </c>
      <c r="C204" t="s">
        <v>25</v>
      </c>
      <c r="D204" t="s">
        <v>43</v>
      </c>
      <c r="E204" t="s">
        <v>16</v>
      </c>
      <c r="F204" t="s">
        <v>63</v>
      </c>
      <c r="G204">
        <v>221</v>
      </c>
      <c r="H204" t="s">
        <v>26</v>
      </c>
      <c r="I204" t="s">
        <v>44</v>
      </c>
      <c r="J204" t="s">
        <v>58</v>
      </c>
      <c r="K204">
        <v>1.0999999999999999E-2</v>
      </c>
      <c r="L204">
        <v>0.222</v>
      </c>
      <c r="M204">
        <v>0.95899999999999996</v>
      </c>
      <c r="T204" t="str">
        <f t="shared" si="6"/>
        <v/>
      </c>
      <c r="U204">
        <f t="shared" si="7"/>
        <v>1.0999999999999999E-2</v>
      </c>
    </row>
    <row r="205" spans="1:21" x14ac:dyDescent="0.3">
      <c r="A205" t="s">
        <v>62</v>
      </c>
      <c r="B205">
        <v>221</v>
      </c>
      <c r="C205" t="s">
        <v>25</v>
      </c>
      <c r="D205" t="s">
        <v>45</v>
      </c>
      <c r="E205" t="s">
        <v>16</v>
      </c>
      <c r="F205" t="s">
        <v>63</v>
      </c>
      <c r="G205">
        <v>221</v>
      </c>
      <c r="H205" t="s">
        <v>26</v>
      </c>
      <c r="I205" t="s">
        <v>46</v>
      </c>
      <c r="J205" t="s">
        <v>20</v>
      </c>
      <c r="K205">
        <v>0.99099999999999999</v>
      </c>
      <c r="L205">
        <v>3.2599999999999997E-2</v>
      </c>
      <c r="M205">
        <v>0.71099999999999997</v>
      </c>
      <c r="T205" t="str">
        <f t="shared" si="6"/>
        <v/>
      </c>
      <c r="U205">
        <f t="shared" si="7"/>
        <v>0.99099999999999999</v>
      </c>
    </row>
    <row r="206" spans="1:21" x14ac:dyDescent="0.3">
      <c r="A206" t="s">
        <v>62</v>
      </c>
      <c r="B206">
        <v>221</v>
      </c>
      <c r="C206" t="s">
        <v>25</v>
      </c>
      <c r="D206" t="s">
        <v>33</v>
      </c>
      <c r="E206" t="s">
        <v>16</v>
      </c>
      <c r="F206" t="s">
        <v>63</v>
      </c>
      <c r="G206">
        <v>221</v>
      </c>
      <c r="H206" t="s">
        <v>26</v>
      </c>
      <c r="I206" t="s">
        <v>34</v>
      </c>
      <c r="J206" t="s">
        <v>58</v>
      </c>
      <c r="K206">
        <v>0.375</v>
      </c>
      <c r="L206">
        <v>0.107</v>
      </c>
      <c r="M206">
        <v>0.89700000000000002</v>
      </c>
      <c r="T206" t="str">
        <f t="shared" si="6"/>
        <v/>
      </c>
      <c r="U206">
        <f t="shared" si="7"/>
        <v>0.375</v>
      </c>
    </row>
    <row r="207" spans="1:21" x14ac:dyDescent="0.3">
      <c r="A207" t="s">
        <v>62</v>
      </c>
      <c r="B207">
        <v>221</v>
      </c>
      <c r="C207" t="s">
        <v>25</v>
      </c>
      <c r="D207" t="s">
        <v>49</v>
      </c>
      <c r="E207" t="s">
        <v>16</v>
      </c>
      <c r="F207" t="s">
        <v>63</v>
      </c>
      <c r="G207">
        <v>221</v>
      </c>
      <c r="H207" t="s">
        <v>26</v>
      </c>
      <c r="I207" t="s">
        <v>50</v>
      </c>
      <c r="J207" t="s">
        <v>58</v>
      </c>
      <c r="K207">
        <v>0.183</v>
      </c>
      <c r="L207">
        <v>0.128</v>
      </c>
      <c r="M207">
        <v>0.91800000000000004</v>
      </c>
      <c r="T207" t="str">
        <f t="shared" si="6"/>
        <v/>
      </c>
      <c r="U207">
        <f t="shared" si="7"/>
        <v>0.183</v>
      </c>
    </row>
    <row r="208" spans="1:21" x14ac:dyDescent="0.3">
      <c r="A208" t="s">
        <v>62</v>
      </c>
      <c r="B208">
        <v>221</v>
      </c>
      <c r="C208" t="s">
        <v>25</v>
      </c>
      <c r="D208" t="s">
        <v>51</v>
      </c>
      <c r="E208" t="s">
        <v>16</v>
      </c>
      <c r="F208" t="s">
        <v>63</v>
      </c>
      <c r="G208">
        <v>221</v>
      </c>
      <c r="H208" t="s">
        <v>26</v>
      </c>
      <c r="I208" t="s">
        <v>52</v>
      </c>
      <c r="J208" t="s">
        <v>58</v>
      </c>
      <c r="K208">
        <v>3.0000000000000001E-3</v>
      </c>
      <c r="L208">
        <v>0.55600000000000005</v>
      </c>
      <c r="M208">
        <v>0.98099999999999998</v>
      </c>
      <c r="T208" t="str">
        <f t="shared" si="6"/>
        <v/>
      </c>
      <c r="U208">
        <f t="shared" si="7"/>
        <v>3.0000000000000001E-3</v>
      </c>
    </row>
    <row r="209" spans="1:21" x14ac:dyDescent="0.3">
      <c r="A209" t="s">
        <v>62</v>
      </c>
      <c r="B209">
        <v>221</v>
      </c>
      <c r="C209" t="s">
        <v>25</v>
      </c>
      <c r="D209" t="s">
        <v>53</v>
      </c>
      <c r="E209" t="s">
        <v>16</v>
      </c>
      <c r="F209" t="s">
        <v>63</v>
      </c>
      <c r="G209">
        <v>221</v>
      </c>
      <c r="H209" t="s">
        <v>26</v>
      </c>
      <c r="I209" t="s">
        <v>54</v>
      </c>
      <c r="J209" t="s">
        <v>58</v>
      </c>
      <c r="K209">
        <v>1E-3</v>
      </c>
      <c r="L209">
        <v>0.85199999999999998</v>
      </c>
      <c r="M209">
        <v>0.99399999999999999</v>
      </c>
      <c r="T209" t="str">
        <f t="shared" si="6"/>
        <v/>
      </c>
      <c r="U209">
        <f t="shared" si="7"/>
        <v>1E-3</v>
      </c>
    </row>
    <row r="210" spans="1:21" x14ac:dyDescent="0.3">
      <c r="A210" t="s">
        <v>62</v>
      </c>
      <c r="B210">
        <v>221</v>
      </c>
      <c r="C210" t="s">
        <v>25</v>
      </c>
      <c r="D210" t="s">
        <v>55</v>
      </c>
      <c r="E210" t="s">
        <v>16</v>
      </c>
      <c r="F210" t="s">
        <v>63</v>
      </c>
      <c r="G210">
        <v>221</v>
      </c>
      <c r="H210" t="s">
        <v>26</v>
      </c>
      <c r="I210" t="s">
        <v>56</v>
      </c>
      <c r="J210" t="s">
        <v>58</v>
      </c>
      <c r="K210">
        <v>4.5999999999999999E-2</v>
      </c>
      <c r="L210">
        <v>0.16900000000000001</v>
      </c>
      <c r="M210">
        <v>0.94199999999999995</v>
      </c>
      <c r="T210" t="str">
        <f t="shared" si="6"/>
        <v/>
      </c>
      <c r="U210">
        <f t="shared" si="7"/>
        <v>4.5999999999999999E-2</v>
      </c>
    </row>
    <row r="211" spans="1:21" x14ac:dyDescent="0.3">
      <c r="A211" t="s">
        <v>62</v>
      </c>
      <c r="B211">
        <v>421</v>
      </c>
      <c r="C211" t="s">
        <v>25</v>
      </c>
      <c r="D211" t="s">
        <v>29</v>
      </c>
      <c r="E211" t="s">
        <v>16</v>
      </c>
      <c r="F211" t="s">
        <v>63</v>
      </c>
      <c r="G211">
        <v>421</v>
      </c>
      <c r="H211" t="s">
        <v>26</v>
      </c>
      <c r="I211" t="s">
        <v>30</v>
      </c>
      <c r="J211" t="s">
        <v>20</v>
      </c>
      <c r="K211">
        <v>0.97199999999999998</v>
      </c>
      <c r="L211">
        <v>4.4200000000000003E-2</v>
      </c>
      <c r="M211">
        <v>0.76600000000000001</v>
      </c>
      <c r="T211">
        <f t="shared" si="6"/>
        <v>0.97199999999999998</v>
      </c>
      <c r="U211" t="str">
        <f t="shared" si="7"/>
        <v/>
      </c>
    </row>
    <row r="212" spans="1:21" x14ac:dyDescent="0.3">
      <c r="A212" t="s">
        <v>62</v>
      </c>
      <c r="B212">
        <v>421</v>
      </c>
      <c r="C212" t="s">
        <v>25</v>
      </c>
      <c r="D212" t="s">
        <v>21</v>
      </c>
      <c r="E212" t="s">
        <v>16</v>
      </c>
      <c r="F212" t="s">
        <v>63</v>
      </c>
      <c r="G212">
        <v>421</v>
      </c>
      <c r="H212" t="s">
        <v>26</v>
      </c>
      <c r="I212" t="s">
        <v>22</v>
      </c>
      <c r="J212" t="s">
        <v>20</v>
      </c>
      <c r="K212">
        <v>1</v>
      </c>
      <c r="L212">
        <v>2.5999999999999998E-4</v>
      </c>
      <c r="M212">
        <v>1.8000000000000001E-4</v>
      </c>
      <c r="T212" t="str">
        <f t="shared" si="6"/>
        <v/>
      </c>
      <c r="U212">
        <f t="shared" si="7"/>
        <v>1</v>
      </c>
    </row>
    <row r="213" spans="1:21" x14ac:dyDescent="0.3">
      <c r="A213" t="s">
        <v>62</v>
      </c>
      <c r="B213">
        <v>421</v>
      </c>
      <c r="C213" t="s">
        <v>25</v>
      </c>
      <c r="D213" t="s">
        <v>23</v>
      </c>
      <c r="E213" t="s">
        <v>16</v>
      </c>
      <c r="F213" t="s">
        <v>63</v>
      </c>
      <c r="G213">
        <v>421</v>
      </c>
      <c r="H213" t="s">
        <v>26</v>
      </c>
      <c r="I213" t="s">
        <v>24</v>
      </c>
      <c r="J213" t="s">
        <v>57</v>
      </c>
      <c r="K213">
        <v>0.90900000000000003</v>
      </c>
      <c r="L213">
        <v>6.1100000000000002E-2</v>
      </c>
      <c r="M213">
        <v>0.81499999999999995</v>
      </c>
      <c r="T213" t="str">
        <f t="shared" si="6"/>
        <v/>
      </c>
      <c r="U213">
        <f t="shared" si="7"/>
        <v>0.90900000000000003</v>
      </c>
    </row>
    <row r="214" spans="1:21" x14ac:dyDescent="0.3">
      <c r="A214" t="s">
        <v>62</v>
      </c>
      <c r="B214">
        <v>421</v>
      </c>
      <c r="C214" t="s">
        <v>25</v>
      </c>
      <c r="D214" t="s">
        <v>14</v>
      </c>
      <c r="E214" t="s">
        <v>16</v>
      </c>
      <c r="F214" t="s">
        <v>63</v>
      </c>
      <c r="G214">
        <v>421</v>
      </c>
      <c r="H214" t="s">
        <v>26</v>
      </c>
      <c r="I214" t="s">
        <v>18</v>
      </c>
      <c r="J214" t="s">
        <v>57</v>
      </c>
      <c r="K214">
        <v>0.93</v>
      </c>
      <c r="L214">
        <v>5.7799999999999997E-2</v>
      </c>
      <c r="M214">
        <v>0.80500000000000005</v>
      </c>
      <c r="T214" t="str">
        <f t="shared" si="6"/>
        <v/>
      </c>
      <c r="U214">
        <f t="shared" si="7"/>
        <v>0.93</v>
      </c>
    </row>
    <row r="215" spans="1:21" x14ac:dyDescent="0.3">
      <c r="A215" t="s">
        <v>62</v>
      </c>
      <c r="B215">
        <v>421</v>
      </c>
      <c r="C215" t="s">
        <v>25</v>
      </c>
      <c r="D215" t="s">
        <v>27</v>
      </c>
      <c r="E215" t="s">
        <v>16</v>
      </c>
      <c r="F215" t="s">
        <v>63</v>
      </c>
      <c r="G215">
        <v>421</v>
      </c>
      <c r="H215" t="s">
        <v>26</v>
      </c>
      <c r="I215" t="s">
        <v>28</v>
      </c>
      <c r="J215" t="s">
        <v>20</v>
      </c>
      <c r="K215">
        <v>1</v>
      </c>
      <c r="L215">
        <v>2.5999999999999998E-4</v>
      </c>
      <c r="M215">
        <v>1.8000000000000001E-4</v>
      </c>
      <c r="T215" t="str">
        <f t="shared" si="6"/>
        <v/>
      </c>
      <c r="U215">
        <f t="shared" si="7"/>
        <v>1</v>
      </c>
    </row>
    <row r="216" spans="1:21" x14ac:dyDescent="0.3">
      <c r="A216" t="s">
        <v>62</v>
      </c>
      <c r="B216">
        <v>421</v>
      </c>
      <c r="C216" t="s">
        <v>25</v>
      </c>
      <c r="D216" t="s">
        <v>47</v>
      </c>
      <c r="E216" t="s">
        <v>16</v>
      </c>
      <c r="F216" t="s">
        <v>63</v>
      </c>
      <c r="G216">
        <v>421</v>
      </c>
      <c r="H216" t="s">
        <v>26</v>
      </c>
      <c r="I216" t="s">
        <v>48</v>
      </c>
      <c r="J216" t="s">
        <v>57</v>
      </c>
      <c r="K216">
        <v>0.83499999999999996</v>
      </c>
      <c r="L216">
        <v>6.8699999999999997E-2</v>
      </c>
      <c r="M216">
        <v>0.83599999999999997</v>
      </c>
      <c r="T216" t="str">
        <f t="shared" si="6"/>
        <v/>
      </c>
      <c r="U216">
        <f t="shared" si="7"/>
        <v>0.83499999999999996</v>
      </c>
    </row>
    <row r="217" spans="1:21" x14ac:dyDescent="0.3">
      <c r="A217" t="s">
        <v>62</v>
      </c>
      <c r="B217">
        <v>421</v>
      </c>
      <c r="C217" t="s">
        <v>25</v>
      </c>
      <c r="D217" t="s">
        <v>31</v>
      </c>
      <c r="E217" t="s">
        <v>16</v>
      </c>
      <c r="F217" t="s">
        <v>63</v>
      </c>
      <c r="G217">
        <v>421</v>
      </c>
      <c r="H217" t="s">
        <v>26</v>
      </c>
      <c r="I217" t="s">
        <v>32</v>
      </c>
      <c r="J217" t="s">
        <v>20</v>
      </c>
      <c r="K217">
        <v>1</v>
      </c>
      <c r="L217">
        <v>2.5999999999999998E-4</v>
      </c>
      <c r="M217">
        <v>1.8000000000000001E-4</v>
      </c>
      <c r="T217" t="str">
        <f t="shared" si="6"/>
        <v/>
      </c>
      <c r="U217">
        <f t="shared" si="7"/>
        <v>1</v>
      </c>
    </row>
    <row r="218" spans="1:21" x14ac:dyDescent="0.3">
      <c r="A218" t="s">
        <v>62</v>
      </c>
      <c r="B218">
        <v>421</v>
      </c>
      <c r="C218" t="s">
        <v>25</v>
      </c>
      <c r="D218" t="s">
        <v>15</v>
      </c>
      <c r="E218" t="s">
        <v>16</v>
      </c>
      <c r="F218" t="s">
        <v>63</v>
      </c>
      <c r="G218">
        <v>421</v>
      </c>
      <c r="H218" t="s">
        <v>26</v>
      </c>
      <c r="I218" t="s">
        <v>19</v>
      </c>
      <c r="J218" t="s">
        <v>20</v>
      </c>
      <c r="K218">
        <v>0.996</v>
      </c>
      <c r="L218">
        <v>2.2200000000000001E-2</v>
      </c>
      <c r="M218">
        <v>0.54500000000000004</v>
      </c>
      <c r="T218" t="str">
        <f t="shared" si="6"/>
        <v/>
      </c>
      <c r="U218">
        <f t="shared" si="7"/>
        <v>0.996</v>
      </c>
    </row>
    <row r="219" spans="1:21" x14ac:dyDescent="0.3">
      <c r="A219" t="s">
        <v>62</v>
      </c>
      <c r="B219">
        <v>421</v>
      </c>
      <c r="C219" t="s">
        <v>25</v>
      </c>
      <c r="D219" t="s">
        <v>35</v>
      </c>
      <c r="E219" t="s">
        <v>16</v>
      </c>
      <c r="F219" t="s">
        <v>63</v>
      </c>
      <c r="G219">
        <v>421</v>
      </c>
      <c r="H219" t="s">
        <v>26</v>
      </c>
      <c r="I219" t="s">
        <v>36</v>
      </c>
      <c r="J219" t="s">
        <v>20</v>
      </c>
      <c r="K219">
        <v>0.995</v>
      </c>
      <c r="L219">
        <v>2.7699999999999999E-2</v>
      </c>
      <c r="M219">
        <v>0.68100000000000005</v>
      </c>
      <c r="T219" t="str">
        <f t="shared" si="6"/>
        <v/>
      </c>
      <c r="U219">
        <f t="shared" si="7"/>
        <v>0.995</v>
      </c>
    </row>
    <row r="220" spans="1:21" x14ac:dyDescent="0.3">
      <c r="A220" t="s">
        <v>62</v>
      </c>
      <c r="B220">
        <v>421</v>
      </c>
      <c r="C220" t="s">
        <v>25</v>
      </c>
      <c r="D220" t="s">
        <v>37</v>
      </c>
      <c r="E220" t="s">
        <v>16</v>
      </c>
      <c r="F220" t="s">
        <v>63</v>
      </c>
      <c r="G220">
        <v>421</v>
      </c>
      <c r="H220" t="s">
        <v>26</v>
      </c>
      <c r="I220" t="s">
        <v>38</v>
      </c>
      <c r="J220" t="s">
        <v>20</v>
      </c>
      <c r="K220">
        <v>0.99299999999999999</v>
      </c>
      <c r="L220">
        <v>3.0099999999999998E-2</v>
      </c>
      <c r="M220">
        <v>0.69599999999999995</v>
      </c>
      <c r="T220" t="str">
        <f t="shared" si="6"/>
        <v/>
      </c>
      <c r="U220">
        <f t="shared" si="7"/>
        <v>0.99299999999999999</v>
      </c>
    </row>
    <row r="221" spans="1:21" x14ac:dyDescent="0.3">
      <c r="A221" t="s">
        <v>62</v>
      </c>
      <c r="B221">
        <v>421</v>
      </c>
      <c r="C221" t="s">
        <v>25</v>
      </c>
      <c r="D221" t="s">
        <v>39</v>
      </c>
      <c r="E221" t="s">
        <v>16</v>
      </c>
      <c r="F221" t="s">
        <v>63</v>
      </c>
      <c r="G221">
        <v>421</v>
      </c>
      <c r="H221" t="s">
        <v>26</v>
      </c>
      <c r="I221" t="s">
        <v>40</v>
      </c>
      <c r="J221" t="s">
        <v>57</v>
      </c>
      <c r="K221">
        <v>0.80500000000000005</v>
      </c>
      <c r="L221">
        <v>7.22E-2</v>
      </c>
      <c r="M221">
        <v>0.84199999999999997</v>
      </c>
      <c r="T221" t="str">
        <f t="shared" si="6"/>
        <v/>
      </c>
      <c r="U221">
        <f t="shared" si="7"/>
        <v>0.80500000000000005</v>
      </c>
    </row>
    <row r="222" spans="1:21" x14ac:dyDescent="0.3">
      <c r="A222" t="s">
        <v>62</v>
      </c>
      <c r="B222">
        <v>421</v>
      </c>
      <c r="C222" t="s">
        <v>25</v>
      </c>
      <c r="D222" t="s">
        <v>41</v>
      </c>
      <c r="E222" t="s">
        <v>16</v>
      </c>
      <c r="F222" t="s">
        <v>63</v>
      </c>
      <c r="G222">
        <v>421</v>
      </c>
      <c r="H222" t="s">
        <v>26</v>
      </c>
      <c r="I222" t="s">
        <v>42</v>
      </c>
      <c r="J222" t="s">
        <v>57</v>
      </c>
      <c r="K222">
        <v>0.94899999999999995</v>
      </c>
      <c r="L222">
        <v>5.2900000000000003E-2</v>
      </c>
      <c r="M222">
        <v>0.79200000000000004</v>
      </c>
      <c r="T222" t="str">
        <f t="shared" si="6"/>
        <v/>
      </c>
      <c r="U222">
        <f t="shared" si="7"/>
        <v>0.94899999999999995</v>
      </c>
    </row>
    <row r="223" spans="1:21" x14ac:dyDescent="0.3">
      <c r="A223" t="s">
        <v>62</v>
      </c>
      <c r="B223">
        <v>421</v>
      </c>
      <c r="C223" t="s">
        <v>25</v>
      </c>
      <c r="D223" t="s">
        <v>43</v>
      </c>
      <c r="E223" t="s">
        <v>16</v>
      </c>
      <c r="F223" t="s">
        <v>63</v>
      </c>
      <c r="G223">
        <v>421</v>
      </c>
      <c r="H223" t="s">
        <v>26</v>
      </c>
      <c r="I223" t="s">
        <v>44</v>
      </c>
      <c r="J223" t="s">
        <v>58</v>
      </c>
      <c r="K223">
        <v>0.20300000000000001</v>
      </c>
      <c r="L223">
        <v>0.125</v>
      </c>
      <c r="M223">
        <v>0.91500000000000004</v>
      </c>
      <c r="T223" t="str">
        <f t="shared" si="6"/>
        <v/>
      </c>
      <c r="U223">
        <f t="shared" si="7"/>
        <v>0.20300000000000001</v>
      </c>
    </row>
    <row r="224" spans="1:21" x14ac:dyDescent="0.3">
      <c r="A224" t="s">
        <v>62</v>
      </c>
      <c r="B224">
        <v>421</v>
      </c>
      <c r="C224" t="s">
        <v>25</v>
      </c>
      <c r="D224" t="s">
        <v>45</v>
      </c>
      <c r="E224" t="s">
        <v>16</v>
      </c>
      <c r="F224" t="s">
        <v>63</v>
      </c>
      <c r="G224">
        <v>421</v>
      </c>
      <c r="H224" t="s">
        <v>26</v>
      </c>
      <c r="I224" t="s">
        <v>46</v>
      </c>
      <c r="J224" t="s">
        <v>20</v>
      </c>
      <c r="K224">
        <v>0.99299999999999999</v>
      </c>
      <c r="L224">
        <v>3.0099999999999998E-2</v>
      </c>
      <c r="M224">
        <v>0.69599999999999995</v>
      </c>
      <c r="T224" t="str">
        <f t="shared" si="6"/>
        <v/>
      </c>
      <c r="U224">
        <f t="shared" si="7"/>
        <v>0.99299999999999999</v>
      </c>
    </row>
    <row r="225" spans="1:21" x14ac:dyDescent="0.3">
      <c r="A225" t="s">
        <v>62</v>
      </c>
      <c r="B225">
        <v>421</v>
      </c>
      <c r="C225" t="s">
        <v>25</v>
      </c>
      <c r="D225" t="s">
        <v>33</v>
      </c>
      <c r="E225" t="s">
        <v>16</v>
      </c>
      <c r="F225" t="s">
        <v>63</v>
      </c>
      <c r="G225">
        <v>421</v>
      </c>
      <c r="H225" t="s">
        <v>26</v>
      </c>
      <c r="I225" t="s">
        <v>34</v>
      </c>
      <c r="J225" t="s">
        <v>20</v>
      </c>
      <c r="K225">
        <v>0.996</v>
      </c>
      <c r="L225">
        <v>2.2200000000000001E-2</v>
      </c>
      <c r="M225">
        <v>0.54500000000000004</v>
      </c>
      <c r="T225" t="str">
        <f t="shared" si="6"/>
        <v/>
      </c>
      <c r="U225">
        <f t="shared" si="7"/>
        <v>0.996</v>
      </c>
    </row>
    <row r="226" spans="1:21" x14ac:dyDescent="0.3">
      <c r="A226" t="s">
        <v>62</v>
      </c>
      <c r="B226">
        <v>421</v>
      </c>
      <c r="C226" t="s">
        <v>25</v>
      </c>
      <c r="D226" t="s">
        <v>49</v>
      </c>
      <c r="E226" t="s">
        <v>16</v>
      </c>
      <c r="F226" t="s">
        <v>63</v>
      </c>
      <c r="G226">
        <v>421</v>
      </c>
      <c r="H226" t="s">
        <v>26</v>
      </c>
      <c r="I226" t="s">
        <v>50</v>
      </c>
      <c r="J226" t="s">
        <v>20</v>
      </c>
      <c r="K226">
        <v>1</v>
      </c>
      <c r="L226">
        <v>2.5999999999999998E-4</v>
      </c>
      <c r="M226">
        <v>1.8000000000000001E-4</v>
      </c>
      <c r="T226" t="str">
        <f t="shared" si="6"/>
        <v/>
      </c>
      <c r="U226">
        <f t="shared" si="7"/>
        <v>1</v>
      </c>
    </row>
    <row r="227" spans="1:21" x14ac:dyDescent="0.3">
      <c r="A227" t="s">
        <v>62</v>
      </c>
      <c r="B227">
        <v>421</v>
      </c>
      <c r="C227" t="s">
        <v>25</v>
      </c>
      <c r="D227" t="s">
        <v>51</v>
      </c>
      <c r="E227" t="s">
        <v>16</v>
      </c>
      <c r="F227" t="s">
        <v>63</v>
      </c>
      <c r="G227">
        <v>421</v>
      </c>
      <c r="H227" t="s">
        <v>26</v>
      </c>
      <c r="I227" t="s">
        <v>52</v>
      </c>
      <c r="J227" t="s">
        <v>20</v>
      </c>
      <c r="K227">
        <v>0.998</v>
      </c>
      <c r="L227">
        <v>1.12E-2</v>
      </c>
      <c r="M227">
        <v>0.27300000000000002</v>
      </c>
      <c r="T227" t="str">
        <f t="shared" si="6"/>
        <v/>
      </c>
      <c r="U227">
        <f t="shared" si="7"/>
        <v>0.998</v>
      </c>
    </row>
    <row r="228" spans="1:21" x14ac:dyDescent="0.3">
      <c r="A228" t="s">
        <v>62</v>
      </c>
      <c r="B228">
        <v>421</v>
      </c>
      <c r="C228" t="s">
        <v>25</v>
      </c>
      <c r="D228" t="s">
        <v>53</v>
      </c>
      <c r="E228" t="s">
        <v>16</v>
      </c>
      <c r="F228" t="s">
        <v>63</v>
      </c>
      <c r="G228">
        <v>421</v>
      </c>
      <c r="H228" t="s">
        <v>26</v>
      </c>
      <c r="I228" t="s">
        <v>54</v>
      </c>
      <c r="J228" t="s">
        <v>20</v>
      </c>
      <c r="K228">
        <v>0.998</v>
      </c>
      <c r="L228">
        <v>1.12E-2</v>
      </c>
      <c r="M228">
        <v>0.27300000000000002</v>
      </c>
      <c r="T228" t="str">
        <f t="shared" si="6"/>
        <v/>
      </c>
      <c r="U228">
        <f t="shared" si="7"/>
        <v>0.998</v>
      </c>
    </row>
    <row r="229" spans="1:21" x14ac:dyDescent="0.3">
      <c r="A229" t="s">
        <v>62</v>
      </c>
      <c r="B229">
        <v>421</v>
      </c>
      <c r="C229" t="s">
        <v>25</v>
      </c>
      <c r="D229" t="s">
        <v>55</v>
      </c>
      <c r="E229" t="s">
        <v>16</v>
      </c>
      <c r="F229" t="s">
        <v>63</v>
      </c>
      <c r="G229">
        <v>421</v>
      </c>
      <c r="H229" t="s">
        <v>26</v>
      </c>
      <c r="I229" t="s">
        <v>56</v>
      </c>
      <c r="J229" t="s">
        <v>20</v>
      </c>
      <c r="K229">
        <v>0.998</v>
      </c>
      <c r="L229">
        <v>1.12E-2</v>
      </c>
      <c r="M229">
        <v>0.27300000000000002</v>
      </c>
      <c r="T229" t="str">
        <f t="shared" si="6"/>
        <v/>
      </c>
      <c r="U229">
        <f t="shared" si="7"/>
        <v>0.998</v>
      </c>
    </row>
    <row r="230" spans="1:21" x14ac:dyDescent="0.3">
      <c r="A230" t="s">
        <v>62</v>
      </c>
      <c r="B230">
        <v>472</v>
      </c>
      <c r="C230" t="s">
        <v>25</v>
      </c>
      <c r="D230" t="s">
        <v>29</v>
      </c>
      <c r="E230" t="s">
        <v>16</v>
      </c>
      <c r="F230" t="s">
        <v>63</v>
      </c>
      <c r="G230">
        <v>472</v>
      </c>
      <c r="H230" t="s">
        <v>26</v>
      </c>
      <c r="I230" t="s">
        <v>30</v>
      </c>
      <c r="J230" t="s">
        <v>58</v>
      </c>
      <c r="K230">
        <v>0</v>
      </c>
      <c r="L230">
        <v>1</v>
      </c>
      <c r="M230">
        <v>1</v>
      </c>
      <c r="T230">
        <f t="shared" si="6"/>
        <v>0</v>
      </c>
      <c r="U230" t="str">
        <f t="shared" si="7"/>
        <v/>
      </c>
    </row>
    <row r="231" spans="1:21" x14ac:dyDescent="0.3">
      <c r="A231" t="s">
        <v>62</v>
      </c>
      <c r="B231">
        <v>472</v>
      </c>
      <c r="C231" t="s">
        <v>25</v>
      </c>
      <c r="D231" t="s">
        <v>21</v>
      </c>
      <c r="E231" t="s">
        <v>16</v>
      </c>
      <c r="F231" t="s">
        <v>63</v>
      </c>
      <c r="G231">
        <v>472</v>
      </c>
      <c r="H231" t="s">
        <v>26</v>
      </c>
      <c r="I231" t="s">
        <v>22</v>
      </c>
      <c r="J231" t="s">
        <v>58</v>
      </c>
      <c r="K231">
        <v>5.0000000000000001E-3</v>
      </c>
      <c r="L231">
        <v>0.26</v>
      </c>
      <c r="M231">
        <v>0.96799999999999997</v>
      </c>
      <c r="T231" t="str">
        <f t="shared" si="6"/>
        <v/>
      </c>
      <c r="U231">
        <f t="shared" si="7"/>
        <v>5.0000000000000001E-3</v>
      </c>
    </row>
    <row r="232" spans="1:21" x14ac:dyDescent="0.3">
      <c r="A232" t="s">
        <v>62</v>
      </c>
      <c r="B232">
        <v>472</v>
      </c>
      <c r="C232" t="s">
        <v>25</v>
      </c>
      <c r="D232" t="s">
        <v>23</v>
      </c>
      <c r="E232" t="s">
        <v>16</v>
      </c>
      <c r="F232" t="s">
        <v>63</v>
      </c>
      <c r="G232">
        <v>472</v>
      </c>
      <c r="H232" t="s">
        <v>26</v>
      </c>
      <c r="I232" t="s">
        <v>24</v>
      </c>
      <c r="J232" t="s">
        <v>58</v>
      </c>
      <c r="K232">
        <v>0</v>
      </c>
      <c r="L232">
        <v>1</v>
      </c>
      <c r="M232">
        <v>1</v>
      </c>
      <c r="T232" t="str">
        <f t="shared" si="6"/>
        <v/>
      </c>
      <c r="U232">
        <f t="shared" si="7"/>
        <v>0</v>
      </c>
    </row>
    <row r="233" spans="1:21" x14ac:dyDescent="0.3">
      <c r="A233" t="s">
        <v>62</v>
      </c>
      <c r="B233">
        <v>472</v>
      </c>
      <c r="C233" t="s">
        <v>25</v>
      </c>
      <c r="D233" t="s">
        <v>14</v>
      </c>
      <c r="E233" t="s">
        <v>16</v>
      </c>
      <c r="F233" t="s">
        <v>63</v>
      </c>
      <c r="G233">
        <v>472</v>
      </c>
      <c r="H233" t="s">
        <v>26</v>
      </c>
      <c r="I233" t="s">
        <v>18</v>
      </c>
      <c r="J233" t="s">
        <v>58</v>
      </c>
      <c r="K233">
        <v>0</v>
      </c>
      <c r="L233">
        <v>1</v>
      </c>
      <c r="M233">
        <v>1</v>
      </c>
      <c r="T233" t="str">
        <f t="shared" si="6"/>
        <v/>
      </c>
      <c r="U233">
        <f t="shared" si="7"/>
        <v>0</v>
      </c>
    </row>
    <row r="234" spans="1:21" x14ac:dyDescent="0.3">
      <c r="A234" t="s">
        <v>62</v>
      </c>
      <c r="B234">
        <v>472</v>
      </c>
      <c r="C234" t="s">
        <v>25</v>
      </c>
      <c r="D234" t="s">
        <v>27</v>
      </c>
      <c r="E234" t="s">
        <v>16</v>
      </c>
      <c r="F234" t="s">
        <v>63</v>
      </c>
      <c r="G234">
        <v>472</v>
      </c>
      <c r="H234" t="s">
        <v>26</v>
      </c>
      <c r="I234" t="s">
        <v>28</v>
      </c>
      <c r="J234" t="s">
        <v>58</v>
      </c>
      <c r="K234">
        <v>0.26200000000000001</v>
      </c>
      <c r="L234">
        <v>0.11700000000000001</v>
      </c>
      <c r="M234">
        <v>0.91</v>
      </c>
      <c r="T234" t="str">
        <f t="shared" si="6"/>
        <v/>
      </c>
      <c r="U234">
        <f t="shared" si="7"/>
        <v>0.26200000000000001</v>
      </c>
    </row>
    <row r="235" spans="1:21" x14ac:dyDescent="0.3">
      <c r="A235" t="s">
        <v>62</v>
      </c>
      <c r="B235">
        <v>472</v>
      </c>
      <c r="C235" t="s">
        <v>25</v>
      </c>
      <c r="D235" t="s">
        <v>47</v>
      </c>
      <c r="E235" t="s">
        <v>16</v>
      </c>
      <c r="F235" t="s">
        <v>63</v>
      </c>
      <c r="G235">
        <v>472</v>
      </c>
      <c r="H235" t="s">
        <v>26</v>
      </c>
      <c r="I235" t="s">
        <v>48</v>
      </c>
      <c r="J235" t="s">
        <v>58</v>
      </c>
      <c r="K235">
        <v>0</v>
      </c>
      <c r="L235">
        <v>1</v>
      </c>
      <c r="M235">
        <v>1</v>
      </c>
      <c r="T235" t="str">
        <f t="shared" si="6"/>
        <v/>
      </c>
      <c r="U235">
        <f t="shared" si="7"/>
        <v>0</v>
      </c>
    </row>
    <row r="236" spans="1:21" x14ac:dyDescent="0.3">
      <c r="A236" t="s">
        <v>62</v>
      </c>
      <c r="B236">
        <v>472</v>
      </c>
      <c r="C236" t="s">
        <v>25</v>
      </c>
      <c r="D236" t="s">
        <v>31</v>
      </c>
      <c r="E236" t="s">
        <v>16</v>
      </c>
      <c r="F236" t="s">
        <v>63</v>
      </c>
      <c r="G236">
        <v>472</v>
      </c>
      <c r="H236" t="s">
        <v>26</v>
      </c>
      <c r="I236" t="s">
        <v>32</v>
      </c>
      <c r="J236" t="s">
        <v>58</v>
      </c>
      <c r="K236">
        <v>1E-3</v>
      </c>
      <c r="L236">
        <v>0.85199999999999998</v>
      </c>
      <c r="M236">
        <v>0.99399999999999999</v>
      </c>
      <c r="T236" t="str">
        <f t="shared" si="6"/>
        <v/>
      </c>
      <c r="U236">
        <f t="shared" si="7"/>
        <v>1E-3</v>
      </c>
    </row>
    <row r="237" spans="1:21" x14ac:dyDescent="0.3">
      <c r="A237" t="s">
        <v>62</v>
      </c>
      <c r="B237">
        <v>472</v>
      </c>
      <c r="C237" t="s">
        <v>25</v>
      </c>
      <c r="D237" t="s">
        <v>15</v>
      </c>
      <c r="E237" t="s">
        <v>16</v>
      </c>
      <c r="F237" t="s">
        <v>63</v>
      </c>
      <c r="G237">
        <v>472</v>
      </c>
      <c r="H237" t="s">
        <v>26</v>
      </c>
      <c r="I237" t="s">
        <v>19</v>
      </c>
      <c r="J237" t="s">
        <v>58</v>
      </c>
      <c r="K237">
        <v>8.7999999999999995E-2</v>
      </c>
      <c r="L237">
        <v>0.15</v>
      </c>
      <c r="M237">
        <v>0.93200000000000005</v>
      </c>
      <c r="T237" t="str">
        <f t="shared" si="6"/>
        <v/>
      </c>
      <c r="U237">
        <f t="shared" si="7"/>
        <v>8.7999999999999995E-2</v>
      </c>
    </row>
    <row r="238" spans="1:21" x14ac:dyDescent="0.3">
      <c r="A238" t="s">
        <v>62</v>
      </c>
      <c r="B238">
        <v>472</v>
      </c>
      <c r="C238" t="s">
        <v>25</v>
      </c>
      <c r="D238" t="s">
        <v>35</v>
      </c>
      <c r="E238" t="s">
        <v>16</v>
      </c>
      <c r="F238" t="s">
        <v>63</v>
      </c>
      <c r="G238">
        <v>472</v>
      </c>
      <c r="H238" t="s">
        <v>26</v>
      </c>
      <c r="I238" t="s">
        <v>36</v>
      </c>
      <c r="J238" t="s">
        <v>58</v>
      </c>
      <c r="K238">
        <v>0.04</v>
      </c>
      <c r="L238">
        <v>0.17299999999999999</v>
      </c>
      <c r="M238">
        <v>0.94399999999999995</v>
      </c>
      <c r="T238" t="str">
        <f t="shared" si="6"/>
        <v/>
      </c>
      <c r="U238">
        <f t="shared" si="7"/>
        <v>0.04</v>
      </c>
    </row>
    <row r="239" spans="1:21" x14ac:dyDescent="0.3">
      <c r="A239" t="s">
        <v>62</v>
      </c>
      <c r="B239">
        <v>472</v>
      </c>
      <c r="C239" t="s">
        <v>25</v>
      </c>
      <c r="D239" t="s">
        <v>37</v>
      </c>
      <c r="E239" t="s">
        <v>16</v>
      </c>
      <c r="F239" t="s">
        <v>63</v>
      </c>
      <c r="G239">
        <v>472</v>
      </c>
      <c r="H239" t="s">
        <v>26</v>
      </c>
      <c r="I239" t="s">
        <v>38</v>
      </c>
      <c r="J239" t="s">
        <v>58</v>
      </c>
      <c r="K239">
        <v>2.9000000000000001E-2</v>
      </c>
      <c r="L239">
        <v>0.183</v>
      </c>
      <c r="M239">
        <v>0.94799999999999995</v>
      </c>
      <c r="T239" t="str">
        <f t="shared" si="6"/>
        <v/>
      </c>
      <c r="U239">
        <f t="shared" si="7"/>
        <v>2.9000000000000001E-2</v>
      </c>
    </row>
    <row r="240" spans="1:21" x14ac:dyDescent="0.3">
      <c r="A240" t="s">
        <v>62</v>
      </c>
      <c r="B240">
        <v>472</v>
      </c>
      <c r="C240" t="s">
        <v>25</v>
      </c>
      <c r="D240" t="s">
        <v>39</v>
      </c>
      <c r="E240" t="s">
        <v>16</v>
      </c>
      <c r="F240" t="s">
        <v>63</v>
      </c>
      <c r="G240">
        <v>472</v>
      </c>
      <c r="H240" t="s">
        <v>26</v>
      </c>
      <c r="I240" t="s">
        <v>40</v>
      </c>
      <c r="J240" t="s">
        <v>58</v>
      </c>
      <c r="K240">
        <v>1.4999999999999999E-2</v>
      </c>
      <c r="L240">
        <v>0.20899999999999999</v>
      </c>
      <c r="M240">
        <v>0.95599999999999996</v>
      </c>
      <c r="T240" t="str">
        <f t="shared" si="6"/>
        <v/>
      </c>
      <c r="U240">
        <f t="shared" si="7"/>
        <v>1.4999999999999999E-2</v>
      </c>
    </row>
    <row r="241" spans="1:21" x14ac:dyDescent="0.3">
      <c r="A241" t="s">
        <v>62</v>
      </c>
      <c r="B241">
        <v>472</v>
      </c>
      <c r="C241" t="s">
        <v>25</v>
      </c>
      <c r="D241" t="s">
        <v>41</v>
      </c>
      <c r="E241" t="s">
        <v>16</v>
      </c>
      <c r="F241" t="s">
        <v>63</v>
      </c>
      <c r="G241">
        <v>472</v>
      </c>
      <c r="H241" t="s">
        <v>26</v>
      </c>
      <c r="I241" t="s">
        <v>42</v>
      </c>
      <c r="J241" t="s">
        <v>57</v>
      </c>
      <c r="K241">
        <v>0.66800000000000004</v>
      </c>
      <c r="L241">
        <v>8.5400000000000004E-2</v>
      </c>
      <c r="M241">
        <v>0.86299999999999999</v>
      </c>
      <c r="T241" t="str">
        <f t="shared" si="6"/>
        <v/>
      </c>
      <c r="U241">
        <f t="shared" si="7"/>
        <v>0.66800000000000004</v>
      </c>
    </row>
    <row r="242" spans="1:21" x14ac:dyDescent="0.3">
      <c r="A242" t="s">
        <v>62</v>
      </c>
      <c r="B242">
        <v>472</v>
      </c>
      <c r="C242" t="s">
        <v>25</v>
      </c>
      <c r="D242" t="s">
        <v>43</v>
      </c>
      <c r="E242" t="s">
        <v>16</v>
      </c>
      <c r="F242" t="s">
        <v>63</v>
      </c>
      <c r="G242">
        <v>472</v>
      </c>
      <c r="H242" t="s">
        <v>26</v>
      </c>
      <c r="I242" t="s">
        <v>44</v>
      </c>
      <c r="J242" t="s">
        <v>58</v>
      </c>
      <c r="K242">
        <v>0</v>
      </c>
      <c r="L242">
        <v>1</v>
      </c>
      <c r="M242">
        <v>1</v>
      </c>
      <c r="T242" t="str">
        <f t="shared" si="6"/>
        <v/>
      </c>
      <c r="U242">
        <f t="shared" si="7"/>
        <v>0</v>
      </c>
    </row>
    <row r="243" spans="1:21" x14ac:dyDescent="0.3">
      <c r="A243" t="s">
        <v>62</v>
      </c>
      <c r="B243">
        <v>472</v>
      </c>
      <c r="C243" t="s">
        <v>25</v>
      </c>
      <c r="D243" t="s">
        <v>45</v>
      </c>
      <c r="E243" t="s">
        <v>16</v>
      </c>
      <c r="F243" t="s">
        <v>63</v>
      </c>
      <c r="G243">
        <v>472</v>
      </c>
      <c r="H243" t="s">
        <v>26</v>
      </c>
      <c r="I243" t="s">
        <v>46</v>
      </c>
      <c r="J243" t="s">
        <v>20</v>
      </c>
      <c r="K243">
        <v>0.98899999999999999</v>
      </c>
      <c r="L243">
        <v>3.4599999999999999E-2</v>
      </c>
      <c r="M243">
        <v>0.72299999999999998</v>
      </c>
      <c r="T243" t="str">
        <f t="shared" si="6"/>
        <v/>
      </c>
      <c r="U243">
        <f t="shared" si="7"/>
        <v>0.98899999999999999</v>
      </c>
    </row>
    <row r="244" spans="1:21" x14ac:dyDescent="0.3">
      <c r="A244" t="s">
        <v>62</v>
      </c>
      <c r="B244">
        <v>472</v>
      </c>
      <c r="C244" t="s">
        <v>25</v>
      </c>
      <c r="D244" t="s">
        <v>33</v>
      </c>
      <c r="E244" t="s">
        <v>16</v>
      </c>
      <c r="F244" t="s">
        <v>63</v>
      </c>
      <c r="G244">
        <v>472</v>
      </c>
      <c r="H244" t="s">
        <v>26</v>
      </c>
      <c r="I244" t="s">
        <v>34</v>
      </c>
      <c r="J244" t="s">
        <v>58</v>
      </c>
      <c r="K244">
        <v>4.0000000000000001E-3</v>
      </c>
      <c r="L244">
        <v>0.40799999999999997</v>
      </c>
      <c r="M244">
        <v>0.97499999999999998</v>
      </c>
      <c r="T244" t="str">
        <f t="shared" si="6"/>
        <v/>
      </c>
      <c r="U244">
        <f t="shared" si="7"/>
        <v>4.0000000000000001E-3</v>
      </c>
    </row>
    <row r="245" spans="1:21" x14ac:dyDescent="0.3">
      <c r="A245" t="s">
        <v>62</v>
      </c>
      <c r="B245">
        <v>472</v>
      </c>
      <c r="C245" t="s">
        <v>25</v>
      </c>
      <c r="D245" t="s">
        <v>49</v>
      </c>
      <c r="E245" t="s">
        <v>16</v>
      </c>
      <c r="F245" t="s">
        <v>63</v>
      </c>
      <c r="G245">
        <v>472</v>
      </c>
      <c r="H245" t="s">
        <v>26</v>
      </c>
      <c r="I245" t="s">
        <v>50</v>
      </c>
      <c r="J245" t="s">
        <v>58</v>
      </c>
      <c r="K245">
        <v>0.41899999999999998</v>
      </c>
      <c r="L245">
        <v>0.10299999999999999</v>
      </c>
      <c r="M245">
        <v>0.89300000000000002</v>
      </c>
      <c r="T245" t="str">
        <f t="shared" si="6"/>
        <v/>
      </c>
      <c r="U245">
        <f t="shared" si="7"/>
        <v>0.41899999999999998</v>
      </c>
    </row>
    <row r="246" spans="1:21" x14ac:dyDescent="0.3">
      <c r="A246" t="s">
        <v>62</v>
      </c>
      <c r="B246">
        <v>472</v>
      </c>
      <c r="C246" t="s">
        <v>25</v>
      </c>
      <c r="D246" t="s">
        <v>51</v>
      </c>
      <c r="E246" t="s">
        <v>16</v>
      </c>
      <c r="F246" t="s">
        <v>63</v>
      </c>
      <c r="G246">
        <v>472</v>
      </c>
      <c r="H246" t="s">
        <v>26</v>
      </c>
      <c r="I246" t="s">
        <v>52</v>
      </c>
      <c r="J246" t="s">
        <v>58</v>
      </c>
      <c r="K246">
        <v>0.21299999999999999</v>
      </c>
      <c r="L246">
        <v>0.123</v>
      </c>
      <c r="M246">
        <v>0.91500000000000004</v>
      </c>
      <c r="T246" t="str">
        <f t="shared" si="6"/>
        <v/>
      </c>
      <c r="U246">
        <f t="shared" si="7"/>
        <v>0.21299999999999999</v>
      </c>
    </row>
    <row r="247" spans="1:21" x14ac:dyDescent="0.3">
      <c r="A247" t="s">
        <v>62</v>
      </c>
      <c r="B247">
        <v>472</v>
      </c>
      <c r="C247" t="s">
        <v>25</v>
      </c>
      <c r="D247" t="s">
        <v>53</v>
      </c>
      <c r="E247" t="s">
        <v>16</v>
      </c>
      <c r="F247" t="s">
        <v>63</v>
      </c>
      <c r="G247">
        <v>472</v>
      </c>
      <c r="H247" t="s">
        <v>26</v>
      </c>
      <c r="I247" t="s">
        <v>54</v>
      </c>
      <c r="J247" t="s">
        <v>58</v>
      </c>
      <c r="K247">
        <v>0.32200000000000001</v>
      </c>
      <c r="L247">
        <v>0.112</v>
      </c>
      <c r="M247">
        <v>0.90300000000000002</v>
      </c>
      <c r="T247" t="str">
        <f t="shared" si="6"/>
        <v/>
      </c>
      <c r="U247">
        <f t="shared" si="7"/>
        <v>0.32200000000000001</v>
      </c>
    </row>
    <row r="248" spans="1:21" x14ac:dyDescent="0.3">
      <c r="A248" t="s">
        <v>62</v>
      </c>
      <c r="B248">
        <v>472</v>
      </c>
      <c r="C248" t="s">
        <v>25</v>
      </c>
      <c r="D248" t="s">
        <v>55</v>
      </c>
      <c r="E248" t="s">
        <v>16</v>
      </c>
      <c r="F248" t="s">
        <v>63</v>
      </c>
      <c r="G248">
        <v>472</v>
      </c>
      <c r="H248" t="s">
        <v>26</v>
      </c>
      <c r="I248" t="s">
        <v>56</v>
      </c>
      <c r="J248" t="s">
        <v>58</v>
      </c>
      <c r="K248">
        <v>0.38700000000000001</v>
      </c>
      <c r="L248">
        <v>0.106</v>
      </c>
      <c r="M248">
        <v>0.89600000000000002</v>
      </c>
      <c r="T248" t="str">
        <f t="shared" si="6"/>
        <v/>
      </c>
      <c r="U248">
        <f t="shared" si="7"/>
        <v>0.38700000000000001</v>
      </c>
    </row>
    <row r="249" spans="1:21" x14ac:dyDescent="0.3">
      <c r="A249" t="s">
        <v>62</v>
      </c>
      <c r="B249">
        <v>480</v>
      </c>
      <c r="C249" t="s">
        <v>25</v>
      </c>
      <c r="D249" t="s">
        <v>29</v>
      </c>
      <c r="E249" t="s">
        <v>16</v>
      </c>
      <c r="F249" t="s">
        <v>63</v>
      </c>
      <c r="G249">
        <v>480</v>
      </c>
      <c r="H249" t="s">
        <v>26</v>
      </c>
      <c r="I249" t="s">
        <v>30</v>
      </c>
      <c r="J249" t="s">
        <v>20</v>
      </c>
      <c r="K249">
        <v>1</v>
      </c>
      <c r="L249">
        <v>2.5999999999999998E-4</v>
      </c>
      <c r="M249">
        <v>1.8000000000000001E-4</v>
      </c>
      <c r="T249">
        <f t="shared" si="6"/>
        <v>1</v>
      </c>
      <c r="U249" t="str">
        <f t="shared" si="7"/>
        <v/>
      </c>
    </row>
    <row r="250" spans="1:21" x14ac:dyDescent="0.3">
      <c r="A250" t="s">
        <v>62</v>
      </c>
      <c r="B250">
        <v>480</v>
      </c>
      <c r="C250" t="s">
        <v>25</v>
      </c>
      <c r="D250" t="s">
        <v>21</v>
      </c>
      <c r="E250" t="s">
        <v>16</v>
      </c>
      <c r="F250" t="s">
        <v>63</v>
      </c>
      <c r="G250">
        <v>480</v>
      </c>
      <c r="H250" t="s">
        <v>26</v>
      </c>
      <c r="I250" t="s">
        <v>22</v>
      </c>
      <c r="J250" t="s">
        <v>20</v>
      </c>
      <c r="K250">
        <v>1</v>
      </c>
      <c r="L250">
        <v>2.5999999999999998E-4</v>
      </c>
      <c r="M250">
        <v>1.8000000000000001E-4</v>
      </c>
      <c r="T250" t="str">
        <f t="shared" si="6"/>
        <v/>
      </c>
      <c r="U250">
        <f t="shared" si="7"/>
        <v>1</v>
      </c>
    </row>
    <row r="251" spans="1:21" x14ac:dyDescent="0.3">
      <c r="A251" t="s">
        <v>62</v>
      </c>
      <c r="B251">
        <v>480</v>
      </c>
      <c r="C251" t="s">
        <v>25</v>
      </c>
      <c r="D251" t="s">
        <v>23</v>
      </c>
      <c r="E251" t="s">
        <v>16</v>
      </c>
      <c r="F251" t="s">
        <v>63</v>
      </c>
      <c r="G251">
        <v>480</v>
      </c>
      <c r="H251" t="s">
        <v>26</v>
      </c>
      <c r="I251" t="s">
        <v>24</v>
      </c>
      <c r="J251" t="s">
        <v>20</v>
      </c>
      <c r="K251">
        <v>0.98399999999999999</v>
      </c>
      <c r="L251">
        <v>3.8100000000000002E-2</v>
      </c>
      <c r="M251">
        <v>0.74299999999999999</v>
      </c>
      <c r="T251" t="str">
        <f t="shared" si="6"/>
        <v/>
      </c>
      <c r="U251">
        <f t="shared" si="7"/>
        <v>0.98399999999999999</v>
      </c>
    </row>
    <row r="252" spans="1:21" x14ac:dyDescent="0.3">
      <c r="A252" t="s">
        <v>62</v>
      </c>
      <c r="B252">
        <v>480</v>
      </c>
      <c r="C252" t="s">
        <v>25</v>
      </c>
      <c r="D252" t="s">
        <v>14</v>
      </c>
      <c r="E252" t="s">
        <v>16</v>
      </c>
      <c r="F252" t="s">
        <v>63</v>
      </c>
      <c r="G252">
        <v>480</v>
      </c>
      <c r="H252" t="s">
        <v>26</v>
      </c>
      <c r="I252" t="s">
        <v>18</v>
      </c>
      <c r="J252" t="s">
        <v>20</v>
      </c>
      <c r="K252">
        <v>1</v>
      </c>
      <c r="L252">
        <v>2.5999999999999998E-4</v>
      </c>
      <c r="M252">
        <v>1.8000000000000001E-4</v>
      </c>
      <c r="T252" t="str">
        <f t="shared" si="6"/>
        <v/>
      </c>
      <c r="U252">
        <f t="shared" si="7"/>
        <v>1</v>
      </c>
    </row>
    <row r="253" spans="1:21" x14ac:dyDescent="0.3">
      <c r="A253" t="s">
        <v>62</v>
      </c>
      <c r="B253">
        <v>480</v>
      </c>
      <c r="C253" t="s">
        <v>25</v>
      </c>
      <c r="D253" t="s">
        <v>27</v>
      </c>
      <c r="E253" t="s">
        <v>16</v>
      </c>
      <c r="F253" t="s">
        <v>63</v>
      </c>
      <c r="G253">
        <v>480</v>
      </c>
      <c r="H253" t="s">
        <v>26</v>
      </c>
      <c r="I253" t="s">
        <v>28</v>
      </c>
      <c r="J253" t="s">
        <v>20</v>
      </c>
      <c r="K253">
        <v>1</v>
      </c>
      <c r="L253">
        <v>2.5999999999999998E-4</v>
      </c>
      <c r="M253">
        <v>1.8000000000000001E-4</v>
      </c>
      <c r="T253" t="str">
        <f t="shared" si="6"/>
        <v/>
      </c>
      <c r="U253">
        <f t="shared" si="7"/>
        <v>1</v>
      </c>
    </row>
    <row r="254" spans="1:21" x14ac:dyDescent="0.3">
      <c r="A254" t="s">
        <v>62</v>
      </c>
      <c r="B254">
        <v>480</v>
      </c>
      <c r="C254" t="s">
        <v>25</v>
      </c>
      <c r="D254" t="s">
        <v>47</v>
      </c>
      <c r="E254" t="s">
        <v>16</v>
      </c>
      <c r="F254" t="s">
        <v>63</v>
      </c>
      <c r="G254">
        <v>480</v>
      </c>
      <c r="H254" t="s">
        <v>26</v>
      </c>
      <c r="I254" t="s">
        <v>48</v>
      </c>
      <c r="J254" t="s">
        <v>20</v>
      </c>
      <c r="K254">
        <v>1</v>
      </c>
      <c r="L254">
        <v>2.5999999999999998E-4</v>
      </c>
      <c r="M254">
        <v>1.8000000000000001E-4</v>
      </c>
      <c r="T254" t="str">
        <f t="shared" si="6"/>
        <v/>
      </c>
      <c r="U254">
        <f t="shared" si="7"/>
        <v>1</v>
      </c>
    </row>
    <row r="255" spans="1:21" x14ac:dyDescent="0.3">
      <c r="A255" t="s">
        <v>62</v>
      </c>
      <c r="B255">
        <v>480</v>
      </c>
      <c r="C255" t="s">
        <v>25</v>
      </c>
      <c r="D255" t="s">
        <v>31</v>
      </c>
      <c r="E255" t="s">
        <v>16</v>
      </c>
      <c r="F255" t="s">
        <v>63</v>
      </c>
      <c r="G255">
        <v>480</v>
      </c>
      <c r="H255" t="s">
        <v>26</v>
      </c>
      <c r="I255" t="s">
        <v>32</v>
      </c>
      <c r="J255" t="s">
        <v>20</v>
      </c>
      <c r="K255">
        <v>1</v>
      </c>
      <c r="L255">
        <v>2.5999999999999998E-4</v>
      </c>
      <c r="M255">
        <v>1.8000000000000001E-4</v>
      </c>
      <c r="T255" t="str">
        <f t="shared" si="6"/>
        <v/>
      </c>
      <c r="U255">
        <f t="shared" si="7"/>
        <v>1</v>
      </c>
    </row>
    <row r="256" spans="1:21" x14ac:dyDescent="0.3">
      <c r="A256" t="s">
        <v>62</v>
      </c>
      <c r="B256">
        <v>480</v>
      </c>
      <c r="C256" t="s">
        <v>25</v>
      </c>
      <c r="D256" t="s">
        <v>15</v>
      </c>
      <c r="E256" t="s">
        <v>16</v>
      </c>
      <c r="F256" t="s">
        <v>63</v>
      </c>
      <c r="G256">
        <v>480</v>
      </c>
      <c r="H256" t="s">
        <v>26</v>
      </c>
      <c r="I256" t="s">
        <v>19</v>
      </c>
      <c r="J256" t="s">
        <v>20</v>
      </c>
      <c r="K256">
        <v>1</v>
      </c>
      <c r="L256">
        <v>2.5999999999999998E-4</v>
      </c>
      <c r="M256">
        <v>1.8000000000000001E-4</v>
      </c>
      <c r="T256" t="str">
        <f t="shared" si="6"/>
        <v/>
      </c>
      <c r="U256">
        <f t="shared" si="7"/>
        <v>1</v>
      </c>
    </row>
    <row r="257" spans="1:21" x14ac:dyDescent="0.3">
      <c r="A257" t="s">
        <v>62</v>
      </c>
      <c r="B257">
        <v>480</v>
      </c>
      <c r="C257" t="s">
        <v>25</v>
      </c>
      <c r="D257" t="s">
        <v>35</v>
      </c>
      <c r="E257" t="s">
        <v>16</v>
      </c>
      <c r="F257" t="s">
        <v>63</v>
      </c>
      <c r="G257">
        <v>480</v>
      </c>
      <c r="H257" t="s">
        <v>26</v>
      </c>
      <c r="I257" t="s">
        <v>36</v>
      </c>
      <c r="J257" t="s">
        <v>20</v>
      </c>
      <c r="K257">
        <v>1</v>
      </c>
      <c r="L257">
        <v>2.5999999999999998E-4</v>
      </c>
      <c r="M257">
        <v>1.8000000000000001E-4</v>
      </c>
      <c r="T257" t="str">
        <f t="shared" si="6"/>
        <v/>
      </c>
      <c r="U257">
        <f t="shared" si="7"/>
        <v>1</v>
      </c>
    </row>
    <row r="258" spans="1:21" x14ac:dyDescent="0.3">
      <c r="A258" t="s">
        <v>62</v>
      </c>
      <c r="B258">
        <v>480</v>
      </c>
      <c r="C258" t="s">
        <v>25</v>
      </c>
      <c r="D258" t="s">
        <v>37</v>
      </c>
      <c r="E258" t="s">
        <v>16</v>
      </c>
      <c r="F258" t="s">
        <v>63</v>
      </c>
      <c r="G258">
        <v>480</v>
      </c>
      <c r="H258" t="s">
        <v>26</v>
      </c>
      <c r="I258" t="s">
        <v>38</v>
      </c>
      <c r="J258" t="s">
        <v>20</v>
      </c>
      <c r="K258">
        <v>0.999</v>
      </c>
      <c r="L258">
        <v>5.7400000000000003E-3</v>
      </c>
      <c r="M258">
        <v>0.13600000000000001</v>
      </c>
      <c r="T258" t="str">
        <f t="shared" si="6"/>
        <v/>
      </c>
      <c r="U258">
        <f t="shared" si="7"/>
        <v>0.999</v>
      </c>
    </row>
    <row r="259" spans="1:21" x14ac:dyDescent="0.3">
      <c r="A259" t="s">
        <v>62</v>
      </c>
      <c r="B259">
        <v>480</v>
      </c>
      <c r="C259" t="s">
        <v>25</v>
      </c>
      <c r="D259" t="s">
        <v>39</v>
      </c>
      <c r="E259" t="s">
        <v>16</v>
      </c>
      <c r="F259" t="s">
        <v>63</v>
      </c>
      <c r="G259">
        <v>480</v>
      </c>
      <c r="H259" t="s">
        <v>26</v>
      </c>
      <c r="I259" t="s">
        <v>40</v>
      </c>
      <c r="J259" t="s">
        <v>20</v>
      </c>
      <c r="K259">
        <v>0.98399999999999999</v>
      </c>
      <c r="L259">
        <v>3.8100000000000002E-2</v>
      </c>
      <c r="M259">
        <v>0.74299999999999999</v>
      </c>
      <c r="T259" t="str">
        <f t="shared" ref="T259:T322" si="8">IF(H259="  T",IF(I259="  I",K259,""),(IF(H259="  Q",IF(I259="  L",K259,""),(IF(H259="  Y",IF(I259="  F",K259,""),"")))))</f>
        <v/>
      </c>
      <c r="U259">
        <f t="shared" ref="U259:U322" si="9">IF(T259="",K259,"")</f>
        <v>0.98399999999999999</v>
      </c>
    </row>
    <row r="260" spans="1:21" x14ac:dyDescent="0.3">
      <c r="A260" t="s">
        <v>62</v>
      </c>
      <c r="B260">
        <v>480</v>
      </c>
      <c r="C260" t="s">
        <v>25</v>
      </c>
      <c r="D260" t="s">
        <v>41</v>
      </c>
      <c r="E260" t="s">
        <v>16</v>
      </c>
      <c r="F260" t="s">
        <v>63</v>
      </c>
      <c r="G260">
        <v>480</v>
      </c>
      <c r="H260" t="s">
        <v>26</v>
      </c>
      <c r="I260" t="s">
        <v>42</v>
      </c>
      <c r="J260" t="s">
        <v>20</v>
      </c>
      <c r="K260">
        <v>1</v>
      </c>
      <c r="L260">
        <v>2.5999999999999998E-4</v>
      </c>
      <c r="M260">
        <v>1.8000000000000001E-4</v>
      </c>
      <c r="T260" t="str">
        <f t="shared" si="8"/>
        <v/>
      </c>
      <c r="U260">
        <f t="shared" si="9"/>
        <v>1</v>
      </c>
    </row>
    <row r="261" spans="1:21" x14ac:dyDescent="0.3">
      <c r="A261" t="s">
        <v>62</v>
      </c>
      <c r="B261">
        <v>480</v>
      </c>
      <c r="C261" t="s">
        <v>25</v>
      </c>
      <c r="D261" t="s">
        <v>43</v>
      </c>
      <c r="E261" t="s">
        <v>16</v>
      </c>
      <c r="F261" t="s">
        <v>63</v>
      </c>
      <c r="G261">
        <v>480</v>
      </c>
      <c r="H261" t="s">
        <v>26</v>
      </c>
      <c r="I261" t="s">
        <v>44</v>
      </c>
      <c r="J261" t="s">
        <v>20</v>
      </c>
      <c r="K261">
        <v>0.999</v>
      </c>
      <c r="L261">
        <v>5.7400000000000003E-3</v>
      </c>
      <c r="M261">
        <v>0.13600000000000001</v>
      </c>
      <c r="T261" t="str">
        <f t="shared" si="8"/>
        <v/>
      </c>
      <c r="U261">
        <f t="shared" si="9"/>
        <v>0.999</v>
      </c>
    </row>
    <row r="262" spans="1:21" x14ac:dyDescent="0.3">
      <c r="A262" t="s">
        <v>62</v>
      </c>
      <c r="B262">
        <v>480</v>
      </c>
      <c r="C262" t="s">
        <v>25</v>
      </c>
      <c r="D262" t="s">
        <v>45</v>
      </c>
      <c r="E262" t="s">
        <v>16</v>
      </c>
      <c r="F262" t="s">
        <v>63</v>
      </c>
      <c r="G262">
        <v>480</v>
      </c>
      <c r="H262" t="s">
        <v>26</v>
      </c>
      <c r="I262" t="s">
        <v>46</v>
      </c>
      <c r="J262" t="s">
        <v>20</v>
      </c>
      <c r="K262">
        <v>1</v>
      </c>
      <c r="L262">
        <v>2.5999999999999998E-4</v>
      </c>
      <c r="M262">
        <v>1.8000000000000001E-4</v>
      </c>
      <c r="T262" t="str">
        <f t="shared" si="8"/>
        <v/>
      </c>
      <c r="U262">
        <f t="shared" si="9"/>
        <v>1</v>
      </c>
    </row>
    <row r="263" spans="1:21" x14ac:dyDescent="0.3">
      <c r="A263" t="s">
        <v>62</v>
      </c>
      <c r="B263">
        <v>480</v>
      </c>
      <c r="C263" t="s">
        <v>25</v>
      </c>
      <c r="D263" t="s">
        <v>33</v>
      </c>
      <c r="E263" t="s">
        <v>16</v>
      </c>
      <c r="F263" t="s">
        <v>63</v>
      </c>
      <c r="G263">
        <v>480</v>
      </c>
      <c r="H263" t="s">
        <v>26</v>
      </c>
      <c r="I263" t="s">
        <v>34</v>
      </c>
      <c r="J263" t="s">
        <v>20</v>
      </c>
      <c r="K263">
        <v>1</v>
      </c>
      <c r="L263">
        <v>2.5999999999999998E-4</v>
      </c>
      <c r="M263">
        <v>1.8000000000000001E-4</v>
      </c>
      <c r="T263" t="str">
        <f t="shared" si="8"/>
        <v/>
      </c>
      <c r="U263">
        <f t="shared" si="9"/>
        <v>1</v>
      </c>
    </row>
    <row r="264" spans="1:21" x14ac:dyDescent="0.3">
      <c r="A264" t="s">
        <v>62</v>
      </c>
      <c r="B264">
        <v>480</v>
      </c>
      <c r="C264" t="s">
        <v>25</v>
      </c>
      <c r="D264" t="s">
        <v>49</v>
      </c>
      <c r="E264" t="s">
        <v>16</v>
      </c>
      <c r="F264" t="s">
        <v>63</v>
      </c>
      <c r="G264">
        <v>480</v>
      </c>
      <c r="H264" t="s">
        <v>26</v>
      </c>
      <c r="I264" t="s">
        <v>50</v>
      </c>
      <c r="J264" t="s">
        <v>20</v>
      </c>
      <c r="K264">
        <v>1</v>
      </c>
      <c r="L264">
        <v>2.5999999999999998E-4</v>
      </c>
      <c r="M264">
        <v>1.8000000000000001E-4</v>
      </c>
      <c r="T264" t="str">
        <f t="shared" si="8"/>
        <v/>
      </c>
      <c r="U264">
        <f t="shared" si="9"/>
        <v>1</v>
      </c>
    </row>
    <row r="265" spans="1:21" x14ac:dyDescent="0.3">
      <c r="A265" t="s">
        <v>62</v>
      </c>
      <c r="B265">
        <v>480</v>
      </c>
      <c r="C265" t="s">
        <v>25</v>
      </c>
      <c r="D265" t="s">
        <v>51</v>
      </c>
      <c r="E265" t="s">
        <v>16</v>
      </c>
      <c r="F265" t="s">
        <v>63</v>
      </c>
      <c r="G265">
        <v>480</v>
      </c>
      <c r="H265" t="s">
        <v>26</v>
      </c>
      <c r="I265" t="s">
        <v>52</v>
      </c>
      <c r="J265" t="s">
        <v>20</v>
      </c>
      <c r="K265">
        <v>1</v>
      </c>
      <c r="L265">
        <v>2.5999999999999998E-4</v>
      </c>
      <c r="M265">
        <v>1.8000000000000001E-4</v>
      </c>
      <c r="T265" t="str">
        <f t="shared" si="8"/>
        <v/>
      </c>
      <c r="U265">
        <f t="shared" si="9"/>
        <v>1</v>
      </c>
    </row>
    <row r="266" spans="1:21" x14ac:dyDescent="0.3">
      <c r="A266" t="s">
        <v>62</v>
      </c>
      <c r="B266">
        <v>480</v>
      </c>
      <c r="C266" t="s">
        <v>25</v>
      </c>
      <c r="D266" t="s">
        <v>53</v>
      </c>
      <c r="E266" t="s">
        <v>16</v>
      </c>
      <c r="F266" t="s">
        <v>63</v>
      </c>
      <c r="G266">
        <v>480</v>
      </c>
      <c r="H266" t="s">
        <v>26</v>
      </c>
      <c r="I266" t="s">
        <v>54</v>
      </c>
      <c r="J266" t="s">
        <v>20</v>
      </c>
      <c r="K266">
        <v>1</v>
      </c>
      <c r="L266">
        <v>2.5999999999999998E-4</v>
      </c>
      <c r="M266">
        <v>1.8000000000000001E-4</v>
      </c>
      <c r="T266" t="str">
        <f t="shared" si="8"/>
        <v/>
      </c>
      <c r="U266">
        <f t="shared" si="9"/>
        <v>1</v>
      </c>
    </row>
    <row r="267" spans="1:21" x14ac:dyDescent="0.3">
      <c r="A267" t="s">
        <v>62</v>
      </c>
      <c r="B267">
        <v>480</v>
      </c>
      <c r="C267" t="s">
        <v>25</v>
      </c>
      <c r="D267" t="s">
        <v>55</v>
      </c>
      <c r="E267" t="s">
        <v>16</v>
      </c>
      <c r="F267" t="s">
        <v>63</v>
      </c>
      <c r="G267">
        <v>480</v>
      </c>
      <c r="H267" t="s">
        <v>26</v>
      </c>
      <c r="I267" t="s">
        <v>56</v>
      </c>
      <c r="J267" t="s">
        <v>20</v>
      </c>
      <c r="K267">
        <v>1</v>
      </c>
      <c r="L267">
        <v>2.5999999999999998E-4</v>
      </c>
      <c r="M267">
        <v>1.8000000000000001E-4</v>
      </c>
      <c r="T267" t="str">
        <f t="shared" si="8"/>
        <v/>
      </c>
      <c r="U267">
        <f t="shared" si="9"/>
        <v>1</v>
      </c>
    </row>
    <row r="268" spans="1:21" x14ac:dyDescent="0.3">
      <c r="A268" t="s">
        <v>62</v>
      </c>
      <c r="B268">
        <v>134</v>
      </c>
      <c r="C268" t="s">
        <v>33</v>
      </c>
      <c r="D268" t="s">
        <v>47</v>
      </c>
      <c r="E268" t="s">
        <v>16</v>
      </c>
      <c r="F268" t="s">
        <v>63</v>
      </c>
      <c r="G268">
        <v>134</v>
      </c>
      <c r="H268" t="s">
        <v>34</v>
      </c>
      <c r="I268" t="s">
        <v>48</v>
      </c>
      <c r="J268" t="s">
        <v>20</v>
      </c>
      <c r="K268">
        <v>0.997</v>
      </c>
      <c r="L268">
        <v>1.67E-2</v>
      </c>
      <c r="M268">
        <v>0.40899999999999997</v>
      </c>
      <c r="T268">
        <f t="shared" si="8"/>
        <v>0.997</v>
      </c>
      <c r="U268" t="str">
        <f t="shared" si="9"/>
        <v/>
      </c>
    </row>
    <row r="269" spans="1:21" x14ac:dyDescent="0.3">
      <c r="A269" t="s">
        <v>62</v>
      </c>
      <c r="B269">
        <v>134</v>
      </c>
      <c r="C269" t="s">
        <v>33</v>
      </c>
      <c r="D269" t="s">
        <v>21</v>
      </c>
      <c r="E269" t="s">
        <v>16</v>
      </c>
      <c r="F269" t="s">
        <v>63</v>
      </c>
      <c r="G269">
        <v>134</v>
      </c>
      <c r="H269" t="s">
        <v>34</v>
      </c>
      <c r="I269" t="s">
        <v>22</v>
      </c>
      <c r="J269" t="s">
        <v>20</v>
      </c>
      <c r="K269">
        <v>1</v>
      </c>
      <c r="L269">
        <v>2.5999999999999998E-4</v>
      </c>
      <c r="M269">
        <v>1.8000000000000001E-4</v>
      </c>
      <c r="T269" t="str">
        <f t="shared" si="8"/>
        <v/>
      </c>
      <c r="U269">
        <f t="shared" si="9"/>
        <v>1</v>
      </c>
    </row>
    <row r="270" spans="1:21" x14ac:dyDescent="0.3">
      <c r="A270" t="s">
        <v>62</v>
      </c>
      <c r="B270">
        <v>134</v>
      </c>
      <c r="C270" t="s">
        <v>33</v>
      </c>
      <c r="D270" t="s">
        <v>23</v>
      </c>
      <c r="E270" t="s">
        <v>16</v>
      </c>
      <c r="F270" t="s">
        <v>63</v>
      </c>
      <c r="G270">
        <v>134</v>
      </c>
      <c r="H270" t="s">
        <v>34</v>
      </c>
      <c r="I270" t="s">
        <v>24</v>
      </c>
      <c r="J270" t="s">
        <v>20</v>
      </c>
      <c r="K270">
        <v>1</v>
      </c>
      <c r="L270">
        <v>2.5999999999999998E-4</v>
      </c>
      <c r="M270">
        <v>1.8000000000000001E-4</v>
      </c>
      <c r="T270" t="str">
        <f t="shared" si="8"/>
        <v/>
      </c>
      <c r="U270">
        <f t="shared" si="9"/>
        <v>1</v>
      </c>
    </row>
    <row r="271" spans="1:21" x14ac:dyDescent="0.3">
      <c r="A271" t="s">
        <v>62</v>
      </c>
      <c r="B271">
        <v>134</v>
      </c>
      <c r="C271" t="s">
        <v>33</v>
      </c>
      <c r="D271" t="s">
        <v>25</v>
      </c>
      <c r="E271" t="s">
        <v>16</v>
      </c>
      <c r="F271" t="s">
        <v>63</v>
      </c>
      <c r="G271">
        <v>134</v>
      </c>
      <c r="H271" t="s">
        <v>34</v>
      </c>
      <c r="I271" t="s">
        <v>26</v>
      </c>
      <c r="J271" t="s">
        <v>20</v>
      </c>
      <c r="K271">
        <v>1</v>
      </c>
      <c r="L271">
        <v>2.5999999999999998E-4</v>
      </c>
      <c r="M271">
        <v>1.8000000000000001E-4</v>
      </c>
      <c r="T271" t="str">
        <f t="shared" si="8"/>
        <v/>
      </c>
      <c r="U271">
        <f t="shared" si="9"/>
        <v>1</v>
      </c>
    </row>
    <row r="272" spans="1:21" x14ac:dyDescent="0.3">
      <c r="A272" t="s">
        <v>62</v>
      </c>
      <c r="B272">
        <v>134</v>
      </c>
      <c r="C272" t="s">
        <v>33</v>
      </c>
      <c r="D272" t="s">
        <v>27</v>
      </c>
      <c r="E272" t="s">
        <v>16</v>
      </c>
      <c r="F272" t="s">
        <v>63</v>
      </c>
      <c r="G272">
        <v>134</v>
      </c>
      <c r="H272" t="s">
        <v>34</v>
      </c>
      <c r="I272" t="s">
        <v>28</v>
      </c>
      <c r="J272" t="s">
        <v>20</v>
      </c>
      <c r="K272">
        <v>1</v>
      </c>
      <c r="L272">
        <v>2.5999999999999998E-4</v>
      </c>
      <c r="M272">
        <v>1.8000000000000001E-4</v>
      </c>
      <c r="T272" t="str">
        <f t="shared" si="8"/>
        <v/>
      </c>
      <c r="U272">
        <f t="shared" si="9"/>
        <v>1</v>
      </c>
    </row>
    <row r="273" spans="1:21" x14ac:dyDescent="0.3">
      <c r="A273" t="s">
        <v>62</v>
      </c>
      <c r="B273">
        <v>134</v>
      </c>
      <c r="C273" t="s">
        <v>33</v>
      </c>
      <c r="D273" t="s">
        <v>29</v>
      </c>
      <c r="E273" t="s">
        <v>16</v>
      </c>
      <c r="F273" t="s">
        <v>63</v>
      </c>
      <c r="G273">
        <v>134</v>
      </c>
      <c r="H273" t="s">
        <v>34</v>
      </c>
      <c r="I273" t="s">
        <v>30</v>
      </c>
      <c r="J273" t="s">
        <v>20</v>
      </c>
      <c r="K273">
        <v>1</v>
      </c>
      <c r="L273">
        <v>2.5999999999999998E-4</v>
      </c>
      <c r="M273">
        <v>1.8000000000000001E-4</v>
      </c>
      <c r="T273" t="str">
        <f t="shared" si="8"/>
        <v/>
      </c>
      <c r="U273">
        <f t="shared" si="9"/>
        <v>1</v>
      </c>
    </row>
    <row r="274" spans="1:21" x14ac:dyDescent="0.3">
      <c r="A274" t="s">
        <v>62</v>
      </c>
      <c r="B274">
        <v>134</v>
      </c>
      <c r="C274" t="s">
        <v>33</v>
      </c>
      <c r="D274" t="s">
        <v>31</v>
      </c>
      <c r="E274" t="s">
        <v>16</v>
      </c>
      <c r="F274" t="s">
        <v>63</v>
      </c>
      <c r="G274">
        <v>134</v>
      </c>
      <c r="H274" t="s">
        <v>34</v>
      </c>
      <c r="I274" t="s">
        <v>32</v>
      </c>
      <c r="J274" t="s">
        <v>20</v>
      </c>
      <c r="K274">
        <v>1</v>
      </c>
      <c r="L274">
        <v>2.5999999999999998E-4</v>
      </c>
      <c r="M274">
        <v>1.8000000000000001E-4</v>
      </c>
      <c r="T274" t="str">
        <f t="shared" si="8"/>
        <v/>
      </c>
      <c r="U274">
        <f t="shared" si="9"/>
        <v>1</v>
      </c>
    </row>
    <row r="275" spans="1:21" x14ac:dyDescent="0.3">
      <c r="A275" t="s">
        <v>62</v>
      </c>
      <c r="B275">
        <v>134</v>
      </c>
      <c r="C275" t="s">
        <v>33</v>
      </c>
      <c r="D275" t="s">
        <v>14</v>
      </c>
      <c r="E275" t="s">
        <v>16</v>
      </c>
      <c r="F275" t="s">
        <v>63</v>
      </c>
      <c r="G275">
        <v>134</v>
      </c>
      <c r="H275" t="s">
        <v>34</v>
      </c>
      <c r="I275" t="s">
        <v>18</v>
      </c>
      <c r="J275" t="s">
        <v>20</v>
      </c>
      <c r="K275">
        <v>1</v>
      </c>
      <c r="L275">
        <v>2.5999999999999998E-4</v>
      </c>
      <c r="M275">
        <v>1.8000000000000001E-4</v>
      </c>
      <c r="T275" t="str">
        <f t="shared" si="8"/>
        <v/>
      </c>
      <c r="U275">
        <f t="shared" si="9"/>
        <v>1</v>
      </c>
    </row>
    <row r="276" spans="1:21" x14ac:dyDescent="0.3">
      <c r="A276" t="s">
        <v>62</v>
      </c>
      <c r="B276">
        <v>134</v>
      </c>
      <c r="C276" t="s">
        <v>33</v>
      </c>
      <c r="D276" t="s">
        <v>35</v>
      </c>
      <c r="E276" t="s">
        <v>16</v>
      </c>
      <c r="F276" t="s">
        <v>63</v>
      </c>
      <c r="G276">
        <v>134</v>
      </c>
      <c r="H276" t="s">
        <v>34</v>
      </c>
      <c r="I276" t="s">
        <v>36</v>
      </c>
      <c r="J276" t="s">
        <v>20</v>
      </c>
      <c r="K276">
        <v>1</v>
      </c>
      <c r="L276">
        <v>2.5999999999999998E-4</v>
      </c>
      <c r="M276">
        <v>1.8000000000000001E-4</v>
      </c>
      <c r="T276" t="str">
        <f t="shared" si="8"/>
        <v/>
      </c>
      <c r="U276">
        <f t="shared" si="9"/>
        <v>1</v>
      </c>
    </row>
    <row r="277" spans="1:21" x14ac:dyDescent="0.3">
      <c r="A277" t="s">
        <v>62</v>
      </c>
      <c r="B277">
        <v>134</v>
      </c>
      <c r="C277" t="s">
        <v>33</v>
      </c>
      <c r="D277" t="s">
        <v>37</v>
      </c>
      <c r="E277" t="s">
        <v>16</v>
      </c>
      <c r="F277" t="s">
        <v>63</v>
      </c>
      <c r="G277">
        <v>134</v>
      </c>
      <c r="H277" t="s">
        <v>34</v>
      </c>
      <c r="I277" t="s">
        <v>38</v>
      </c>
      <c r="J277" t="s">
        <v>20</v>
      </c>
      <c r="K277">
        <v>1</v>
      </c>
      <c r="L277">
        <v>2.5999999999999998E-4</v>
      </c>
      <c r="M277">
        <v>1.8000000000000001E-4</v>
      </c>
      <c r="T277" t="str">
        <f t="shared" si="8"/>
        <v/>
      </c>
      <c r="U277">
        <f t="shared" si="9"/>
        <v>1</v>
      </c>
    </row>
    <row r="278" spans="1:21" x14ac:dyDescent="0.3">
      <c r="A278" t="s">
        <v>62</v>
      </c>
      <c r="B278">
        <v>134</v>
      </c>
      <c r="C278" t="s">
        <v>33</v>
      </c>
      <c r="D278" t="s">
        <v>39</v>
      </c>
      <c r="E278" t="s">
        <v>16</v>
      </c>
      <c r="F278" t="s">
        <v>63</v>
      </c>
      <c r="G278">
        <v>134</v>
      </c>
      <c r="H278" t="s">
        <v>34</v>
      </c>
      <c r="I278" t="s">
        <v>40</v>
      </c>
      <c r="J278" t="s">
        <v>20</v>
      </c>
      <c r="K278">
        <v>1</v>
      </c>
      <c r="L278">
        <v>2.5999999999999998E-4</v>
      </c>
      <c r="M278">
        <v>1.8000000000000001E-4</v>
      </c>
      <c r="T278" t="str">
        <f t="shared" si="8"/>
        <v/>
      </c>
      <c r="U278">
        <f t="shared" si="9"/>
        <v>1</v>
      </c>
    </row>
    <row r="279" spans="1:21" x14ac:dyDescent="0.3">
      <c r="A279" t="s">
        <v>62</v>
      </c>
      <c r="B279">
        <v>134</v>
      </c>
      <c r="C279" t="s">
        <v>33</v>
      </c>
      <c r="D279" t="s">
        <v>41</v>
      </c>
      <c r="E279" t="s">
        <v>16</v>
      </c>
      <c r="F279" t="s">
        <v>63</v>
      </c>
      <c r="G279">
        <v>134</v>
      </c>
      <c r="H279" t="s">
        <v>34</v>
      </c>
      <c r="I279" t="s">
        <v>42</v>
      </c>
      <c r="J279" t="s">
        <v>20</v>
      </c>
      <c r="K279">
        <v>1</v>
      </c>
      <c r="L279">
        <v>2.5999999999999998E-4</v>
      </c>
      <c r="M279">
        <v>1.8000000000000001E-4</v>
      </c>
      <c r="T279" t="str">
        <f t="shared" si="8"/>
        <v/>
      </c>
      <c r="U279">
        <f t="shared" si="9"/>
        <v>1</v>
      </c>
    </row>
    <row r="280" spans="1:21" x14ac:dyDescent="0.3">
      <c r="A280" t="s">
        <v>62</v>
      </c>
      <c r="B280">
        <v>134</v>
      </c>
      <c r="C280" t="s">
        <v>33</v>
      </c>
      <c r="D280" t="s">
        <v>43</v>
      </c>
      <c r="E280" t="s">
        <v>16</v>
      </c>
      <c r="F280" t="s">
        <v>63</v>
      </c>
      <c r="G280">
        <v>134</v>
      </c>
      <c r="H280" t="s">
        <v>34</v>
      </c>
      <c r="I280" t="s">
        <v>44</v>
      </c>
      <c r="J280" t="s">
        <v>20</v>
      </c>
      <c r="K280">
        <v>1</v>
      </c>
      <c r="L280">
        <v>2.5999999999999998E-4</v>
      </c>
      <c r="M280">
        <v>1.8000000000000001E-4</v>
      </c>
      <c r="T280" t="str">
        <f t="shared" si="8"/>
        <v/>
      </c>
      <c r="U280">
        <f t="shared" si="9"/>
        <v>1</v>
      </c>
    </row>
    <row r="281" spans="1:21" x14ac:dyDescent="0.3">
      <c r="A281" t="s">
        <v>62</v>
      </c>
      <c r="B281">
        <v>134</v>
      </c>
      <c r="C281" t="s">
        <v>33</v>
      </c>
      <c r="D281" t="s">
        <v>45</v>
      </c>
      <c r="E281" t="s">
        <v>16</v>
      </c>
      <c r="F281" t="s">
        <v>63</v>
      </c>
      <c r="G281">
        <v>134</v>
      </c>
      <c r="H281" t="s">
        <v>34</v>
      </c>
      <c r="I281" t="s">
        <v>46</v>
      </c>
      <c r="J281" t="s">
        <v>20</v>
      </c>
      <c r="K281">
        <v>1</v>
      </c>
      <c r="L281">
        <v>2.5999999999999998E-4</v>
      </c>
      <c r="M281">
        <v>1.8000000000000001E-4</v>
      </c>
      <c r="T281" t="str">
        <f t="shared" si="8"/>
        <v/>
      </c>
      <c r="U281">
        <f t="shared" si="9"/>
        <v>1</v>
      </c>
    </row>
    <row r="282" spans="1:21" x14ac:dyDescent="0.3">
      <c r="A282" t="s">
        <v>62</v>
      </c>
      <c r="B282">
        <v>134</v>
      </c>
      <c r="C282" t="s">
        <v>33</v>
      </c>
      <c r="D282" t="s">
        <v>15</v>
      </c>
      <c r="E282" t="s">
        <v>16</v>
      </c>
      <c r="F282" t="s">
        <v>63</v>
      </c>
      <c r="G282">
        <v>134</v>
      </c>
      <c r="H282" t="s">
        <v>34</v>
      </c>
      <c r="I282" t="s">
        <v>19</v>
      </c>
      <c r="J282" t="s">
        <v>20</v>
      </c>
      <c r="K282">
        <v>1</v>
      </c>
      <c r="L282">
        <v>2.5999999999999998E-4</v>
      </c>
      <c r="M282">
        <v>1.8000000000000001E-4</v>
      </c>
      <c r="T282" t="str">
        <f t="shared" si="8"/>
        <v/>
      </c>
      <c r="U282">
        <f t="shared" si="9"/>
        <v>1</v>
      </c>
    </row>
    <row r="283" spans="1:21" x14ac:dyDescent="0.3">
      <c r="A283" t="s">
        <v>62</v>
      </c>
      <c r="B283">
        <v>134</v>
      </c>
      <c r="C283" t="s">
        <v>33</v>
      </c>
      <c r="D283" t="s">
        <v>49</v>
      </c>
      <c r="E283" t="s">
        <v>16</v>
      </c>
      <c r="F283" t="s">
        <v>63</v>
      </c>
      <c r="G283">
        <v>134</v>
      </c>
      <c r="H283" t="s">
        <v>34</v>
      </c>
      <c r="I283" t="s">
        <v>50</v>
      </c>
      <c r="J283" t="s">
        <v>20</v>
      </c>
      <c r="K283">
        <v>1</v>
      </c>
      <c r="L283">
        <v>2.5999999999999998E-4</v>
      </c>
      <c r="M283">
        <v>1.8000000000000001E-4</v>
      </c>
      <c r="T283" t="str">
        <f t="shared" si="8"/>
        <v/>
      </c>
      <c r="U283">
        <f t="shared" si="9"/>
        <v>1</v>
      </c>
    </row>
    <row r="284" spans="1:21" x14ac:dyDescent="0.3">
      <c r="A284" t="s">
        <v>62</v>
      </c>
      <c r="B284">
        <v>134</v>
      </c>
      <c r="C284" t="s">
        <v>33</v>
      </c>
      <c r="D284" t="s">
        <v>51</v>
      </c>
      <c r="E284" t="s">
        <v>16</v>
      </c>
      <c r="F284" t="s">
        <v>63</v>
      </c>
      <c r="G284">
        <v>134</v>
      </c>
      <c r="H284" t="s">
        <v>34</v>
      </c>
      <c r="I284" t="s">
        <v>52</v>
      </c>
      <c r="J284" t="s">
        <v>20</v>
      </c>
      <c r="K284">
        <v>1</v>
      </c>
      <c r="L284">
        <v>2.5999999999999998E-4</v>
      </c>
      <c r="M284">
        <v>1.8000000000000001E-4</v>
      </c>
      <c r="T284" t="str">
        <f t="shared" si="8"/>
        <v/>
      </c>
      <c r="U284">
        <f t="shared" si="9"/>
        <v>1</v>
      </c>
    </row>
    <row r="285" spans="1:21" x14ac:dyDescent="0.3">
      <c r="A285" t="s">
        <v>62</v>
      </c>
      <c r="B285">
        <v>134</v>
      </c>
      <c r="C285" t="s">
        <v>33</v>
      </c>
      <c r="D285" t="s">
        <v>53</v>
      </c>
      <c r="E285" t="s">
        <v>16</v>
      </c>
      <c r="F285" t="s">
        <v>63</v>
      </c>
      <c r="G285">
        <v>134</v>
      </c>
      <c r="H285" t="s">
        <v>34</v>
      </c>
      <c r="I285" t="s">
        <v>54</v>
      </c>
      <c r="J285" t="s">
        <v>20</v>
      </c>
      <c r="K285">
        <v>1</v>
      </c>
      <c r="L285">
        <v>2.5999999999999998E-4</v>
      </c>
      <c r="M285">
        <v>1.8000000000000001E-4</v>
      </c>
      <c r="T285" t="str">
        <f t="shared" si="8"/>
        <v/>
      </c>
      <c r="U285">
        <f t="shared" si="9"/>
        <v>1</v>
      </c>
    </row>
    <row r="286" spans="1:21" x14ac:dyDescent="0.3">
      <c r="A286" t="s">
        <v>62</v>
      </c>
      <c r="B286">
        <v>134</v>
      </c>
      <c r="C286" t="s">
        <v>33</v>
      </c>
      <c r="D286" t="s">
        <v>55</v>
      </c>
      <c r="E286" t="s">
        <v>16</v>
      </c>
      <c r="F286" t="s">
        <v>63</v>
      </c>
      <c r="G286">
        <v>134</v>
      </c>
      <c r="H286" t="s">
        <v>34</v>
      </c>
      <c r="I286" t="s">
        <v>56</v>
      </c>
      <c r="J286" t="s">
        <v>20</v>
      </c>
      <c r="K286">
        <v>1</v>
      </c>
      <c r="L286">
        <v>2.5999999999999998E-4</v>
      </c>
      <c r="M286">
        <v>1.8000000000000001E-4</v>
      </c>
      <c r="T286" t="str">
        <f t="shared" si="8"/>
        <v/>
      </c>
      <c r="U286">
        <f t="shared" si="9"/>
        <v>1</v>
      </c>
    </row>
    <row r="287" spans="1:21" x14ac:dyDescent="0.3">
      <c r="A287" t="s">
        <v>62</v>
      </c>
      <c r="B287">
        <v>570</v>
      </c>
      <c r="C287" t="s">
        <v>33</v>
      </c>
      <c r="D287" t="s">
        <v>47</v>
      </c>
      <c r="E287" t="s">
        <v>16</v>
      </c>
      <c r="F287" t="s">
        <v>63</v>
      </c>
      <c r="G287">
        <v>570</v>
      </c>
      <c r="H287" t="s">
        <v>34</v>
      </c>
      <c r="I287" t="s">
        <v>48</v>
      </c>
      <c r="J287" t="s">
        <v>58</v>
      </c>
      <c r="K287">
        <v>8.8999999999999996E-2</v>
      </c>
      <c r="L287">
        <v>0.14899999999999999</v>
      </c>
      <c r="M287">
        <v>0.93200000000000005</v>
      </c>
      <c r="T287">
        <f t="shared" si="8"/>
        <v>8.8999999999999996E-2</v>
      </c>
      <c r="U287" t="str">
        <f t="shared" si="9"/>
        <v/>
      </c>
    </row>
    <row r="288" spans="1:21" x14ac:dyDescent="0.3">
      <c r="A288" t="s">
        <v>62</v>
      </c>
      <c r="B288">
        <v>570</v>
      </c>
      <c r="C288" t="s">
        <v>33</v>
      </c>
      <c r="D288" t="s">
        <v>21</v>
      </c>
      <c r="E288" t="s">
        <v>16</v>
      </c>
      <c r="F288" t="s">
        <v>63</v>
      </c>
      <c r="G288">
        <v>570</v>
      </c>
      <c r="H288" t="s">
        <v>34</v>
      </c>
      <c r="I288" t="s">
        <v>22</v>
      </c>
      <c r="J288" t="s">
        <v>20</v>
      </c>
      <c r="K288">
        <v>1</v>
      </c>
      <c r="L288">
        <v>2.5999999999999998E-4</v>
      </c>
      <c r="M288">
        <v>1.8000000000000001E-4</v>
      </c>
      <c r="T288" t="str">
        <f t="shared" si="8"/>
        <v/>
      </c>
      <c r="U288">
        <f t="shared" si="9"/>
        <v>1</v>
      </c>
    </row>
    <row r="289" spans="1:21" x14ac:dyDescent="0.3">
      <c r="A289" t="s">
        <v>62</v>
      </c>
      <c r="B289">
        <v>570</v>
      </c>
      <c r="C289" t="s">
        <v>33</v>
      </c>
      <c r="D289" t="s">
        <v>23</v>
      </c>
      <c r="E289" t="s">
        <v>16</v>
      </c>
      <c r="F289" t="s">
        <v>63</v>
      </c>
      <c r="G289">
        <v>570</v>
      </c>
      <c r="H289" t="s">
        <v>34</v>
      </c>
      <c r="I289" t="s">
        <v>24</v>
      </c>
      <c r="J289" t="s">
        <v>20</v>
      </c>
      <c r="K289">
        <v>1</v>
      </c>
      <c r="L289">
        <v>2.5999999999999998E-4</v>
      </c>
      <c r="M289">
        <v>1.8000000000000001E-4</v>
      </c>
      <c r="T289" t="str">
        <f t="shared" si="8"/>
        <v/>
      </c>
      <c r="U289">
        <f t="shared" si="9"/>
        <v>1</v>
      </c>
    </row>
    <row r="290" spans="1:21" x14ac:dyDescent="0.3">
      <c r="A290" t="s">
        <v>62</v>
      </c>
      <c r="B290">
        <v>570</v>
      </c>
      <c r="C290" t="s">
        <v>33</v>
      </c>
      <c r="D290" t="s">
        <v>25</v>
      </c>
      <c r="E290" t="s">
        <v>16</v>
      </c>
      <c r="F290" t="s">
        <v>63</v>
      </c>
      <c r="G290">
        <v>570</v>
      </c>
      <c r="H290" t="s">
        <v>34</v>
      </c>
      <c r="I290" t="s">
        <v>26</v>
      </c>
      <c r="J290" t="s">
        <v>20</v>
      </c>
      <c r="K290">
        <v>1</v>
      </c>
      <c r="L290">
        <v>2.5999999999999998E-4</v>
      </c>
      <c r="M290">
        <v>1.8000000000000001E-4</v>
      </c>
      <c r="T290" t="str">
        <f t="shared" si="8"/>
        <v/>
      </c>
      <c r="U290">
        <f t="shared" si="9"/>
        <v>1</v>
      </c>
    </row>
    <row r="291" spans="1:21" x14ac:dyDescent="0.3">
      <c r="A291" t="s">
        <v>62</v>
      </c>
      <c r="B291">
        <v>570</v>
      </c>
      <c r="C291" t="s">
        <v>33</v>
      </c>
      <c r="D291" t="s">
        <v>27</v>
      </c>
      <c r="E291" t="s">
        <v>16</v>
      </c>
      <c r="F291" t="s">
        <v>63</v>
      </c>
      <c r="G291">
        <v>570</v>
      </c>
      <c r="H291" t="s">
        <v>34</v>
      </c>
      <c r="I291" t="s">
        <v>28</v>
      </c>
      <c r="J291" t="s">
        <v>20</v>
      </c>
      <c r="K291">
        <v>1</v>
      </c>
      <c r="L291">
        <v>2.5999999999999998E-4</v>
      </c>
      <c r="M291">
        <v>1.8000000000000001E-4</v>
      </c>
      <c r="T291" t="str">
        <f t="shared" si="8"/>
        <v/>
      </c>
      <c r="U291">
        <f t="shared" si="9"/>
        <v>1</v>
      </c>
    </row>
    <row r="292" spans="1:21" x14ac:dyDescent="0.3">
      <c r="A292" t="s">
        <v>62</v>
      </c>
      <c r="B292">
        <v>570</v>
      </c>
      <c r="C292" t="s">
        <v>33</v>
      </c>
      <c r="D292" t="s">
        <v>29</v>
      </c>
      <c r="E292" t="s">
        <v>16</v>
      </c>
      <c r="F292" t="s">
        <v>63</v>
      </c>
      <c r="G292">
        <v>570</v>
      </c>
      <c r="H292" t="s">
        <v>34</v>
      </c>
      <c r="I292" t="s">
        <v>30</v>
      </c>
      <c r="J292" t="s">
        <v>57</v>
      </c>
      <c r="K292">
        <v>0.94799999999999995</v>
      </c>
      <c r="L292">
        <v>5.3199999999999997E-2</v>
      </c>
      <c r="M292">
        <v>0.79300000000000004</v>
      </c>
      <c r="T292" t="str">
        <f t="shared" si="8"/>
        <v/>
      </c>
      <c r="U292">
        <f t="shared" si="9"/>
        <v>0.94799999999999995</v>
      </c>
    </row>
    <row r="293" spans="1:21" x14ac:dyDescent="0.3">
      <c r="A293" t="s">
        <v>62</v>
      </c>
      <c r="B293">
        <v>570</v>
      </c>
      <c r="C293" t="s">
        <v>33</v>
      </c>
      <c r="D293" t="s">
        <v>31</v>
      </c>
      <c r="E293" t="s">
        <v>16</v>
      </c>
      <c r="F293" t="s">
        <v>63</v>
      </c>
      <c r="G293">
        <v>570</v>
      </c>
      <c r="H293" t="s">
        <v>34</v>
      </c>
      <c r="I293" t="s">
        <v>32</v>
      </c>
      <c r="J293" t="s">
        <v>20</v>
      </c>
      <c r="K293">
        <v>0.999</v>
      </c>
      <c r="L293">
        <v>5.7400000000000003E-3</v>
      </c>
      <c r="M293">
        <v>0.13600000000000001</v>
      </c>
      <c r="T293" t="str">
        <f t="shared" si="8"/>
        <v/>
      </c>
      <c r="U293">
        <f t="shared" si="9"/>
        <v>0.999</v>
      </c>
    </row>
    <row r="294" spans="1:21" x14ac:dyDescent="0.3">
      <c r="A294" t="s">
        <v>62</v>
      </c>
      <c r="B294">
        <v>570</v>
      </c>
      <c r="C294" t="s">
        <v>33</v>
      </c>
      <c r="D294" t="s">
        <v>14</v>
      </c>
      <c r="E294" t="s">
        <v>16</v>
      </c>
      <c r="F294" t="s">
        <v>63</v>
      </c>
      <c r="G294">
        <v>570</v>
      </c>
      <c r="H294" t="s">
        <v>34</v>
      </c>
      <c r="I294" t="s">
        <v>18</v>
      </c>
      <c r="J294" t="s">
        <v>57</v>
      </c>
      <c r="K294">
        <v>0.871</v>
      </c>
      <c r="L294">
        <v>6.5600000000000006E-2</v>
      </c>
      <c r="M294">
        <v>0.82699999999999996</v>
      </c>
      <c r="T294" t="str">
        <f t="shared" si="8"/>
        <v/>
      </c>
      <c r="U294">
        <f t="shared" si="9"/>
        <v>0.871</v>
      </c>
    </row>
    <row r="295" spans="1:21" x14ac:dyDescent="0.3">
      <c r="A295" t="s">
        <v>62</v>
      </c>
      <c r="B295">
        <v>570</v>
      </c>
      <c r="C295" t="s">
        <v>33</v>
      </c>
      <c r="D295" t="s">
        <v>35</v>
      </c>
      <c r="E295" t="s">
        <v>16</v>
      </c>
      <c r="F295" t="s">
        <v>63</v>
      </c>
      <c r="G295">
        <v>570</v>
      </c>
      <c r="H295" t="s">
        <v>34</v>
      </c>
      <c r="I295" t="s">
        <v>36</v>
      </c>
      <c r="J295" t="s">
        <v>20</v>
      </c>
      <c r="K295">
        <v>0.999</v>
      </c>
      <c r="L295">
        <v>5.7400000000000003E-3</v>
      </c>
      <c r="M295">
        <v>0.13600000000000001</v>
      </c>
      <c r="T295" t="str">
        <f t="shared" si="8"/>
        <v/>
      </c>
      <c r="U295">
        <f t="shared" si="9"/>
        <v>0.999</v>
      </c>
    </row>
    <row r="296" spans="1:21" x14ac:dyDescent="0.3">
      <c r="A296" t="s">
        <v>62</v>
      </c>
      <c r="B296">
        <v>570</v>
      </c>
      <c r="C296" t="s">
        <v>33</v>
      </c>
      <c r="D296" t="s">
        <v>37</v>
      </c>
      <c r="E296" t="s">
        <v>16</v>
      </c>
      <c r="F296" t="s">
        <v>63</v>
      </c>
      <c r="G296">
        <v>570</v>
      </c>
      <c r="H296" t="s">
        <v>34</v>
      </c>
      <c r="I296" t="s">
        <v>38</v>
      </c>
      <c r="J296" t="s">
        <v>20</v>
      </c>
      <c r="K296">
        <v>1</v>
      </c>
      <c r="L296">
        <v>2.5999999999999998E-4</v>
      </c>
      <c r="M296">
        <v>1.8000000000000001E-4</v>
      </c>
      <c r="T296" t="str">
        <f t="shared" si="8"/>
        <v/>
      </c>
      <c r="U296">
        <f t="shared" si="9"/>
        <v>1</v>
      </c>
    </row>
    <row r="297" spans="1:21" x14ac:dyDescent="0.3">
      <c r="A297" t="s">
        <v>62</v>
      </c>
      <c r="B297">
        <v>570</v>
      </c>
      <c r="C297" t="s">
        <v>33</v>
      </c>
      <c r="D297" t="s">
        <v>39</v>
      </c>
      <c r="E297" t="s">
        <v>16</v>
      </c>
      <c r="F297" t="s">
        <v>63</v>
      </c>
      <c r="G297">
        <v>570</v>
      </c>
      <c r="H297" t="s">
        <v>34</v>
      </c>
      <c r="I297" t="s">
        <v>40</v>
      </c>
      <c r="J297" t="s">
        <v>20</v>
      </c>
      <c r="K297">
        <v>1</v>
      </c>
      <c r="L297">
        <v>2.5999999999999998E-4</v>
      </c>
      <c r="M297">
        <v>1.8000000000000001E-4</v>
      </c>
      <c r="T297" t="str">
        <f t="shared" si="8"/>
        <v/>
      </c>
      <c r="U297">
        <f t="shared" si="9"/>
        <v>1</v>
      </c>
    </row>
    <row r="298" spans="1:21" x14ac:dyDescent="0.3">
      <c r="A298" t="s">
        <v>62</v>
      </c>
      <c r="B298">
        <v>570</v>
      </c>
      <c r="C298" t="s">
        <v>33</v>
      </c>
      <c r="D298" t="s">
        <v>41</v>
      </c>
      <c r="E298" t="s">
        <v>16</v>
      </c>
      <c r="F298" t="s">
        <v>63</v>
      </c>
      <c r="G298">
        <v>570</v>
      </c>
      <c r="H298" t="s">
        <v>34</v>
      </c>
      <c r="I298" t="s">
        <v>42</v>
      </c>
      <c r="J298" t="s">
        <v>20</v>
      </c>
      <c r="K298">
        <v>0.96099999999999997</v>
      </c>
      <c r="L298">
        <v>4.8000000000000001E-2</v>
      </c>
      <c r="M298">
        <v>0.78</v>
      </c>
      <c r="T298" t="str">
        <f t="shared" si="8"/>
        <v/>
      </c>
      <c r="U298">
        <f t="shared" si="9"/>
        <v>0.96099999999999997</v>
      </c>
    </row>
    <row r="299" spans="1:21" x14ac:dyDescent="0.3">
      <c r="A299" t="s">
        <v>62</v>
      </c>
      <c r="B299">
        <v>570</v>
      </c>
      <c r="C299" t="s">
        <v>33</v>
      </c>
      <c r="D299" t="s">
        <v>43</v>
      </c>
      <c r="E299" t="s">
        <v>16</v>
      </c>
      <c r="F299" t="s">
        <v>63</v>
      </c>
      <c r="G299">
        <v>570</v>
      </c>
      <c r="H299" t="s">
        <v>34</v>
      </c>
      <c r="I299" t="s">
        <v>44</v>
      </c>
      <c r="J299" t="s">
        <v>20</v>
      </c>
      <c r="K299">
        <v>0.999</v>
      </c>
      <c r="L299">
        <v>5.7400000000000003E-3</v>
      </c>
      <c r="M299">
        <v>0.13600000000000001</v>
      </c>
      <c r="T299" t="str">
        <f t="shared" si="8"/>
        <v/>
      </c>
      <c r="U299">
        <f t="shared" si="9"/>
        <v>0.999</v>
      </c>
    </row>
    <row r="300" spans="1:21" x14ac:dyDescent="0.3">
      <c r="A300" t="s">
        <v>62</v>
      </c>
      <c r="B300">
        <v>570</v>
      </c>
      <c r="C300" t="s">
        <v>33</v>
      </c>
      <c r="D300" t="s">
        <v>45</v>
      </c>
      <c r="E300" t="s">
        <v>16</v>
      </c>
      <c r="F300" t="s">
        <v>63</v>
      </c>
      <c r="G300">
        <v>570</v>
      </c>
      <c r="H300" t="s">
        <v>34</v>
      </c>
      <c r="I300" t="s">
        <v>46</v>
      </c>
      <c r="J300" t="s">
        <v>20</v>
      </c>
      <c r="K300">
        <v>1</v>
      </c>
      <c r="L300">
        <v>2.5999999999999998E-4</v>
      </c>
      <c r="M300">
        <v>1.8000000000000001E-4</v>
      </c>
      <c r="T300" t="str">
        <f t="shared" si="8"/>
        <v/>
      </c>
      <c r="U300">
        <f t="shared" si="9"/>
        <v>1</v>
      </c>
    </row>
    <row r="301" spans="1:21" x14ac:dyDescent="0.3">
      <c r="A301" t="s">
        <v>62</v>
      </c>
      <c r="B301">
        <v>570</v>
      </c>
      <c r="C301" t="s">
        <v>33</v>
      </c>
      <c r="D301" t="s">
        <v>15</v>
      </c>
      <c r="E301" t="s">
        <v>16</v>
      </c>
      <c r="F301" t="s">
        <v>63</v>
      </c>
      <c r="G301">
        <v>570</v>
      </c>
      <c r="H301" t="s">
        <v>34</v>
      </c>
      <c r="I301" t="s">
        <v>19</v>
      </c>
      <c r="J301" t="s">
        <v>20</v>
      </c>
      <c r="K301">
        <v>1</v>
      </c>
      <c r="L301">
        <v>2.5999999999999998E-4</v>
      </c>
      <c r="M301">
        <v>1.8000000000000001E-4</v>
      </c>
      <c r="T301" t="str">
        <f t="shared" si="8"/>
        <v/>
      </c>
      <c r="U301">
        <f t="shared" si="9"/>
        <v>1</v>
      </c>
    </row>
    <row r="302" spans="1:21" x14ac:dyDescent="0.3">
      <c r="A302" t="s">
        <v>62</v>
      </c>
      <c r="B302">
        <v>570</v>
      </c>
      <c r="C302" t="s">
        <v>33</v>
      </c>
      <c r="D302" t="s">
        <v>49</v>
      </c>
      <c r="E302" t="s">
        <v>16</v>
      </c>
      <c r="F302" t="s">
        <v>63</v>
      </c>
      <c r="G302">
        <v>570</v>
      </c>
      <c r="H302" t="s">
        <v>34</v>
      </c>
      <c r="I302" t="s">
        <v>50</v>
      </c>
      <c r="J302" t="s">
        <v>20</v>
      </c>
      <c r="K302">
        <v>1</v>
      </c>
      <c r="L302">
        <v>2.5999999999999998E-4</v>
      </c>
      <c r="M302">
        <v>1.8000000000000001E-4</v>
      </c>
      <c r="T302" t="str">
        <f t="shared" si="8"/>
        <v/>
      </c>
      <c r="U302">
        <f t="shared" si="9"/>
        <v>1</v>
      </c>
    </row>
    <row r="303" spans="1:21" x14ac:dyDescent="0.3">
      <c r="A303" t="s">
        <v>62</v>
      </c>
      <c r="B303">
        <v>570</v>
      </c>
      <c r="C303" t="s">
        <v>33</v>
      </c>
      <c r="D303" t="s">
        <v>51</v>
      </c>
      <c r="E303" t="s">
        <v>16</v>
      </c>
      <c r="F303" t="s">
        <v>63</v>
      </c>
      <c r="G303">
        <v>570</v>
      </c>
      <c r="H303" t="s">
        <v>34</v>
      </c>
      <c r="I303" t="s">
        <v>52</v>
      </c>
      <c r="J303" t="s">
        <v>20</v>
      </c>
      <c r="K303">
        <v>1</v>
      </c>
      <c r="L303">
        <v>2.5999999999999998E-4</v>
      </c>
      <c r="M303">
        <v>1.8000000000000001E-4</v>
      </c>
      <c r="T303" t="str">
        <f t="shared" si="8"/>
        <v/>
      </c>
      <c r="U303">
        <f t="shared" si="9"/>
        <v>1</v>
      </c>
    </row>
    <row r="304" spans="1:21" x14ac:dyDescent="0.3">
      <c r="A304" t="s">
        <v>62</v>
      </c>
      <c r="B304">
        <v>570</v>
      </c>
      <c r="C304" t="s">
        <v>33</v>
      </c>
      <c r="D304" t="s">
        <v>53</v>
      </c>
      <c r="E304" t="s">
        <v>16</v>
      </c>
      <c r="F304" t="s">
        <v>63</v>
      </c>
      <c r="G304">
        <v>570</v>
      </c>
      <c r="H304" t="s">
        <v>34</v>
      </c>
      <c r="I304" t="s">
        <v>54</v>
      </c>
      <c r="J304" t="s">
        <v>20</v>
      </c>
      <c r="K304">
        <v>1</v>
      </c>
      <c r="L304">
        <v>2.5999999999999998E-4</v>
      </c>
      <c r="M304">
        <v>1.8000000000000001E-4</v>
      </c>
      <c r="T304" t="str">
        <f t="shared" si="8"/>
        <v/>
      </c>
      <c r="U304">
        <f t="shared" si="9"/>
        <v>1</v>
      </c>
    </row>
    <row r="305" spans="1:21" x14ac:dyDescent="0.3">
      <c r="A305" t="s">
        <v>62</v>
      </c>
      <c r="B305">
        <v>570</v>
      </c>
      <c r="C305" t="s">
        <v>33</v>
      </c>
      <c r="D305" t="s">
        <v>55</v>
      </c>
      <c r="E305" t="s">
        <v>16</v>
      </c>
      <c r="F305" t="s">
        <v>63</v>
      </c>
      <c r="G305">
        <v>570</v>
      </c>
      <c r="H305" t="s">
        <v>34</v>
      </c>
      <c r="I305" t="s">
        <v>56</v>
      </c>
      <c r="J305" t="s">
        <v>20</v>
      </c>
      <c r="K305">
        <v>1</v>
      </c>
      <c r="L305">
        <v>2.5999999999999998E-4</v>
      </c>
      <c r="M305">
        <v>1.8000000000000001E-4</v>
      </c>
      <c r="T305" t="str">
        <f t="shared" si="8"/>
        <v/>
      </c>
      <c r="U305">
        <f t="shared" si="9"/>
        <v>1</v>
      </c>
    </row>
    <row r="306" spans="1:21" x14ac:dyDescent="0.3">
      <c r="A306" t="s">
        <v>64</v>
      </c>
      <c r="B306">
        <v>39</v>
      </c>
      <c r="C306" t="s">
        <v>25</v>
      </c>
      <c r="D306" t="s">
        <v>29</v>
      </c>
      <c r="E306" t="s">
        <v>16</v>
      </c>
      <c r="F306" t="s">
        <v>65</v>
      </c>
      <c r="G306">
        <v>39</v>
      </c>
      <c r="H306" t="s">
        <v>26</v>
      </c>
      <c r="I306" t="s">
        <v>30</v>
      </c>
      <c r="J306" t="s">
        <v>20</v>
      </c>
      <c r="K306">
        <v>1</v>
      </c>
      <c r="L306">
        <v>2.5999999999999998E-4</v>
      </c>
      <c r="M306">
        <v>1.8000000000000001E-4</v>
      </c>
      <c r="T306">
        <f t="shared" si="8"/>
        <v>1</v>
      </c>
      <c r="U306" t="str">
        <f t="shared" si="9"/>
        <v/>
      </c>
    </row>
    <row r="307" spans="1:21" x14ac:dyDescent="0.3">
      <c r="A307" t="s">
        <v>64</v>
      </c>
      <c r="B307">
        <v>39</v>
      </c>
      <c r="C307" t="s">
        <v>25</v>
      </c>
      <c r="D307" t="s">
        <v>21</v>
      </c>
      <c r="E307" t="s">
        <v>16</v>
      </c>
      <c r="F307" t="s">
        <v>65</v>
      </c>
      <c r="G307">
        <v>39</v>
      </c>
      <c r="H307" t="s">
        <v>26</v>
      </c>
      <c r="I307" t="s">
        <v>22</v>
      </c>
      <c r="J307" t="s">
        <v>20</v>
      </c>
      <c r="K307">
        <v>1</v>
      </c>
      <c r="L307">
        <v>2.5999999999999998E-4</v>
      </c>
      <c r="M307">
        <v>1.8000000000000001E-4</v>
      </c>
      <c r="T307" t="str">
        <f t="shared" si="8"/>
        <v/>
      </c>
      <c r="U307">
        <f t="shared" si="9"/>
        <v>1</v>
      </c>
    </row>
    <row r="308" spans="1:21" x14ac:dyDescent="0.3">
      <c r="A308" t="s">
        <v>64</v>
      </c>
      <c r="B308">
        <v>39</v>
      </c>
      <c r="C308" t="s">
        <v>25</v>
      </c>
      <c r="D308" t="s">
        <v>23</v>
      </c>
      <c r="E308" t="s">
        <v>16</v>
      </c>
      <c r="F308" t="s">
        <v>65</v>
      </c>
      <c r="G308">
        <v>39</v>
      </c>
      <c r="H308" t="s">
        <v>26</v>
      </c>
      <c r="I308" t="s">
        <v>24</v>
      </c>
      <c r="J308" t="s">
        <v>20</v>
      </c>
      <c r="K308">
        <v>1</v>
      </c>
      <c r="L308">
        <v>2.5999999999999998E-4</v>
      </c>
      <c r="M308">
        <v>1.8000000000000001E-4</v>
      </c>
      <c r="T308" t="str">
        <f t="shared" si="8"/>
        <v/>
      </c>
      <c r="U308">
        <f t="shared" si="9"/>
        <v>1</v>
      </c>
    </row>
    <row r="309" spans="1:21" x14ac:dyDescent="0.3">
      <c r="A309" t="s">
        <v>64</v>
      </c>
      <c r="B309">
        <v>39</v>
      </c>
      <c r="C309" t="s">
        <v>25</v>
      </c>
      <c r="D309" t="s">
        <v>14</v>
      </c>
      <c r="E309" t="s">
        <v>16</v>
      </c>
      <c r="F309" t="s">
        <v>65</v>
      </c>
      <c r="G309">
        <v>39</v>
      </c>
      <c r="H309" t="s">
        <v>26</v>
      </c>
      <c r="I309" t="s">
        <v>18</v>
      </c>
      <c r="J309" t="s">
        <v>20</v>
      </c>
      <c r="K309">
        <v>1</v>
      </c>
      <c r="L309">
        <v>2.5999999999999998E-4</v>
      </c>
      <c r="M309">
        <v>1.8000000000000001E-4</v>
      </c>
      <c r="T309" t="str">
        <f t="shared" si="8"/>
        <v/>
      </c>
      <c r="U309">
        <f t="shared" si="9"/>
        <v>1</v>
      </c>
    </row>
    <row r="310" spans="1:21" x14ac:dyDescent="0.3">
      <c r="A310" t="s">
        <v>64</v>
      </c>
      <c r="B310">
        <v>39</v>
      </c>
      <c r="C310" t="s">
        <v>25</v>
      </c>
      <c r="D310" t="s">
        <v>27</v>
      </c>
      <c r="E310" t="s">
        <v>16</v>
      </c>
      <c r="F310" t="s">
        <v>65</v>
      </c>
      <c r="G310">
        <v>39</v>
      </c>
      <c r="H310" t="s">
        <v>26</v>
      </c>
      <c r="I310" t="s">
        <v>28</v>
      </c>
      <c r="J310" t="s">
        <v>20</v>
      </c>
      <c r="K310">
        <v>1</v>
      </c>
      <c r="L310">
        <v>2.5999999999999998E-4</v>
      </c>
      <c r="M310">
        <v>1.8000000000000001E-4</v>
      </c>
      <c r="T310" t="str">
        <f t="shared" si="8"/>
        <v/>
      </c>
      <c r="U310">
        <f t="shared" si="9"/>
        <v>1</v>
      </c>
    </row>
    <row r="311" spans="1:21" x14ac:dyDescent="0.3">
      <c r="A311" t="s">
        <v>64</v>
      </c>
      <c r="B311">
        <v>39</v>
      </c>
      <c r="C311" t="s">
        <v>25</v>
      </c>
      <c r="D311" t="s">
        <v>47</v>
      </c>
      <c r="E311" t="s">
        <v>16</v>
      </c>
      <c r="F311" t="s">
        <v>65</v>
      </c>
      <c r="G311">
        <v>39</v>
      </c>
      <c r="H311" t="s">
        <v>26</v>
      </c>
      <c r="I311" t="s">
        <v>48</v>
      </c>
      <c r="J311" t="s">
        <v>20</v>
      </c>
      <c r="K311">
        <v>1</v>
      </c>
      <c r="L311">
        <v>2.5999999999999998E-4</v>
      </c>
      <c r="M311">
        <v>1.8000000000000001E-4</v>
      </c>
      <c r="T311" t="str">
        <f t="shared" si="8"/>
        <v/>
      </c>
      <c r="U311">
        <f t="shared" si="9"/>
        <v>1</v>
      </c>
    </row>
    <row r="312" spans="1:21" x14ac:dyDescent="0.3">
      <c r="A312" t="s">
        <v>64</v>
      </c>
      <c r="B312">
        <v>39</v>
      </c>
      <c r="C312" t="s">
        <v>25</v>
      </c>
      <c r="D312" t="s">
        <v>31</v>
      </c>
      <c r="E312" t="s">
        <v>16</v>
      </c>
      <c r="F312" t="s">
        <v>65</v>
      </c>
      <c r="G312">
        <v>39</v>
      </c>
      <c r="H312" t="s">
        <v>26</v>
      </c>
      <c r="I312" t="s">
        <v>32</v>
      </c>
      <c r="J312" t="s">
        <v>20</v>
      </c>
      <c r="K312">
        <v>1</v>
      </c>
      <c r="L312">
        <v>2.5999999999999998E-4</v>
      </c>
      <c r="M312">
        <v>1.8000000000000001E-4</v>
      </c>
      <c r="T312" t="str">
        <f t="shared" si="8"/>
        <v/>
      </c>
      <c r="U312">
        <f t="shared" si="9"/>
        <v>1</v>
      </c>
    </row>
    <row r="313" spans="1:21" x14ac:dyDescent="0.3">
      <c r="A313" t="s">
        <v>64</v>
      </c>
      <c r="B313">
        <v>39</v>
      </c>
      <c r="C313" t="s">
        <v>25</v>
      </c>
      <c r="D313" t="s">
        <v>15</v>
      </c>
      <c r="E313" t="s">
        <v>16</v>
      </c>
      <c r="F313" t="s">
        <v>65</v>
      </c>
      <c r="G313">
        <v>39</v>
      </c>
      <c r="H313" t="s">
        <v>26</v>
      </c>
      <c r="I313" t="s">
        <v>19</v>
      </c>
      <c r="J313" t="s">
        <v>20</v>
      </c>
      <c r="K313">
        <v>1</v>
      </c>
      <c r="L313">
        <v>2.5999999999999998E-4</v>
      </c>
      <c r="M313">
        <v>1.8000000000000001E-4</v>
      </c>
      <c r="T313" t="str">
        <f t="shared" si="8"/>
        <v/>
      </c>
      <c r="U313">
        <f t="shared" si="9"/>
        <v>1</v>
      </c>
    </row>
    <row r="314" spans="1:21" x14ac:dyDescent="0.3">
      <c r="A314" t="s">
        <v>64</v>
      </c>
      <c r="B314">
        <v>39</v>
      </c>
      <c r="C314" t="s">
        <v>25</v>
      </c>
      <c r="D314" t="s">
        <v>35</v>
      </c>
      <c r="E314" t="s">
        <v>16</v>
      </c>
      <c r="F314" t="s">
        <v>65</v>
      </c>
      <c r="G314">
        <v>39</v>
      </c>
      <c r="H314" t="s">
        <v>26</v>
      </c>
      <c r="I314" t="s">
        <v>36</v>
      </c>
      <c r="J314" t="s">
        <v>20</v>
      </c>
      <c r="K314">
        <v>1</v>
      </c>
      <c r="L314">
        <v>2.5999999999999998E-4</v>
      </c>
      <c r="M314">
        <v>1.8000000000000001E-4</v>
      </c>
      <c r="T314" t="str">
        <f t="shared" si="8"/>
        <v/>
      </c>
      <c r="U314">
        <f t="shared" si="9"/>
        <v>1</v>
      </c>
    </row>
    <row r="315" spans="1:21" x14ac:dyDescent="0.3">
      <c r="A315" t="s">
        <v>64</v>
      </c>
      <c r="B315">
        <v>39</v>
      </c>
      <c r="C315" t="s">
        <v>25</v>
      </c>
      <c r="D315" t="s">
        <v>37</v>
      </c>
      <c r="E315" t="s">
        <v>16</v>
      </c>
      <c r="F315" t="s">
        <v>65</v>
      </c>
      <c r="G315">
        <v>39</v>
      </c>
      <c r="H315" t="s">
        <v>26</v>
      </c>
      <c r="I315" t="s">
        <v>38</v>
      </c>
      <c r="J315" t="s">
        <v>20</v>
      </c>
      <c r="K315">
        <v>1</v>
      </c>
      <c r="L315">
        <v>2.5999999999999998E-4</v>
      </c>
      <c r="M315">
        <v>1.8000000000000001E-4</v>
      </c>
      <c r="T315" t="str">
        <f t="shared" si="8"/>
        <v/>
      </c>
      <c r="U315">
        <f t="shared" si="9"/>
        <v>1</v>
      </c>
    </row>
    <row r="316" spans="1:21" x14ac:dyDescent="0.3">
      <c r="A316" t="s">
        <v>64</v>
      </c>
      <c r="B316">
        <v>39</v>
      </c>
      <c r="C316" t="s">
        <v>25</v>
      </c>
      <c r="D316" t="s">
        <v>39</v>
      </c>
      <c r="E316" t="s">
        <v>16</v>
      </c>
      <c r="F316" t="s">
        <v>65</v>
      </c>
      <c r="G316">
        <v>39</v>
      </c>
      <c r="H316" t="s">
        <v>26</v>
      </c>
      <c r="I316" t="s">
        <v>40</v>
      </c>
      <c r="J316" t="s">
        <v>20</v>
      </c>
      <c r="K316">
        <v>1</v>
      </c>
      <c r="L316">
        <v>2.5999999999999998E-4</v>
      </c>
      <c r="M316">
        <v>1.8000000000000001E-4</v>
      </c>
      <c r="T316" t="str">
        <f t="shared" si="8"/>
        <v/>
      </c>
      <c r="U316">
        <f t="shared" si="9"/>
        <v>1</v>
      </c>
    </row>
    <row r="317" spans="1:21" x14ac:dyDescent="0.3">
      <c r="A317" t="s">
        <v>64</v>
      </c>
      <c r="B317">
        <v>39</v>
      </c>
      <c r="C317" t="s">
        <v>25</v>
      </c>
      <c r="D317" t="s">
        <v>41</v>
      </c>
      <c r="E317" t="s">
        <v>16</v>
      </c>
      <c r="F317" t="s">
        <v>65</v>
      </c>
      <c r="G317">
        <v>39</v>
      </c>
      <c r="H317" t="s">
        <v>26</v>
      </c>
      <c r="I317" t="s">
        <v>42</v>
      </c>
      <c r="J317" t="s">
        <v>20</v>
      </c>
      <c r="K317">
        <v>1</v>
      </c>
      <c r="L317">
        <v>2.5999999999999998E-4</v>
      </c>
      <c r="M317">
        <v>1.8000000000000001E-4</v>
      </c>
      <c r="T317" t="str">
        <f t="shared" si="8"/>
        <v/>
      </c>
      <c r="U317">
        <f t="shared" si="9"/>
        <v>1</v>
      </c>
    </row>
    <row r="318" spans="1:21" x14ac:dyDescent="0.3">
      <c r="A318" t="s">
        <v>64</v>
      </c>
      <c r="B318">
        <v>39</v>
      </c>
      <c r="C318" t="s">
        <v>25</v>
      </c>
      <c r="D318" t="s">
        <v>43</v>
      </c>
      <c r="E318" t="s">
        <v>16</v>
      </c>
      <c r="F318" t="s">
        <v>65</v>
      </c>
      <c r="G318">
        <v>39</v>
      </c>
      <c r="H318" t="s">
        <v>26</v>
      </c>
      <c r="I318" t="s">
        <v>44</v>
      </c>
      <c r="J318" t="s">
        <v>20</v>
      </c>
      <c r="K318">
        <v>1</v>
      </c>
      <c r="L318">
        <v>2.5999999999999998E-4</v>
      </c>
      <c r="M318">
        <v>1.8000000000000001E-4</v>
      </c>
      <c r="T318" t="str">
        <f t="shared" si="8"/>
        <v/>
      </c>
      <c r="U318">
        <f t="shared" si="9"/>
        <v>1</v>
      </c>
    </row>
    <row r="319" spans="1:21" x14ac:dyDescent="0.3">
      <c r="A319" t="s">
        <v>64</v>
      </c>
      <c r="B319">
        <v>39</v>
      </c>
      <c r="C319" t="s">
        <v>25</v>
      </c>
      <c r="D319" t="s">
        <v>45</v>
      </c>
      <c r="E319" t="s">
        <v>16</v>
      </c>
      <c r="F319" t="s">
        <v>65</v>
      </c>
      <c r="G319">
        <v>39</v>
      </c>
      <c r="H319" t="s">
        <v>26</v>
      </c>
      <c r="I319" t="s">
        <v>46</v>
      </c>
      <c r="J319" t="s">
        <v>20</v>
      </c>
      <c r="K319">
        <v>1</v>
      </c>
      <c r="L319">
        <v>2.5999999999999998E-4</v>
      </c>
      <c r="M319">
        <v>1.8000000000000001E-4</v>
      </c>
      <c r="T319" t="str">
        <f t="shared" si="8"/>
        <v/>
      </c>
      <c r="U319">
        <f t="shared" si="9"/>
        <v>1</v>
      </c>
    </row>
    <row r="320" spans="1:21" x14ac:dyDescent="0.3">
      <c r="A320" t="s">
        <v>64</v>
      </c>
      <c r="B320">
        <v>39</v>
      </c>
      <c r="C320" t="s">
        <v>25</v>
      </c>
      <c r="D320" t="s">
        <v>33</v>
      </c>
      <c r="E320" t="s">
        <v>16</v>
      </c>
      <c r="F320" t="s">
        <v>65</v>
      </c>
      <c r="G320">
        <v>39</v>
      </c>
      <c r="H320" t="s">
        <v>26</v>
      </c>
      <c r="I320" t="s">
        <v>34</v>
      </c>
      <c r="J320" t="s">
        <v>20</v>
      </c>
      <c r="K320">
        <v>1</v>
      </c>
      <c r="L320">
        <v>2.5999999999999998E-4</v>
      </c>
      <c r="M320">
        <v>1.8000000000000001E-4</v>
      </c>
      <c r="T320" t="str">
        <f t="shared" si="8"/>
        <v/>
      </c>
      <c r="U320">
        <f t="shared" si="9"/>
        <v>1</v>
      </c>
    </row>
    <row r="321" spans="1:21" x14ac:dyDescent="0.3">
      <c r="A321" t="s">
        <v>64</v>
      </c>
      <c r="B321">
        <v>39</v>
      </c>
      <c r="C321" t="s">
        <v>25</v>
      </c>
      <c r="D321" t="s">
        <v>49</v>
      </c>
      <c r="E321" t="s">
        <v>16</v>
      </c>
      <c r="F321" t="s">
        <v>65</v>
      </c>
      <c r="G321">
        <v>39</v>
      </c>
      <c r="H321" t="s">
        <v>26</v>
      </c>
      <c r="I321" t="s">
        <v>50</v>
      </c>
      <c r="J321" t="s">
        <v>20</v>
      </c>
      <c r="K321">
        <v>1</v>
      </c>
      <c r="L321">
        <v>2.5999999999999998E-4</v>
      </c>
      <c r="M321">
        <v>1.8000000000000001E-4</v>
      </c>
      <c r="T321" t="str">
        <f t="shared" si="8"/>
        <v/>
      </c>
      <c r="U321">
        <f t="shared" si="9"/>
        <v>1</v>
      </c>
    </row>
    <row r="322" spans="1:21" x14ac:dyDescent="0.3">
      <c r="A322" t="s">
        <v>64</v>
      </c>
      <c r="B322">
        <v>39</v>
      </c>
      <c r="C322" t="s">
        <v>25</v>
      </c>
      <c r="D322" t="s">
        <v>51</v>
      </c>
      <c r="E322" t="s">
        <v>16</v>
      </c>
      <c r="F322" t="s">
        <v>65</v>
      </c>
      <c r="G322">
        <v>39</v>
      </c>
      <c r="H322" t="s">
        <v>26</v>
      </c>
      <c r="I322" t="s">
        <v>52</v>
      </c>
      <c r="J322" t="s">
        <v>20</v>
      </c>
      <c r="K322">
        <v>1</v>
      </c>
      <c r="L322">
        <v>2.5999999999999998E-4</v>
      </c>
      <c r="M322">
        <v>1.8000000000000001E-4</v>
      </c>
      <c r="T322" t="str">
        <f t="shared" si="8"/>
        <v/>
      </c>
      <c r="U322">
        <f t="shared" si="9"/>
        <v>1</v>
      </c>
    </row>
    <row r="323" spans="1:21" x14ac:dyDescent="0.3">
      <c r="A323" t="s">
        <v>64</v>
      </c>
      <c r="B323">
        <v>39</v>
      </c>
      <c r="C323" t="s">
        <v>25</v>
      </c>
      <c r="D323" t="s">
        <v>53</v>
      </c>
      <c r="E323" t="s">
        <v>16</v>
      </c>
      <c r="F323" t="s">
        <v>65</v>
      </c>
      <c r="G323">
        <v>39</v>
      </c>
      <c r="H323" t="s">
        <v>26</v>
      </c>
      <c r="I323" t="s">
        <v>54</v>
      </c>
      <c r="J323" t="s">
        <v>20</v>
      </c>
      <c r="K323">
        <v>1</v>
      </c>
      <c r="L323">
        <v>2.5999999999999998E-4</v>
      </c>
      <c r="M323">
        <v>1.8000000000000001E-4</v>
      </c>
      <c r="T323" t="str">
        <f t="shared" ref="T323:T386" si="10">IF(H323="  T",IF(I323="  I",K323,""),(IF(H323="  Q",IF(I323="  L",K323,""),(IF(H323="  Y",IF(I323="  F",K323,""),"")))))</f>
        <v/>
      </c>
      <c r="U323">
        <f t="shared" ref="U323:U386" si="11">IF(T323="",K323,"")</f>
        <v>1</v>
      </c>
    </row>
    <row r="324" spans="1:21" x14ac:dyDescent="0.3">
      <c r="A324" t="s">
        <v>64</v>
      </c>
      <c r="B324">
        <v>39</v>
      </c>
      <c r="C324" t="s">
        <v>25</v>
      </c>
      <c r="D324" t="s">
        <v>55</v>
      </c>
      <c r="E324" t="s">
        <v>16</v>
      </c>
      <c r="F324" t="s">
        <v>65</v>
      </c>
      <c r="G324">
        <v>39</v>
      </c>
      <c r="H324" t="s">
        <v>26</v>
      </c>
      <c r="I324" t="s">
        <v>56</v>
      </c>
      <c r="J324" t="s">
        <v>20</v>
      </c>
      <c r="K324">
        <v>1</v>
      </c>
      <c r="L324">
        <v>2.5999999999999998E-4</v>
      </c>
      <c r="M324">
        <v>1.8000000000000001E-4</v>
      </c>
      <c r="T324" t="str">
        <f t="shared" si="10"/>
        <v/>
      </c>
      <c r="U324">
        <f t="shared" si="11"/>
        <v>1</v>
      </c>
    </row>
    <row r="325" spans="1:21" x14ac:dyDescent="0.3">
      <c r="A325" t="s">
        <v>64</v>
      </c>
      <c r="B325">
        <v>47</v>
      </c>
      <c r="C325" t="s">
        <v>25</v>
      </c>
      <c r="D325" t="s">
        <v>29</v>
      </c>
      <c r="E325" t="s">
        <v>16</v>
      </c>
      <c r="F325" t="s">
        <v>65</v>
      </c>
      <c r="G325">
        <v>47</v>
      </c>
      <c r="H325" t="s">
        <v>26</v>
      </c>
      <c r="I325" t="s">
        <v>30</v>
      </c>
      <c r="J325" t="s">
        <v>57</v>
      </c>
      <c r="K325">
        <v>0.92100000000000004</v>
      </c>
      <c r="L325">
        <v>5.8999999999999997E-2</v>
      </c>
      <c r="M325">
        <v>0.81</v>
      </c>
      <c r="T325">
        <f t="shared" si="10"/>
        <v>0.92100000000000004</v>
      </c>
      <c r="U325" t="str">
        <f t="shared" si="11"/>
        <v/>
      </c>
    </row>
    <row r="326" spans="1:21" x14ac:dyDescent="0.3">
      <c r="A326" t="s">
        <v>64</v>
      </c>
      <c r="B326">
        <v>47</v>
      </c>
      <c r="C326" t="s">
        <v>25</v>
      </c>
      <c r="D326" t="s">
        <v>21</v>
      </c>
      <c r="E326" t="s">
        <v>16</v>
      </c>
      <c r="F326" t="s">
        <v>65</v>
      </c>
      <c r="G326">
        <v>47</v>
      </c>
      <c r="H326" t="s">
        <v>26</v>
      </c>
      <c r="I326" t="s">
        <v>22</v>
      </c>
      <c r="J326" t="s">
        <v>57</v>
      </c>
      <c r="K326">
        <v>0.68899999999999995</v>
      </c>
      <c r="L326">
        <v>8.3000000000000004E-2</v>
      </c>
      <c r="M326">
        <v>0.86099999999999999</v>
      </c>
      <c r="T326" t="str">
        <f t="shared" si="10"/>
        <v/>
      </c>
      <c r="U326">
        <f t="shared" si="11"/>
        <v>0.68899999999999995</v>
      </c>
    </row>
    <row r="327" spans="1:21" x14ac:dyDescent="0.3">
      <c r="A327" t="s">
        <v>64</v>
      </c>
      <c r="B327">
        <v>47</v>
      </c>
      <c r="C327" t="s">
        <v>25</v>
      </c>
      <c r="D327" t="s">
        <v>23</v>
      </c>
      <c r="E327" t="s">
        <v>16</v>
      </c>
      <c r="F327" t="s">
        <v>65</v>
      </c>
      <c r="G327">
        <v>47</v>
      </c>
      <c r="H327" t="s">
        <v>26</v>
      </c>
      <c r="I327" t="s">
        <v>24</v>
      </c>
      <c r="J327" t="s">
        <v>58</v>
      </c>
      <c r="K327">
        <v>4.0000000000000001E-3</v>
      </c>
      <c r="L327">
        <v>0.40799999999999997</v>
      </c>
      <c r="M327">
        <v>0.97499999999999998</v>
      </c>
      <c r="T327" t="str">
        <f t="shared" si="10"/>
        <v/>
      </c>
      <c r="U327">
        <f t="shared" si="11"/>
        <v>4.0000000000000001E-3</v>
      </c>
    </row>
    <row r="328" spans="1:21" x14ac:dyDescent="0.3">
      <c r="A328" t="s">
        <v>64</v>
      </c>
      <c r="B328">
        <v>47</v>
      </c>
      <c r="C328" t="s">
        <v>25</v>
      </c>
      <c r="D328" t="s">
        <v>14</v>
      </c>
      <c r="E328" t="s">
        <v>16</v>
      </c>
      <c r="F328" t="s">
        <v>65</v>
      </c>
      <c r="G328">
        <v>47</v>
      </c>
      <c r="H328" t="s">
        <v>26</v>
      </c>
      <c r="I328" t="s">
        <v>18</v>
      </c>
      <c r="J328" t="s">
        <v>57</v>
      </c>
      <c r="K328">
        <v>0.68899999999999995</v>
      </c>
      <c r="L328">
        <v>8.3000000000000004E-2</v>
      </c>
      <c r="M328">
        <v>0.86099999999999999</v>
      </c>
      <c r="T328" t="str">
        <f t="shared" si="10"/>
        <v/>
      </c>
      <c r="U328">
        <f t="shared" si="11"/>
        <v>0.68899999999999995</v>
      </c>
    </row>
    <row r="329" spans="1:21" x14ac:dyDescent="0.3">
      <c r="A329" t="s">
        <v>64</v>
      </c>
      <c r="B329">
        <v>47</v>
      </c>
      <c r="C329" t="s">
        <v>25</v>
      </c>
      <c r="D329" t="s">
        <v>27</v>
      </c>
      <c r="E329" t="s">
        <v>16</v>
      </c>
      <c r="F329" t="s">
        <v>65</v>
      </c>
      <c r="G329">
        <v>47</v>
      </c>
      <c r="H329" t="s">
        <v>26</v>
      </c>
      <c r="I329" t="s">
        <v>28</v>
      </c>
      <c r="J329" t="s">
        <v>20</v>
      </c>
      <c r="K329">
        <v>0.997</v>
      </c>
      <c r="L329">
        <v>1.67E-2</v>
      </c>
      <c r="M329">
        <v>0.40899999999999997</v>
      </c>
      <c r="T329" t="str">
        <f t="shared" si="10"/>
        <v/>
      </c>
      <c r="U329">
        <f t="shared" si="11"/>
        <v>0.997</v>
      </c>
    </row>
    <row r="330" spans="1:21" x14ac:dyDescent="0.3">
      <c r="A330" t="s">
        <v>64</v>
      </c>
      <c r="B330">
        <v>47</v>
      </c>
      <c r="C330" t="s">
        <v>25</v>
      </c>
      <c r="D330" t="s">
        <v>47</v>
      </c>
      <c r="E330" t="s">
        <v>16</v>
      </c>
      <c r="F330" t="s">
        <v>65</v>
      </c>
      <c r="G330">
        <v>47</v>
      </c>
      <c r="H330" t="s">
        <v>26</v>
      </c>
      <c r="I330" t="s">
        <v>48</v>
      </c>
      <c r="J330" t="s">
        <v>20</v>
      </c>
      <c r="K330">
        <v>0.96899999999999997</v>
      </c>
      <c r="L330">
        <v>4.4999999999999998E-2</v>
      </c>
      <c r="M330">
        <v>0.77</v>
      </c>
      <c r="T330" t="str">
        <f t="shared" si="10"/>
        <v/>
      </c>
      <c r="U330">
        <f t="shared" si="11"/>
        <v>0.96899999999999997</v>
      </c>
    </row>
    <row r="331" spans="1:21" x14ac:dyDescent="0.3">
      <c r="A331" t="s">
        <v>64</v>
      </c>
      <c r="B331">
        <v>47</v>
      </c>
      <c r="C331" t="s">
        <v>25</v>
      </c>
      <c r="D331" t="s">
        <v>31</v>
      </c>
      <c r="E331" t="s">
        <v>16</v>
      </c>
      <c r="F331" t="s">
        <v>65</v>
      </c>
      <c r="G331">
        <v>47</v>
      </c>
      <c r="H331" t="s">
        <v>26</v>
      </c>
      <c r="I331" t="s">
        <v>32</v>
      </c>
      <c r="J331" t="s">
        <v>20</v>
      </c>
      <c r="K331">
        <v>0.997</v>
      </c>
      <c r="L331">
        <v>1.67E-2</v>
      </c>
      <c r="M331">
        <v>0.40899999999999997</v>
      </c>
      <c r="T331" t="str">
        <f t="shared" si="10"/>
        <v/>
      </c>
      <c r="U331">
        <f t="shared" si="11"/>
        <v>0.997</v>
      </c>
    </row>
    <row r="332" spans="1:21" x14ac:dyDescent="0.3">
      <c r="A332" t="s">
        <v>64</v>
      </c>
      <c r="B332">
        <v>47</v>
      </c>
      <c r="C332" t="s">
        <v>25</v>
      </c>
      <c r="D332" t="s">
        <v>15</v>
      </c>
      <c r="E332" t="s">
        <v>16</v>
      </c>
      <c r="F332" t="s">
        <v>65</v>
      </c>
      <c r="G332">
        <v>47</v>
      </c>
      <c r="H332" t="s">
        <v>26</v>
      </c>
      <c r="I332" t="s">
        <v>19</v>
      </c>
      <c r="J332" t="s">
        <v>57</v>
      </c>
      <c r="K332">
        <v>0.94</v>
      </c>
      <c r="L332">
        <v>5.6000000000000001E-2</v>
      </c>
      <c r="M332">
        <v>0.79900000000000004</v>
      </c>
      <c r="T332" t="str">
        <f t="shared" si="10"/>
        <v/>
      </c>
      <c r="U332">
        <f t="shared" si="11"/>
        <v>0.94</v>
      </c>
    </row>
    <row r="333" spans="1:21" x14ac:dyDescent="0.3">
      <c r="A333" t="s">
        <v>64</v>
      </c>
      <c r="B333">
        <v>47</v>
      </c>
      <c r="C333" t="s">
        <v>25</v>
      </c>
      <c r="D333" t="s">
        <v>35</v>
      </c>
      <c r="E333" t="s">
        <v>16</v>
      </c>
      <c r="F333" t="s">
        <v>65</v>
      </c>
      <c r="G333">
        <v>47</v>
      </c>
      <c r="H333" t="s">
        <v>26</v>
      </c>
      <c r="I333" t="s">
        <v>36</v>
      </c>
      <c r="J333" t="s">
        <v>57</v>
      </c>
      <c r="K333">
        <v>0.68899999999999995</v>
      </c>
      <c r="L333">
        <v>8.3000000000000004E-2</v>
      </c>
      <c r="M333">
        <v>0.86099999999999999</v>
      </c>
      <c r="T333" t="str">
        <f t="shared" si="10"/>
        <v/>
      </c>
      <c r="U333">
        <f t="shared" si="11"/>
        <v>0.68899999999999995</v>
      </c>
    </row>
    <row r="334" spans="1:21" x14ac:dyDescent="0.3">
      <c r="A334" t="s">
        <v>64</v>
      </c>
      <c r="B334">
        <v>47</v>
      </c>
      <c r="C334" t="s">
        <v>25</v>
      </c>
      <c r="D334" t="s">
        <v>37</v>
      </c>
      <c r="E334" t="s">
        <v>16</v>
      </c>
      <c r="F334" t="s">
        <v>65</v>
      </c>
      <c r="G334">
        <v>47</v>
      </c>
      <c r="H334" t="s">
        <v>26</v>
      </c>
      <c r="I334" t="s">
        <v>38</v>
      </c>
      <c r="J334" t="s">
        <v>57</v>
      </c>
      <c r="K334">
        <v>0.81599999999999995</v>
      </c>
      <c r="L334">
        <v>7.0699999999999999E-2</v>
      </c>
      <c r="M334">
        <v>0.84</v>
      </c>
      <c r="T334" t="str">
        <f t="shared" si="10"/>
        <v/>
      </c>
      <c r="U334">
        <f t="shared" si="11"/>
        <v>0.81599999999999995</v>
      </c>
    </row>
    <row r="335" spans="1:21" x14ac:dyDescent="0.3">
      <c r="A335" t="s">
        <v>64</v>
      </c>
      <c r="B335">
        <v>47</v>
      </c>
      <c r="C335" t="s">
        <v>25</v>
      </c>
      <c r="D335" t="s">
        <v>39</v>
      </c>
      <c r="E335" t="s">
        <v>16</v>
      </c>
      <c r="F335" t="s">
        <v>65</v>
      </c>
      <c r="G335">
        <v>47</v>
      </c>
      <c r="H335" t="s">
        <v>26</v>
      </c>
      <c r="I335" t="s">
        <v>40</v>
      </c>
      <c r="J335" t="s">
        <v>58</v>
      </c>
      <c r="K335">
        <v>4.2999999999999997E-2</v>
      </c>
      <c r="L335">
        <v>0.17100000000000001</v>
      </c>
      <c r="M335">
        <v>0.94299999999999995</v>
      </c>
      <c r="T335" t="str">
        <f t="shared" si="10"/>
        <v/>
      </c>
      <c r="U335">
        <f t="shared" si="11"/>
        <v>4.2999999999999997E-2</v>
      </c>
    </row>
    <row r="336" spans="1:21" x14ac:dyDescent="0.3">
      <c r="A336" t="s">
        <v>64</v>
      </c>
      <c r="B336">
        <v>47</v>
      </c>
      <c r="C336" t="s">
        <v>25</v>
      </c>
      <c r="D336" t="s">
        <v>41</v>
      </c>
      <c r="E336" t="s">
        <v>16</v>
      </c>
      <c r="F336" t="s">
        <v>65</v>
      </c>
      <c r="G336">
        <v>47</v>
      </c>
      <c r="H336" t="s">
        <v>26</v>
      </c>
      <c r="I336" t="s">
        <v>42</v>
      </c>
      <c r="J336" t="s">
        <v>20</v>
      </c>
      <c r="K336">
        <v>0.96</v>
      </c>
      <c r="L336">
        <v>4.8300000000000003E-2</v>
      </c>
      <c r="M336">
        <v>0.78100000000000003</v>
      </c>
      <c r="T336" t="str">
        <f t="shared" si="10"/>
        <v/>
      </c>
      <c r="U336">
        <f t="shared" si="11"/>
        <v>0.96</v>
      </c>
    </row>
    <row r="337" spans="1:21" x14ac:dyDescent="0.3">
      <c r="A337" t="s">
        <v>64</v>
      </c>
      <c r="B337">
        <v>47</v>
      </c>
      <c r="C337" t="s">
        <v>25</v>
      </c>
      <c r="D337" t="s">
        <v>43</v>
      </c>
      <c r="E337" t="s">
        <v>16</v>
      </c>
      <c r="F337" t="s">
        <v>65</v>
      </c>
      <c r="G337">
        <v>47</v>
      </c>
      <c r="H337" t="s">
        <v>26</v>
      </c>
      <c r="I337" t="s">
        <v>44</v>
      </c>
      <c r="J337" t="s">
        <v>57</v>
      </c>
      <c r="K337">
        <v>0.68899999999999995</v>
      </c>
      <c r="L337">
        <v>8.3000000000000004E-2</v>
      </c>
      <c r="M337">
        <v>0.86099999999999999</v>
      </c>
      <c r="T337" t="str">
        <f t="shared" si="10"/>
        <v/>
      </c>
      <c r="U337">
        <f t="shared" si="11"/>
        <v>0.68899999999999995</v>
      </c>
    </row>
    <row r="338" spans="1:21" x14ac:dyDescent="0.3">
      <c r="A338" t="s">
        <v>64</v>
      </c>
      <c r="B338">
        <v>47</v>
      </c>
      <c r="C338" t="s">
        <v>25</v>
      </c>
      <c r="D338" t="s">
        <v>45</v>
      </c>
      <c r="E338" t="s">
        <v>16</v>
      </c>
      <c r="F338" t="s">
        <v>65</v>
      </c>
      <c r="G338">
        <v>47</v>
      </c>
      <c r="H338" t="s">
        <v>26</v>
      </c>
      <c r="I338" t="s">
        <v>46</v>
      </c>
      <c r="J338" t="s">
        <v>20</v>
      </c>
      <c r="K338">
        <v>0.99199999999999999</v>
      </c>
      <c r="L338">
        <v>3.1399999999999997E-2</v>
      </c>
      <c r="M338">
        <v>0.70399999999999996</v>
      </c>
      <c r="T338" t="str">
        <f t="shared" si="10"/>
        <v/>
      </c>
      <c r="U338">
        <f t="shared" si="11"/>
        <v>0.99199999999999999</v>
      </c>
    </row>
    <row r="339" spans="1:21" x14ac:dyDescent="0.3">
      <c r="A339" t="s">
        <v>64</v>
      </c>
      <c r="B339">
        <v>47</v>
      </c>
      <c r="C339" t="s">
        <v>25</v>
      </c>
      <c r="D339" t="s">
        <v>33</v>
      </c>
      <c r="E339" t="s">
        <v>16</v>
      </c>
      <c r="F339" t="s">
        <v>65</v>
      </c>
      <c r="G339">
        <v>47</v>
      </c>
      <c r="H339" t="s">
        <v>26</v>
      </c>
      <c r="I339" t="s">
        <v>34</v>
      </c>
      <c r="J339" t="s">
        <v>20</v>
      </c>
      <c r="K339">
        <v>0.99</v>
      </c>
      <c r="L339">
        <v>3.3799999999999997E-2</v>
      </c>
      <c r="M339">
        <v>0.71899999999999997</v>
      </c>
      <c r="T339" t="str">
        <f t="shared" si="10"/>
        <v/>
      </c>
      <c r="U339">
        <f t="shared" si="11"/>
        <v>0.99</v>
      </c>
    </row>
    <row r="340" spans="1:21" x14ac:dyDescent="0.3">
      <c r="A340" t="s">
        <v>64</v>
      </c>
      <c r="B340">
        <v>47</v>
      </c>
      <c r="C340" t="s">
        <v>25</v>
      </c>
      <c r="D340" t="s">
        <v>49</v>
      </c>
      <c r="E340" t="s">
        <v>16</v>
      </c>
      <c r="F340" t="s">
        <v>65</v>
      </c>
      <c r="G340">
        <v>47</v>
      </c>
      <c r="H340" t="s">
        <v>26</v>
      </c>
      <c r="I340" t="s">
        <v>50</v>
      </c>
      <c r="J340" t="s">
        <v>20</v>
      </c>
      <c r="K340">
        <v>0.98299999999999998</v>
      </c>
      <c r="L340">
        <v>3.8699999999999998E-2</v>
      </c>
      <c r="M340">
        <v>0.745</v>
      </c>
      <c r="T340" t="str">
        <f t="shared" si="10"/>
        <v/>
      </c>
      <c r="U340">
        <f t="shared" si="11"/>
        <v>0.98299999999999998</v>
      </c>
    </row>
    <row r="341" spans="1:21" x14ac:dyDescent="0.3">
      <c r="A341" t="s">
        <v>64</v>
      </c>
      <c r="B341">
        <v>47</v>
      </c>
      <c r="C341" t="s">
        <v>25</v>
      </c>
      <c r="D341" t="s">
        <v>51</v>
      </c>
      <c r="E341" t="s">
        <v>16</v>
      </c>
      <c r="F341" t="s">
        <v>65</v>
      </c>
      <c r="G341">
        <v>47</v>
      </c>
      <c r="H341" t="s">
        <v>26</v>
      </c>
      <c r="I341" t="s">
        <v>52</v>
      </c>
      <c r="J341" t="s">
        <v>57</v>
      </c>
      <c r="K341">
        <v>0.94</v>
      </c>
      <c r="L341">
        <v>5.6000000000000001E-2</v>
      </c>
      <c r="M341">
        <v>0.79900000000000004</v>
      </c>
      <c r="T341" t="str">
        <f t="shared" si="10"/>
        <v/>
      </c>
      <c r="U341">
        <f t="shared" si="11"/>
        <v>0.94</v>
      </c>
    </row>
    <row r="342" spans="1:21" x14ac:dyDescent="0.3">
      <c r="A342" t="s">
        <v>64</v>
      </c>
      <c r="B342">
        <v>47</v>
      </c>
      <c r="C342" t="s">
        <v>25</v>
      </c>
      <c r="D342" t="s">
        <v>53</v>
      </c>
      <c r="E342" t="s">
        <v>16</v>
      </c>
      <c r="F342" t="s">
        <v>65</v>
      </c>
      <c r="G342">
        <v>47</v>
      </c>
      <c r="H342" t="s">
        <v>26</v>
      </c>
      <c r="I342" t="s">
        <v>54</v>
      </c>
      <c r="J342" t="s">
        <v>58</v>
      </c>
      <c r="K342">
        <v>2.4E-2</v>
      </c>
      <c r="L342">
        <v>0.191</v>
      </c>
      <c r="M342">
        <v>0.95</v>
      </c>
      <c r="T342" t="str">
        <f t="shared" si="10"/>
        <v/>
      </c>
      <c r="U342">
        <f t="shared" si="11"/>
        <v>2.4E-2</v>
      </c>
    </row>
    <row r="343" spans="1:21" x14ac:dyDescent="0.3">
      <c r="A343" t="s">
        <v>64</v>
      </c>
      <c r="B343">
        <v>47</v>
      </c>
      <c r="C343" t="s">
        <v>25</v>
      </c>
      <c r="D343" t="s">
        <v>55</v>
      </c>
      <c r="E343" t="s">
        <v>16</v>
      </c>
      <c r="F343" t="s">
        <v>65</v>
      </c>
      <c r="G343">
        <v>47</v>
      </c>
      <c r="H343" t="s">
        <v>26</v>
      </c>
      <c r="I343" t="s">
        <v>56</v>
      </c>
      <c r="J343" t="s">
        <v>57</v>
      </c>
      <c r="K343">
        <v>0.68899999999999995</v>
      </c>
      <c r="L343">
        <v>8.3000000000000004E-2</v>
      </c>
      <c r="M343">
        <v>0.86099999999999999</v>
      </c>
      <c r="T343" t="str">
        <f t="shared" si="10"/>
        <v/>
      </c>
      <c r="U343">
        <f t="shared" si="11"/>
        <v>0.68899999999999995</v>
      </c>
    </row>
    <row r="344" spans="1:21" x14ac:dyDescent="0.3">
      <c r="A344" t="s">
        <v>64</v>
      </c>
      <c r="B344">
        <v>322</v>
      </c>
      <c r="C344" t="s">
        <v>25</v>
      </c>
      <c r="D344" t="s">
        <v>29</v>
      </c>
      <c r="E344" t="s">
        <v>16</v>
      </c>
      <c r="F344" t="s">
        <v>65</v>
      </c>
      <c r="G344">
        <v>322</v>
      </c>
      <c r="H344" t="s">
        <v>26</v>
      </c>
      <c r="I344" t="s">
        <v>30</v>
      </c>
      <c r="J344" t="s">
        <v>20</v>
      </c>
      <c r="K344">
        <v>0.97799999999999998</v>
      </c>
      <c r="L344">
        <v>4.1700000000000001E-2</v>
      </c>
      <c r="M344">
        <v>0.75600000000000001</v>
      </c>
      <c r="T344">
        <f t="shared" si="10"/>
        <v>0.97799999999999998</v>
      </c>
      <c r="U344" t="str">
        <f t="shared" si="11"/>
        <v/>
      </c>
    </row>
    <row r="345" spans="1:21" x14ac:dyDescent="0.3">
      <c r="A345" t="s">
        <v>64</v>
      </c>
      <c r="B345">
        <v>322</v>
      </c>
      <c r="C345" t="s">
        <v>25</v>
      </c>
      <c r="D345" t="s">
        <v>21</v>
      </c>
      <c r="E345" t="s">
        <v>16</v>
      </c>
      <c r="F345" t="s">
        <v>65</v>
      </c>
      <c r="G345">
        <v>322</v>
      </c>
      <c r="H345" t="s">
        <v>26</v>
      </c>
      <c r="I345" t="s">
        <v>22</v>
      </c>
      <c r="J345" t="s">
        <v>20</v>
      </c>
      <c r="K345">
        <v>0.96799999999999997</v>
      </c>
      <c r="L345">
        <v>4.5499999999999999E-2</v>
      </c>
      <c r="M345">
        <v>0.77200000000000002</v>
      </c>
      <c r="T345" t="str">
        <f t="shared" si="10"/>
        <v/>
      </c>
      <c r="U345">
        <f t="shared" si="11"/>
        <v>0.96799999999999997</v>
      </c>
    </row>
    <row r="346" spans="1:21" x14ac:dyDescent="0.3">
      <c r="A346" t="s">
        <v>64</v>
      </c>
      <c r="B346">
        <v>322</v>
      </c>
      <c r="C346" t="s">
        <v>25</v>
      </c>
      <c r="D346" t="s">
        <v>23</v>
      </c>
      <c r="E346" t="s">
        <v>16</v>
      </c>
      <c r="F346" t="s">
        <v>65</v>
      </c>
      <c r="G346">
        <v>322</v>
      </c>
      <c r="H346" t="s">
        <v>26</v>
      </c>
      <c r="I346" t="s">
        <v>24</v>
      </c>
      <c r="J346" t="s">
        <v>58</v>
      </c>
      <c r="K346">
        <v>3.9E-2</v>
      </c>
      <c r="L346">
        <v>0.17399999999999999</v>
      </c>
      <c r="M346">
        <v>0.94399999999999995</v>
      </c>
      <c r="T346" t="str">
        <f t="shared" si="10"/>
        <v/>
      </c>
      <c r="U346">
        <f t="shared" si="11"/>
        <v>3.9E-2</v>
      </c>
    </row>
    <row r="347" spans="1:21" x14ac:dyDescent="0.3">
      <c r="A347" t="s">
        <v>64</v>
      </c>
      <c r="B347">
        <v>322</v>
      </c>
      <c r="C347" t="s">
        <v>25</v>
      </c>
      <c r="D347" t="s">
        <v>14</v>
      </c>
      <c r="E347" t="s">
        <v>16</v>
      </c>
      <c r="F347" t="s">
        <v>65</v>
      </c>
      <c r="G347">
        <v>322</v>
      </c>
      <c r="H347" t="s">
        <v>26</v>
      </c>
      <c r="I347" t="s">
        <v>18</v>
      </c>
      <c r="J347" t="s">
        <v>57</v>
      </c>
      <c r="K347">
        <v>0.89500000000000002</v>
      </c>
      <c r="L347">
        <v>6.3100000000000003E-2</v>
      </c>
      <c r="M347">
        <v>0.82</v>
      </c>
      <c r="T347" t="str">
        <f t="shared" si="10"/>
        <v/>
      </c>
      <c r="U347">
        <f t="shared" si="11"/>
        <v>0.89500000000000002</v>
      </c>
    </row>
    <row r="348" spans="1:21" x14ac:dyDescent="0.3">
      <c r="A348" t="s">
        <v>64</v>
      </c>
      <c r="B348">
        <v>322</v>
      </c>
      <c r="C348" t="s">
        <v>25</v>
      </c>
      <c r="D348" t="s">
        <v>27</v>
      </c>
      <c r="E348" t="s">
        <v>16</v>
      </c>
      <c r="F348" t="s">
        <v>65</v>
      </c>
      <c r="G348">
        <v>322</v>
      </c>
      <c r="H348" t="s">
        <v>26</v>
      </c>
      <c r="I348" t="s">
        <v>28</v>
      </c>
      <c r="J348" t="s">
        <v>20</v>
      </c>
      <c r="K348">
        <v>0.999</v>
      </c>
      <c r="L348">
        <v>5.7400000000000003E-3</v>
      </c>
      <c r="M348">
        <v>0.13600000000000001</v>
      </c>
      <c r="T348" t="str">
        <f t="shared" si="10"/>
        <v/>
      </c>
      <c r="U348">
        <f t="shared" si="11"/>
        <v>0.999</v>
      </c>
    </row>
    <row r="349" spans="1:21" x14ac:dyDescent="0.3">
      <c r="A349" t="s">
        <v>64</v>
      </c>
      <c r="B349">
        <v>322</v>
      </c>
      <c r="C349" t="s">
        <v>25</v>
      </c>
      <c r="D349" t="s">
        <v>47</v>
      </c>
      <c r="E349" t="s">
        <v>16</v>
      </c>
      <c r="F349" t="s">
        <v>65</v>
      </c>
      <c r="G349">
        <v>322</v>
      </c>
      <c r="H349" t="s">
        <v>26</v>
      </c>
      <c r="I349" t="s">
        <v>48</v>
      </c>
      <c r="J349" t="s">
        <v>20</v>
      </c>
      <c r="K349">
        <v>0.99199999999999999</v>
      </c>
      <c r="L349">
        <v>3.1399999999999997E-2</v>
      </c>
      <c r="M349">
        <v>0.70399999999999996</v>
      </c>
      <c r="T349" t="str">
        <f t="shared" si="10"/>
        <v/>
      </c>
      <c r="U349">
        <f t="shared" si="11"/>
        <v>0.99199999999999999</v>
      </c>
    </row>
    <row r="350" spans="1:21" x14ac:dyDescent="0.3">
      <c r="A350" t="s">
        <v>64</v>
      </c>
      <c r="B350">
        <v>322</v>
      </c>
      <c r="C350" t="s">
        <v>25</v>
      </c>
      <c r="D350" t="s">
        <v>31</v>
      </c>
      <c r="E350" t="s">
        <v>16</v>
      </c>
      <c r="F350" t="s">
        <v>65</v>
      </c>
      <c r="G350">
        <v>322</v>
      </c>
      <c r="H350" t="s">
        <v>26</v>
      </c>
      <c r="I350" t="s">
        <v>32</v>
      </c>
      <c r="J350" t="s">
        <v>20</v>
      </c>
      <c r="K350">
        <v>0.999</v>
      </c>
      <c r="L350">
        <v>5.7400000000000003E-3</v>
      </c>
      <c r="M350">
        <v>0.13600000000000001</v>
      </c>
      <c r="T350" t="str">
        <f t="shared" si="10"/>
        <v/>
      </c>
      <c r="U350">
        <f t="shared" si="11"/>
        <v>0.999</v>
      </c>
    </row>
    <row r="351" spans="1:21" x14ac:dyDescent="0.3">
      <c r="A351" t="s">
        <v>64</v>
      </c>
      <c r="B351">
        <v>322</v>
      </c>
      <c r="C351" t="s">
        <v>25</v>
      </c>
      <c r="D351" t="s">
        <v>15</v>
      </c>
      <c r="E351" t="s">
        <v>16</v>
      </c>
      <c r="F351" t="s">
        <v>65</v>
      </c>
      <c r="G351">
        <v>322</v>
      </c>
      <c r="H351" t="s">
        <v>26</v>
      </c>
      <c r="I351" t="s">
        <v>19</v>
      </c>
      <c r="J351" t="s">
        <v>20</v>
      </c>
      <c r="K351">
        <v>0.99199999999999999</v>
      </c>
      <c r="L351">
        <v>3.1399999999999997E-2</v>
      </c>
      <c r="M351">
        <v>0.70399999999999996</v>
      </c>
      <c r="T351" t="str">
        <f t="shared" si="10"/>
        <v/>
      </c>
      <c r="U351">
        <f t="shared" si="11"/>
        <v>0.99199999999999999</v>
      </c>
    </row>
    <row r="352" spans="1:21" x14ac:dyDescent="0.3">
      <c r="A352" t="s">
        <v>64</v>
      </c>
      <c r="B352">
        <v>322</v>
      </c>
      <c r="C352" t="s">
        <v>25</v>
      </c>
      <c r="D352" t="s">
        <v>35</v>
      </c>
      <c r="E352" t="s">
        <v>16</v>
      </c>
      <c r="F352" t="s">
        <v>65</v>
      </c>
      <c r="G352">
        <v>322</v>
      </c>
      <c r="H352" t="s">
        <v>26</v>
      </c>
      <c r="I352" t="s">
        <v>36</v>
      </c>
      <c r="J352" t="s">
        <v>20</v>
      </c>
      <c r="K352">
        <v>0.97799999999999998</v>
      </c>
      <c r="L352">
        <v>4.1700000000000001E-2</v>
      </c>
      <c r="M352">
        <v>0.75600000000000001</v>
      </c>
      <c r="T352" t="str">
        <f t="shared" si="10"/>
        <v/>
      </c>
      <c r="U352">
        <f t="shared" si="11"/>
        <v>0.97799999999999998</v>
      </c>
    </row>
    <row r="353" spans="1:21" x14ac:dyDescent="0.3">
      <c r="A353" t="s">
        <v>64</v>
      </c>
      <c r="B353">
        <v>322</v>
      </c>
      <c r="C353" t="s">
        <v>25</v>
      </c>
      <c r="D353" t="s">
        <v>37</v>
      </c>
      <c r="E353" t="s">
        <v>16</v>
      </c>
      <c r="F353" t="s">
        <v>65</v>
      </c>
      <c r="G353">
        <v>322</v>
      </c>
      <c r="H353" t="s">
        <v>26</v>
      </c>
      <c r="I353" t="s">
        <v>38</v>
      </c>
      <c r="J353" t="s">
        <v>20</v>
      </c>
      <c r="K353">
        <v>0.98299999999999998</v>
      </c>
      <c r="L353">
        <v>3.8699999999999998E-2</v>
      </c>
      <c r="M353">
        <v>0.745</v>
      </c>
      <c r="T353" t="str">
        <f t="shared" si="10"/>
        <v/>
      </c>
      <c r="U353">
        <f t="shared" si="11"/>
        <v>0.98299999999999998</v>
      </c>
    </row>
    <row r="354" spans="1:21" x14ac:dyDescent="0.3">
      <c r="A354" t="s">
        <v>64</v>
      </c>
      <c r="B354">
        <v>322</v>
      </c>
      <c r="C354" t="s">
        <v>25</v>
      </c>
      <c r="D354" t="s">
        <v>39</v>
      </c>
      <c r="E354" t="s">
        <v>16</v>
      </c>
      <c r="F354" t="s">
        <v>65</v>
      </c>
      <c r="G354">
        <v>322</v>
      </c>
      <c r="H354" t="s">
        <v>26</v>
      </c>
      <c r="I354" t="s">
        <v>40</v>
      </c>
      <c r="J354" t="s">
        <v>57</v>
      </c>
      <c r="K354">
        <v>0.86499999999999999</v>
      </c>
      <c r="L354">
        <v>6.6199999999999995E-2</v>
      </c>
      <c r="M354">
        <v>0.82899999999999996</v>
      </c>
      <c r="T354" t="str">
        <f t="shared" si="10"/>
        <v/>
      </c>
      <c r="U354">
        <f t="shared" si="11"/>
        <v>0.86499999999999999</v>
      </c>
    </row>
    <row r="355" spans="1:21" x14ac:dyDescent="0.3">
      <c r="A355" t="s">
        <v>64</v>
      </c>
      <c r="B355">
        <v>322</v>
      </c>
      <c r="C355" t="s">
        <v>25</v>
      </c>
      <c r="D355" t="s">
        <v>41</v>
      </c>
      <c r="E355" t="s">
        <v>16</v>
      </c>
      <c r="F355" t="s">
        <v>65</v>
      </c>
      <c r="G355">
        <v>322</v>
      </c>
      <c r="H355" t="s">
        <v>26</v>
      </c>
      <c r="I355" t="s">
        <v>42</v>
      </c>
      <c r="J355" t="s">
        <v>20</v>
      </c>
      <c r="K355">
        <v>0.98899999999999999</v>
      </c>
      <c r="L355">
        <v>3.4599999999999999E-2</v>
      </c>
      <c r="M355">
        <v>0.72299999999999998</v>
      </c>
      <c r="T355" t="str">
        <f t="shared" si="10"/>
        <v/>
      </c>
      <c r="U355">
        <f t="shared" si="11"/>
        <v>0.98899999999999999</v>
      </c>
    </row>
    <row r="356" spans="1:21" x14ac:dyDescent="0.3">
      <c r="A356" t="s">
        <v>64</v>
      </c>
      <c r="B356">
        <v>322</v>
      </c>
      <c r="C356" t="s">
        <v>25</v>
      </c>
      <c r="D356" t="s">
        <v>43</v>
      </c>
      <c r="E356" t="s">
        <v>16</v>
      </c>
      <c r="F356" t="s">
        <v>65</v>
      </c>
      <c r="G356">
        <v>322</v>
      </c>
      <c r="H356" t="s">
        <v>26</v>
      </c>
      <c r="I356" t="s">
        <v>44</v>
      </c>
      <c r="J356" t="s">
        <v>57</v>
      </c>
      <c r="K356">
        <v>0.89500000000000002</v>
      </c>
      <c r="L356">
        <v>6.3100000000000003E-2</v>
      </c>
      <c r="M356">
        <v>0.82</v>
      </c>
      <c r="T356" t="str">
        <f t="shared" si="10"/>
        <v/>
      </c>
      <c r="U356">
        <f t="shared" si="11"/>
        <v>0.89500000000000002</v>
      </c>
    </row>
    <row r="357" spans="1:21" x14ac:dyDescent="0.3">
      <c r="A357" t="s">
        <v>64</v>
      </c>
      <c r="B357">
        <v>322</v>
      </c>
      <c r="C357" t="s">
        <v>25</v>
      </c>
      <c r="D357" t="s">
        <v>45</v>
      </c>
      <c r="E357" t="s">
        <v>16</v>
      </c>
      <c r="F357" t="s">
        <v>65</v>
      </c>
      <c r="G357">
        <v>322</v>
      </c>
      <c r="H357" t="s">
        <v>26</v>
      </c>
      <c r="I357" t="s">
        <v>46</v>
      </c>
      <c r="J357" t="s">
        <v>20</v>
      </c>
      <c r="K357">
        <v>0.998</v>
      </c>
      <c r="L357">
        <v>1.12E-2</v>
      </c>
      <c r="M357">
        <v>0.27300000000000002</v>
      </c>
      <c r="T357" t="str">
        <f t="shared" si="10"/>
        <v/>
      </c>
      <c r="U357">
        <f t="shared" si="11"/>
        <v>0.998</v>
      </c>
    </row>
    <row r="358" spans="1:21" x14ac:dyDescent="0.3">
      <c r="A358" t="s">
        <v>64</v>
      </c>
      <c r="B358">
        <v>322</v>
      </c>
      <c r="C358" t="s">
        <v>25</v>
      </c>
      <c r="D358" t="s">
        <v>33</v>
      </c>
      <c r="E358" t="s">
        <v>16</v>
      </c>
      <c r="F358" t="s">
        <v>65</v>
      </c>
      <c r="G358">
        <v>322</v>
      </c>
      <c r="H358" t="s">
        <v>26</v>
      </c>
      <c r="I358" t="s">
        <v>34</v>
      </c>
      <c r="J358" t="s">
        <v>20</v>
      </c>
      <c r="K358">
        <v>0.999</v>
      </c>
      <c r="L358">
        <v>5.7400000000000003E-3</v>
      </c>
      <c r="M358">
        <v>0.13600000000000001</v>
      </c>
      <c r="T358" t="str">
        <f t="shared" si="10"/>
        <v/>
      </c>
      <c r="U358">
        <f t="shared" si="11"/>
        <v>0.999</v>
      </c>
    </row>
    <row r="359" spans="1:21" x14ac:dyDescent="0.3">
      <c r="A359" t="s">
        <v>64</v>
      </c>
      <c r="B359">
        <v>322</v>
      </c>
      <c r="C359" t="s">
        <v>25</v>
      </c>
      <c r="D359" t="s">
        <v>49</v>
      </c>
      <c r="E359" t="s">
        <v>16</v>
      </c>
      <c r="F359" t="s">
        <v>65</v>
      </c>
      <c r="G359">
        <v>322</v>
      </c>
      <c r="H359" t="s">
        <v>26</v>
      </c>
      <c r="I359" t="s">
        <v>50</v>
      </c>
      <c r="J359" t="s">
        <v>20</v>
      </c>
      <c r="K359">
        <v>0.999</v>
      </c>
      <c r="L359">
        <v>5.7400000000000003E-3</v>
      </c>
      <c r="M359">
        <v>0.13600000000000001</v>
      </c>
      <c r="T359" t="str">
        <f t="shared" si="10"/>
        <v/>
      </c>
      <c r="U359">
        <f t="shared" si="11"/>
        <v>0.999</v>
      </c>
    </row>
    <row r="360" spans="1:21" x14ac:dyDescent="0.3">
      <c r="A360" t="s">
        <v>64</v>
      </c>
      <c r="B360">
        <v>322</v>
      </c>
      <c r="C360" t="s">
        <v>25</v>
      </c>
      <c r="D360" t="s">
        <v>51</v>
      </c>
      <c r="E360" t="s">
        <v>16</v>
      </c>
      <c r="F360" t="s">
        <v>65</v>
      </c>
      <c r="G360">
        <v>322</v>
      </c>
      <c r="H360" t="s">
        <v>26</v>
      </c>
      <c r="I360" t="s">
        <v>52</v>
      </c>
      <c r="J360" t="s">
        <v>20</v>
      </c>
      <c r="K360">
        <v>0.97799999999999998</v>
      </c>
      <c r="L360">
        <v>4.1700000000000001E-2</v>
      </c>
      <c r="M360">
        <v>0.75600000000000001</v>
      </c>
      <c r="T360" t="str">
        <f t="shared" si="10"/>
        <v/>
      </c>
      <c r="U360">
        <f t="shared" si="11"/>
        <v>0.97799999999999998</v>
      </c>
    </row>
    <row r="361" spans="1:21" x14ac:dyDescent="0.3">
      <c r="A361" t="s">
        <v>64</v>
      </c>
      <c r="B361">
        <v>322</v>
      </c>
      <c r="C361" t="s">
        <v>25</v>
      </c>
      <c r="D361" t="s">
        <v>53</v>
      </c>
      <c r="E361" t="s">
        <v>16</v>
      </c>
      <c r="F361" t="s">
        <v>65</v>
      </c>
      <c r="G361">
        <v>322</v>
      </c>
      <c r="H361" t="s">
        <v>26</v>
      </c>
      <c r="I361" t="s">
        <v>54</v>
      </c>
      <c r="J361" t="s">
        <v>20</v>
      </c>
      <c r="K361">
        <v>0.99199999999999999</v>
      </c>
      <c r="L361">
        <v>3.1399999999999997E-2</v>
      </c>
      <c r="M361">
        <v>0.70399999999999996</v>
      </c>
      <c r="T361" t="str">
        <f t="shared" si="10"/>
        <v/>
      </c>
      <c r="U361">
        <f t="shared" si="11"/>
        <v>0.99199999999999999</v>
      </c>
    </row>
    <row r="362" spans="1:21" x14ac:dyDescent="0.3">
      <c r="A362" t="s">
        <v>64</v>
      </c>
      <c r="B362">
        <v>322</v>
      </c>
      <c r="C362" t="s">
        <v>25</v>
      </c>
      <c r="D362" t="s">
        <v>55</v>
      </c>
      <c r="E362" t="s">
        <v>16</v>
      </c>
      <c r="F362" t="s">
        <v>65</v>
      </c>
      <c r="G362">
        <v>322</v>
      </c>
      <c r="H362" t="s">
        <v>26</v>
      </c>
      <c r="I362" t="s">
        <v>56</v>
      </c>
      <c r="J362" t="s">
        <v>20</v>
      </c>
      <c r="K362">
        <v>0.99199999999999999</v>
      </c>
      <c r="L362">
        <v>3.1399999999999997E-2</v>
      </c>
      <c r="M362">
        <v>0.70399999999999996</v>
      </c>
      <c r="T362" t="str">
        <f t="shared" si="10"/>
        <v/>
      </c>
      <c r="U362">
        <f t="shared" si="11"/>
        <v>0.99199999999999999</v>
      </c>
    </row>
    <row r="363" spans="1:21" x14ac:dyDescent="0.3">
      <c r="A363" t="s">
        <v>64</v>
      </c>
      <c r="B363">
        <v>353</v>
      </c>
      <c r="C363" t="s">
        <v>25</v>
      </c>
      <c r="D363" t="s">
        <v>29</v>
      </c>
      <c r="E363" t="s">
        <v>16</v>
      </c>
      <c r="F363" t="s">
        <v>65</v>
      </c>
      <c r="G363">
        <v>353</v>
      </c>
      <c r="H363" t="s">
        <v>26</v>
      </c>
      <c r="I363" t="s">
        <v>30</v>
      </c>
      <c r="J363" t="s">
        <v>20</v>
      </c>
      <c r="K363">
        <v>1</v>
      </c>
      <c r="L363">
        <v>2.5999999999999998E-4</v>
      </c>
      <c r="M363">
        <v>1.8000000000000001E-4</v>
      </c>
      <c r="T363">
        <f t="shared" si="10"/>
        <v>1</v>
      </c>
      <c r="U363" t="str">
        <f t="shared" si="11"/>
        <v/>
      </c>
    </row>
    <row r="364" spans="1:21" x14ac:dyDescent="0.3">
      <c r="A364" t="s">
        <v>64</v>
      </c>
      <c r="B364">
        <v>353</v>
      </c>
      <c r="C364" t="s">
        <v>25</v>
      </c>
      <c r="D364" t="s">
        <v>21</v>
      </c>
      <c r="E364" t="s">
        <v>16</v>
      </c>
      <c r="F364" t="s">
        <v>65</v>
      </c>
      <c r="G364">
        <v>353</v>
      </c>
      <c r="H364" t="s">
        <v>26</v>
      </c>
      <c r="I364" t="s">
        <v>22</v>
      </c>
      <c r="J364" t="s">
        <v>20</v>
      </c>
      <c r="K364">
        <v>1</v>
      </c>
      <c r="L364">
        <v>2.5999999999999998E-4</v>
      </c>
      <c r="M364">
        <v>1.8000000000000001E-4</v>
      </c>
      <c r="T364" t="str">
        <f t="shared" si="10"/>
        <v/>
      </c>
      <c r="U364">
        <f t="shared" si="11"/>
        <v>1</v>
      </c>
    </row>
    <row r="365" spans="1:21" x14ac:dyDescent="0.3">
      <c r="A365" t="s">
        <v>64</v>
      </c>
      <c r="B365">
        <v>353</v>
      </c>
      <c r="C365" t="s">
        <v>25</v>
      </c>
      <c r="D365" t="s">
        <v>23</v>
      </c>
      <c r="E365" t="s">
        <v>16</v>
      </c>
      <c r="F365" t="s">
        <v>65</v>
      </c>
      <c r="G365">
        <v>353</v>
      </c>
      <c r="H365" t="s">
        <v>26</v>
      </c>
      <c r="I365" t="s">
        <v>24</v>
      </c>
      <c r="J365" t="s">
        <v>20</v>
      </c>
      <c r="K365">
        <v>1</v>
      </c>
      <c r="L365">
        <v>2.5999999999999998E-4</v>
      </c>
      <c r="M365">
        <v>1.8000000000000001E-4</v>
      </c>
      <c r="T365" t="str">
        <f t="shared" si="10"/>
        <v/>
      </c>
      <c r="U365">
        <f t="shared" si="11"/>
        <v>1</v>
      </c>
    </row>
    <row r="366" spans="1:21" x14ac:dyDescent="0.3">
      <c r="A366" t="s">
        <v>64</v>
      </c>
      <c r="B366">
        <v>353</v>
      </c>
      <c r="C366" t="s">
        <v>25</v>
      </c>
      <c r="D366" t="s">
        <v>14</v>
      </c>
      <c r="E366" t="s">
        <v>16</v>
      </c>
      <c r="F366" t="s">
        <v>65</v>
      </c>
      <c r="G366">
        <v>353</v>
      </c>
      <c r="H366" t="s">
        <v>26</v>
      </c>
      <c r="I366" t="s">
        <v>18</v>
      </c>
      <c r="J366" t="s">
        <v>20</v>
      </c>
      <c r="K366">
        <v>1</v>
      </c>
      <c r="L366">
        <v>2.5999999999999998E-4</v>
      </c>
      <c r="M366">
        <v>1.8000000000000001E-4</v>
      </c>
      <c r="T366" t="str">
        <f t="shared" si="10"/>
        <v/>
      </c>
      <c r="U366">
        <f t="shared" si="11"/>
        <v>1</v>
      </c>
    </row>
    <row r="367" spans="1:21" x14ac:dyDescent="0.3">
      <c r="A367" t="s">
        <v>64</v>
      </c>
      <c r="B367">
        <v>353</v>
      </c>
      <c r="C367" t="s">
        <v>25</v>
      </c>
      <c r="D367" t="s">
        <v>27</v>
      </c>
      <c r="E367" t="s">
        <v>16</v>
      </c>
      <c r="F367" t="s">
        <v>65</v>
      </c>
      <c r="G367">
        <v>353</v>
      </c>
      <c r="H367" t="s">
        <v>26</v>
      </c>
      <c r="I367" t="s">
        <v>28</v>
      </c>
      <c r="J367" t="s">
        <v>20</v>
      </c>
      <c r="K367">
        <v>1</v>
      </c>
      <c r="L367">
        <v>2.5999999999999998E-4</v>
      </c>
      <c r="M367">
        <v>1.8000000000000001E-4</v>
      </c>
      <c r="T367" t="str">
        <f t="shared" si="10"/>
        <v/>
      </c>
      <c r="U367">
        <f t="shared" si="11"/>
        <v>1</v>
      </c>
    </row>
    <row r="368" spans="1:21" x14ac:dyDescent="0.3">
      <c r="A368" t="s">
        <v>64</v>
      </c>
      <c r="B368">
        <v>353</v>
      </c>
      <c r="C368" t="s">
        <v>25</v>
      </c>
      <c r="D368" t="s">
        <v>47</v>
      </c>
      <c r="E368" t="s">
        <v>16</v>
      </c>
      <c r="F368" t="s">
        <v>65</v>
      </c>
      <c r="G368">
        <v>353</v>
      </c>
      <c r="H368" t="s">
        <v>26</v>
      </c>
      <c r="I368" t="s">
        <v>48</v>
      </c>
      <c r="J368" t="s">
        <v>20</v>
      </c>
      <c r="K368">
        <v>1</v>
      </c>
      <c r="L368">
        <v>2.5999999999999998E-4</v>
      </c>
      <c r="M368">
        <v>1.8000000000000001E-4</v>
      </c>
      <c r="T368" t="str">
        <f t="shared" si="10"/>
        <v/>
      </c>
      <c r="U368">
        <f t="shared" si="11"/>
        <v>1</v>
      </c>
    </row>
    <row r="369" spans="1:21" x14ac:dyDescent="0.3">
      <c r="A369" t="s">
        <v>64</v>
      </c>
      <c r="B369">
        <v>353</v>
      </c>
      <c r="C369" t="s">
        <v>25</v>
      </c>
      <c r="D369" t="s">
        <v>31</v>
      </c>
      <c r="E369" t="s">
        <v>16</v>
      </c>
      <c r="F369" t="s">
        <v>65</v>
      </c>
      <c r="G369">
        <v>353</v>
      </c>
      <c r="H369" t="s">
        <v>26</v>
      </c>
      <c r="I369" t="s">
        <v>32</v>
      </c>
      <c r="J369" t="s">
        <v>20</v>
      </c>
      <c r="K369">
        <v>1</v>
      </c>
      <c r="L369">
        <v>2.5999999999999998E-4</v>
      </c>
      <c r="M369">
        <v>1.8000000000000001E-4</v>
      </c>
      <c r="T369" t="str">
        <f t="shared" si="10"/>
        <v/>
      </c>
      <c r="U369">
        <f t="shared" si="11"/>
        <v>1</v>
      </c>
    </row>
    <row r="370" spans="1:21" x14ac:dyDescent="0.3">
      <c r="A370" t="s">
        <v>64</v>
      </c>
      <c r="B370">
        <v>353</v>
      </c>
      <c r="C370" t="s">
        <v>25</v>
      </c>
      <c r="D370" t="s">
        <v>15</v>
      </c>
      <c r="E370" t="s">
        <v>16</v>
      </c>
      <c r="F370" t="s">
        <v>65</v>
      </c>
      <c r="G370">
        <v>353</v>
      </c>
      <c r="H370" t="s">
        <v>26</v>
      </c>
      <c r="I370" t="s">
        <v>19</v>
      </c>
      <c r="J370" t="s">
        <v>20</v>
      </c>
      <c r="K370">
        <v>1</v>
      </c>
      <c r="L370">
        <v>2.5999999999999998E-4</v>
      </c>
      <c r="M370">
        <v>1.8000000000000001E-4</v>
      </c>
      <c r="T370" t="str">
        <f t="shared" si="10"/>
        <v/>
      </c>
      <c r="U370">
        <f t="shared" si="11"/>
        <v>1</v>
      </c>
    </row>
    <row r="371" spans="1:21" x14ac:dyDescent="0.3">
      <c r="A371" t="s">
        <v>64</v>
      </c>
      <c r="B371">
        <v>353</v>
      </c>
      <c r="C371" t="s">
        <v>25</v>
      </c>
      <c r="D371" t="s">
        <v>35</v>
      </c>
      <c r="E371" t="s">
        <v>16</v>
      </c>
      <c r="F371" t="s">
        <v>65</v>
      </c>
      <c r="G371">
        <v>353</v>
      </c>
      <c r="H371" t="s">
        <v>26</v>
      </c>
      <c r="I371" t="s">
        <v>36</v>
      </c>
      <c r="J371" t="s">
        <v>20</v>
      </c>
      <c r="K371">
        <v>1</v>
      </c>
      <c r="L371">
        <v>2.5999999999999998E-4</v>
      </c>
      <c r="M371">
        <v>1.8000000000000001E-4</v>
      </c>
      <c r="T371" t="str">
        <f t="shared" si="10"/>
        <v/>
      </c>
      <c r="U371">
        <f t="shared" si="11"/>
        <v>1</v>
      </c>
    </row>
    <row r="372" spans="1:21" x14ac:dyDescent="0.3">
      <c r="A372" t="s">
        <v>64</v>
      </c>
      <c r="B372">
        <v>353</v>
      </c>
      <c r="C372" t="s">
        <v>25</v>
      </c>
      <c r="D372" t="s">
        <v>37</v>
      </c>
      <c r="E372" t="s">
        <v>16</v>
      </c>
      <c r="F372" t="s">
        <v>65</v>
      </c>
      <c r="G372">
        <v>353</v>
      </c>
      <c r="H372" t="s">
        <v>26</v>
      </c>
      <c r="I372" t="s">
        <v>38</v>
      </c>
      <c r="J372" t="s">
        <v>20</v>
      </c>
      <c r="K372">
        <v>1</v>
      </c>
      <c r="L372">
        <v>2.5999999999999998E-4</v>
      </c>
      <c r="M372">
        <v>1.8000000000000001E-4</v>
      </c>
      <c r="T372" t="str">
        <f t="shared" si="10"/>
        <v/>
      </c>
      <c r="U372">
        <f t="shared" si="11"/>
        <v>1</v>
      </c>
    </row>
    <row r="373" spans="1:21" x14ac:dyDescent="0.3">
      <c r="A373" t="s">
        <v>64</v>
      </c>
      <c r="B373">
        <v>353</v>
      </c>
      <c r="C373" t="s">
        <v>25</v>
      </c>
      <c r="D373" t="s">
        <v>39</v>
      </c>
      <c r="E373" t="s">
        <v>16</v>
      </c>
      <c r="F373" t="s">
        <v>65</v>
      </c>
      <c r="G373">
        <v>353</v>
      </c>
      <c r="H373" t="s">
        <v>26</v>
      </c>
      <c r="I373" t="s">
        <v>40</v>
      </c>
      <c r="J373" t="s">
        <v>20</v>
      </c>
      <c r="K373">
        <v>1</v>
      </c>
      <c r="L373">
        <v>2.5999999999999998E-4</v>
      </c>
      <c r="M373">
        <v>1.8000000000000001E-4</v>
      </c>
      <c r="T373" t="str">
        <f t="shared" si="10"/>
        <v/>
      </c>
      <c r="U373">
        <f t="shared" si="11"/>
        <v>1</v>
      </c>
    </row>
    <row r="374" spans="1:21" x14ac:dyDescent="0.3">
      <c r="A374" t="s">
        <v>64</v>
      </c>
      <c r="B374">
        <v>353</v>
      </c>
      <c r="C374" t="s">
        <v>25</v>
      </c>
      <c r="D374" t="s">
        <v>41</v>
      </c>
      <c r="E374" t="s">
        <v>16</v>
      </c>
      <c r="F374" t="s">
        <v>65</v>
      </c>
      <c r="G374">
        <v>353</v>
      </c>
      <c r="H374" t="s">
        <v>26</v>
      </c>
      <c r="I374" t="s">
        <v>42</v>
      </c>
      <c r="J374" t="s">
        <v>20</v>
      </c>
      <c r="K374">
        <v>1</v>
      </c>
      <c r="L374">
        <v>2.5999999999999998E-4</v>
      </c>
      <c r="M374">
        <v>1.8000000000000001E-4</v>
      </c>
      <c r="T374" t="str">
        <f t="shared" si="10"/>
        <v/>
      </c>
      <c r="U374">
        <f t="shared" si="11"/>
        <v>1</v>
      </c>
    </row>
    <row r="375" spans="1:21" x14ac:dyDescent="0.3">
      <c r="A375" t="s">
        <v>64</v>
      </c>
      <c r="B375">
        <v>353</v>
      </c>
      <c r="C375" t="s">
        <v>25</v>
      </c>
      <c r="D375" t="s">
        <v>43</v>
      </c>
      <c r="E375" t="s">
        <v>16</v>
      </c>
      <c r="F375" t="s">
        <v>65</v>
      </c>
      <c r="G375">
        <v>353</v>
      </c>
      <c r="H375" t="s">
        <v>26</v>
      </c>
      <c r="I375" t="s">
        <v>44</v>
      </c>
      <c r="J375" t="s">
        <v>20</v>
      </c>
      <c r="K375">
        <v>1</v>
      </c>
      <c r="L375">
        <v>2.5999999999999998E-4</v>
      </c>
      <c r="M375">
        <v>1.8000000000000001E-4</v>
      </c>
      <c r="T375" t="str">
        <f t="shared" si="10"/>
        <v/>
      </c>
      <c r="U375">
        <f t="shared" si="11"/>
        <v>1</v>
      </c>
    </row>
    <row r="376" spans="1:21" x14ac:dyDescent="0.3">
      <c r="A376" t="s">
        <v>64</v>
      </c>
      <c r="B376">
        <v>353</v>
      </c>
      <c r="C376" t="s">
        <v>25</v>
      </c>
      <c r="D376" t="s">
        <v>45</v>
      </c>
      <c r="E376" t="s">
        <v>16</v>
      </c>
      <c r="F376" t="s">
        <v>65</v>
      </c>
      <c r="G376">
        <v>353</v>
      </c>
      <c r="H376" t="s">
        <v>26</v>
      </c>
      <c r="I376" t="s">
        <v>46</v>
      </c>
      <c r="J376" t="s">
        <v>20</v>
      </c>
      <c r="K376">
        <v>1</v>
      </c>
      <c r="L376">
        <v>2.5999999999999998E-4</v>
      </c>
      <c r="M376">
        <v>1.8000000000000001E-4</v>
      </c>
      <c r="T376" t="str">
        <f t="shared" si="10"/>
        <v/>
      </c>
      <c r="U376">
        <f t="shared" si="11"/>
        <v>1</v>
      </c>
    </row>
    <row r="377" spans="1:21" x14ac:dyDescent="0.3">
      <c r="A377" t="s">
        <v>64</v>
      </c>
      <c r="B377">
        <v>353</v>
      </c>
      <c r="C377" t="s">
        <v>25</v>
      </c>
      <c r="D377" t="s">
        <v>33</v>
      </c>
      <c r="E377" t="s">
        <v>16</v>
      </c>
      <c r="F377" t="s">
        <v>65</v>
      </c>
      <c r="G377">
        <v>353</v>
      </c>
      <c r="H377" t="s">
        <v>26</v>
      </c>
      <c r="I377" t="s">
        <v>34</v>
      </c>
      <c r="J377" t="s">
        <v>20</v>
      </c>
      <c r="K377">
        <v>1</v>
      </c>
      <c r="L377">
        <v>2.5999999999999998E-4</v>
      </c>
      <c r="M377">
        <v>1.8000000000000001E-4</v>
      </c>
      <c r="T377" t="str">
        <f t="shared" si="10"/>
        <v/>
      </c>
      <c r="U377">
        <f t="shared" si="11"/>
        <v>1</v>
      </c>
    </row>
    <row r="378" spans="1:21" x14ac:dyDescent="0.3">
      <c r="A378" t="s">
        <v>64</v>
      </c>
      <c r="B378">
        <v>353</v>
      </c>
      <c r="C378" t="s">
        <v>25</v>
      </c>
      <c r="D378" t="s">
        <v>49</v>
      </c>
      <c r="E378" t="s">
        <v>16</v>
      </c>
      <c r="F378" t="s">
        <v>65</v>
      </c>
      <c r="G378">
        <v>353</v>
      </c>
      <c r="H378" t="s">
        <v>26</v>
      </c>
      <c r="I378" t="s">
        <v>50</v>
      </c>
      <c r="J378" t="s">
        <v>20</v>
      </c>
      <c r="K378">
        <v>1</v>
      </c>
      <c r="L378">
        <v>2.5999999999999998E-4</v>
      </c>
      <c r="M378">
        <v>1.8000000000000001E-4</v>
      </c>
      <c r="T378" t="str">
        <f t="shared" si="10"/>
        <v/>
      </c>
      <c r="U378">
        <f t="shared" si="11"/>
        <v>1</v>
      </c>
    </row>
    <row r="379" spans="1:21" x14ac:dyDescent="0.3">
      <c r="A379" t="s">
        <v>64</v>
      </c>
      <c r="B379">
        <v>353</v>
      </c>
      <c r="C379" t="s">
        <v>25</v>
      </c>
      <c r="D379" t="s">
        <v>51</v>
      </c>
      <c r="E379" t="s">
        <v>16</v>
      </c>
      <c r="F379" t="s">
        <v>65</v>
      </c>
      <c r="G379">
        <v>353</v>
      </c>
      <c r="H379" t="s">
        <v>26</v>
      </c>
      <c r="I379" t="s">
        <v>52</v>
      </c>
      <c r="J379" t="s">
        <v>20</v>
      </c>
      <c r="K379">
        <v>1</v>
      </c>
      <c r="L379">
        <v>2.5999999999999998E-4</v>
      </c>
      <c r="M379">
        <v>1.8000000000000001E-4</v>
      </c>
      <c r="T379" t="str">
        <f t="shared" si="10"/>
        <v/>
      </c>
      <c r="U379">
        <f t="shared" si="11"/>
        <v>1</v>
      </c>
    </row>
    <row r="380" spans="1:21" x14ac:dyDescent="0.3">
      <c r="A380" t="s">
        <v>64</v>
      </c>
      <c r="B380">
        <v>353</v>
      </c>
      <c r="C380" t="s">
        <v>25</v>
      </c>
      <c r="D380" t="s">
        <v>53</v>
      </c>
      <c r="E380" t="s">
        <v>16</v>
      </c>
      <c r="F380" t="s">
        <v>65</v>
      </c>
      <c r="G380">
        <v>353</v>
      </c>
      <c r="H380" t="s">
        <v>26</v>
      </c>
      <c r="I380" t="s">
        <v>54</v>
      </c>
      <c r="J380" t="s">
        <v>20</v>
      </c>
      <c r="K380">
        <v>1</v>
      </c>
      <c r="L380">
        <v>2.5999999999999998E-4</v>
      </c>
      <c r="M380">
        <v>1.8000000000000001E-4</v>
      </c>
      <c r="T380" t="str">
        <f t="shared" si="10"/>
        <v/>
      </c>
      <c r="U380">
        <f t="shared" si="11"/>
        <v>1</v>
      </c>
    </row>
    <row r="381" spans="1:21" x14ac:dyDescent="0.3">
      <c r="A381" t="s">
        <v>64</v>
      </c>
      <c r="B381">
        <v>353</v>
      </c>
      <c r="C381" t="s">
        <v>25</v>
      </c>
      <c r="D381" t="s">
        <v>55</v>
      </c>
      <c r="E381" t="s">
        <v>16</v>
      </c>
      <c r="F381" t="s">
        <v>65</v>
      </c>
      <c r="G381">
        <v>353</v>
      </c>
      <c r="H381" t="s">
        <v>26</v>
      </c>
      <c r="I381" t="s">
        <v>56</v>
      </c>
      <c r="J381" t="s">
        <v>20</v>
      </c>
      <c r="K381">
        <v>1</v>
      </c>
      <c r="L381">
        <v>2.5999999999999998E-4</v>
      </c>
      <c r="M381">
        <v>1.8000000000000001E-4</v>
      </c>
      <c r="T381" t="str">
        <f t="shared" si="10"/>
        <v/>
      </c>
      <c r="U381">
        <f t="shared" si="11"/>
        <v>1</v>
      </c>
    </row>
    <row r="382" spans="1:21" x14ac:dyDescent="0.3">
      <c r="A382" t="s">
        <v>64</v>
      </c>
      <c r="B382">
        <v>464</v>
      </c>
      <c r="C382" t="s">
        <v>25</v>
      </c>
      <c r="D382" t="s">
        <v>29</v>
      </c>
      <c r="E382" t="s">
        <v>16</v>
      </c>
      <c r="F382" t="s">
        <v>65</v>
      </c>
      <c r="G382">
        <v>464</v>
      </c>
      <c r="H382" t="s">
        <v>26</v>
      </c>
      <c r="I382" t="s">
        <v>30</v>
      </c>
      <c r="J382" t="s">
        <v>58</v>
      </c>
      <c r="K382">
        <v>0</v>
      </c>
      <c r="L382">
        <v>1</v>
      </c>
      <c r="M382">
        <v>1</v>
      </c>
      <c r="T382">
        <f t="shared" si="10"/>
        <v>0</v>
      </c>
      <c r="U382" t="str">
        <f t="shared" si="11"/>
        <v/>
      </c>
    </row>
    <row r="383" spans="1:21" x14ac:dyDescent="0.3">
      <c r="A383" t="s">
        <v>64</v>
      </c>
      <c r="B383">
        <v>464</v>
      </c>
      <c r="C383" t="s">
        <v>25</v>
      </c>
      <c r="D383" t="s">
        <v>21</v>
      </c>
      <c r="E383" t="s">
        <v>16</v>
      </c>
      <c r="F383" t="s">
        <v>65</v>
      </c>
      <c r="G383">
        <v>464</v>
      </c>
      <c r="H383" t="s">
        <v>26</v>
      </c>
      <c r="I383" t="s">
        <v>22</v>
      </c>
      <c r="J383" t="s">
        <v>58</v>
      </c>
      <c r="K383">
        <v>0.16700000000000001</v>
      </c>
      <c r="L383">
        <v>0.13100000000000001</v>
      </c>
      <c r="M383">
        <v>0.92</v>
      </c>
      <c r="T383" t="str">
        <f t="shared" si="10"/>
        <v/>
      </c>
      <c r="U383">
        <f t="shared" si="11"/>
        <v>0.16700000000000001</v>
      </c>
    </row>
    <row r="384" spans="1:21" x14ac:dyDescent="0.3">
      <c r="A384" t="s">
        <v>64</v>
      </c>
      <c r="B384">
        <v>464</v>
      </c>
      <c r="C384" t="s">
        <v>25</v>
      </c>
      <c r="D384" t="s">
        <v>23</v>
      </c>
      <c r="E384" t="s">
        <v>16</v>
      </c>
      <c r="F384" t="s">
        <v>65</v>
      </c>
      <c r="G384">
        <v>464</v>
      </c>
      <c r="H384" t="s">
        <v>26</v>
      </c>
      <c r="I384" t="s">
        <v>24</v>
      </c>
      <c r="J384" t="s">
        <v>58</v>
      </c>
      <c r="K384">
        <v>1.2999999999999999E-2</v>
      </c>
      <c r="L384">
        <v>0.216</v>
      </c>
      <c r="M384">
        <v>0.95699999999999996</v>
      </c>
      <c r="T384" t="str">
        <f t="shared" si="10"/>
        <v/>
      </c>
      <c r="U384">
        <f t="shared" si="11"/>
        <v>1.2999999999999999E-2</v>
      </c>
    </row>
    <row r="385" spans="1:21" x14ac:dyDescent="0.3">
      <c r="A385" t="s">
        <v>64</v>
      </c>
      <c r="B385">
        <v>464</v>
      </c>
      <c r="C385" t="s">
        <v>25</v>
      </c>
      <c r="D385" t="s">
        <v>14</v>
      </c>
      <c r="E385" t="s">
        <v>16</v>
      </c>
      <c r="F385" t="s">
        <v>65</v>
      </c>
      <c r="G385">
        <v>464</v>
      </c>
      <c r="H385" t="s">
        <v>26</v>
      </c>
      <c r="I385" t="s">
        <v>18</v>
      </c>
      <c r="J385" t="s">
        <v>58</v>
      </c>
      <c r="K385">
        <v>0</v>
      </c>
      <c r="L385">
        <v>1</v>
      </c>
      <c r="M385">
        <v>1</v>
      </c>
      <c r="T385" t="str">
        <f t="shared" si="10"/>
        <v/>
      </c>
      <c r="U385">
        <f t="shared" si="11"/>
        <v>0</v>
      </c>
    </row>
    <row r="386" spans="1:21" x14ac:dyDescent="0.3">
      <c r="A386" t="s">
        <v>64</v>
      </c>
      <c r="B386">
        <v>464</v>
      </c>
      <c r="C386" t="s">
        <v>25</v>
      </c>
      <c r="D386" t="s">
        <v>27</v>
      </c>
      <c r="E386" t="s">
        <v>16</v>
      </c>
      <c r="F386" t="s">
        <v>65</v>
      </c>
      <c r="G386">
        <v>464</v>
      </c>
      <c r="H386" t="s">
        <v>26</v>
      </c>
      <c r="I386" t="s">
        <v>28</v>
      </c>
      <c r="J386" t="s">
        <v>58</v>
      </c>
      <c r="K386">
        <v>0.09</v>
      </c>
      <c r="L386">
        <v>0.14899999999999999</v>
      </c>
      <c r="M386">
        <v>0.93200000000000005</v>
      </c>
      <c r="T386" t="str">
        <f t="shared" si="10"/>
        <v/>
      </c>
      <c r="U386">
        <f t="shared" si="11"/>
        <v>0.09</v>
      </c>
    </row>
    <row r="387" spans="1:21" x14ac:dyDescent="0.3">
      <c r="A387" t="s">
        <v>64</v>
      </c>
      <c r="B387">
        <v>464</v>
      </c>
      <c r="C387" t="s">
        <v>25</v>
      </c>
      <c r="D387" t="s">
        <v>47</v>
      </c>
      <c r="E387" t="s">
        <v>16</v>
      </c>
      <c r="F387" t="s">
        <v>65</v>
      </c>
      <c r="G387">
        <v>464</v>
      </c>
      <c r="H387" t="s">
        <v>26</v>
      </c>
      <c r="I387" t="s">
        <v>48</v>
      </c>
      <c r="J387" t="s">
        <v>58</v>
      </c>
      <c r="K387">
        <v>0.09</v>
      </c>
      <c r="L387">
        <v>0.14899999999999999</v>
      </c>
      <c r="M387">
        <v>0.93200000000000005</v>
      </c>
      <c r="T387" t="str">
        <f t="shared" ref="T387:T450" si="12">IF(H387="  T",IF(I387="  I",K387,""),(IF(H387="  Q",IF(I387="  L",K387,""),(IF(H387="  Y",IF(I387="  F",K387,""),"")))))</f>
        <v/>
      </c>
      <c r="U387">
        <f t="shared" ref="U387:U450" si="13">IF(T387="",K387,"")</f>
        <v>0.09</v>
      </c>
    </row>
    <row r="388" spans="1:21" x14ac:dyDescent="0.3">
      <c r="A388" t="s">
        <v>64</v>
      </c>
      <c r="B388">
        <v>464</v>
      </c>
      <c r="C388" t="s">
        <v>25</v>
      </c>
      <c r="D388" t="s">
        <v>31</v>
      </c>
      <c r="E388" t="s">
        <v>16</v>
      </c>
      <c r="F388" t="s">
        <v>65</v>
      </c>
      <c r="G388">
        <v>464</v>
      </c>
      <c r="H388" t="s">
        <v>26</v>
      </c>
      <c r="I388" t="s">
        <v>32</v>
      </c>
      <c r="J388" t="s">
        <v>57</v>
      </c>
      <c r="K388">
        <v>0.89</v>
      </c>
      <c r="L388">
        <v>6.3899999999999998E-2</v>
      </c>
      <c r="M388">
        <v>0.82099999999999995</v>
      </c>
      <c r="T388" t="str">
        <f t="shared" si="12"/>
        <v/>
      </c>
      <c r="U388">
        <f t="shared" si="13"/>
        <v>0.89</v>
      </c>
    </row>
    <row r="389" spans="1:21" x14ac:dyDescent="0.3">
      <c r="A389" t="s">
        <v>64</v>
      </c>
      <c r="B389">
        <v>464</v>
      </c>
      <c r="C389" t="s">
        <v>25</v>
      </c>
      <c r="D389" t="s">
        <v>15</v>
      </c>
      <c r="E389" t="s">
        <v>16</v>
      </c>
      <c r="F389" t="s">
        <v>65</v>
      </c>
      <c r="G389">
        <v>464</v>
      </c>
      <c r="H389" t="s">
        <v>26</v>
      </c>
      <c r="I389" t="s">
        <v>19</v>
      </c>
      <c r="J389" t="s">
        <v>57</v>
      </c>
      <c r="K389">
        <v>0.68200000000000005</v>
      </c>
      <c r="L389">
        <v>8.4099999999999994E-2</v>
      </c>
      <c r="M389">
        <v>0.86199999999999999</v>
      </c>
      <c r="T389" t="str">
        <f t="shared" si="12"/>
        <v/>
      </c>
      <c r="U389">
        <f t="shared" si="13"/>
        <v>0.68200000000000005</v>
      </c>
    </row>
    <row r="390" spans="1:21" x14ac:dyDescent="0.3">
      <c r="A390" t="s">
        <v>64</v>
      </c>
      <c r="B390">
        <v>464</v>
      </c>
      <c r="C390" t="s">
        <v>25</v>
      </c>
      <c r="D390" t="s">
        <v>35</v>
      </c>
      <c r="E390" t="s">
        <v>16</v>
      </c>
      <c r="F390" t="s">
        <v>65</v>
      </c>
      <c r="G390">
        <v>464</v>
      </c>
      <c r="H390" t="s">
        <v>26</v>
      </c>
      <c r="I390" t="s">
        <v>36</v>
      </c>
      <c r="J390" t="s">
        <v>58</v>
      </c>
      <c r="K390">
        <v>0.16700000000000001</v>
      </c>
      <c r="L390">
        <v>0.13100000000000001</v>
      </c>
      <c r="M390">
        <v>0.92</v>
      </c>
      <c r="T390" t="str">
        <f t="shared" si="12"/>
        <v/>
      </c>
      <c r="U390">
        <f t="shared" si="13"/>
        <v>0.16700000000000001</v>
      </c>
    </row>
    <row r="391" spans="1:21" x14ac:dyDescent="0.3">
      <c r="A391" t="s">
        <v>64</v>
      </c>
      <c r="B391">
        <v>464</v>
      </c>
      <c r="C391" t="s">
        <v>25</v>
      </c>
      <c r="D391" t="s">
        <v>37</v>
      </c>
      <c r="E391" t="s">
        <v>16</v>
      </c>
      <c r="F391" t="s">
        <v>65</v>
      </c>
      <c r="G391">
        <v>464</v>
      </c>
      <c r="H391" t="s">
        <v>26</v>
      </c>
      <c r="I391" t="s">
        <v>38</v>
      </c>
      <c r="J391" t="s">
        <v>58</v>
      </c>
      <c r="K391">
        <v>0.16700000000000001</v>
      </c>
      <c r="L391">
        <v>0.13100000000000001</v>
      </c>
      <c r="M391">
        <v>0.92</v>
      </c>
      <c r="T391" t="str">
        <f t="shared" si="12"/>
        <v/>
      </c>
      <c r="U391">
        <f t="shared" si="13"/>
        <v>0.16700000000000001</v>
      </c>
    </row>
    <row r="392" spans="1:21" x14ac:dyDescent="0.3">
      <c r="A392" t="s">
        <v>64</v>
      </c>
      <c r="B392">
        <v>464</v>
      </c>
      <c r="C392" t="s">
        <v>25</v>
      </c>
      <c r="D392" t="s">
        <v>39</v>
      </c>
      <c r="E392" t="s">
        <v>16</v>
      </c>
      <c r="F392" t="s">
        <v>65</v>
      </c>
      <c r="G392">
        <v>464</v>
      </c>
      <c r="H392" t="s">
        <v>26</v>
      </c>
      <c r="I392" t="s">
        <v>40</v>
      </c>
      <c r="J392" t="s">
        <v>58</v>
      </c>
      <c r="K392">
        <v>5.8999999999999997E-2</v>
      </c>
      <c r="L392">
        <v>0.16200000000000001</v>
      </c>
      <c r="M392">
        <v>0.93799999999999994</v>
      </c>
      <c r="T392" t="str">
        <f t="shared" si="12"/>
        <v/>
      </c>
      <c r="U392">
        <f t="shared" si="13"/>
        <v>5.8999999999999997E-2</v>
      </c>
    </row>
    <row r="393" spans="1:21" x14ac:dyDescent="0.3">
      <c r="A393" t="s">
        <v>64</v>
      </c>
      <c r="B393">
        <v>464</v>
      </c>
      <c r="C393" t="s">
        <v>25</v>
      </c>
      <c r="D393" t="s">
        <v>41</v>
      </c>
      <c r="E393" t="s">
        <v>16</v>
      </c>
      <c r="F393" t="s">
        <v>65</v>
      </c>
      <c r="G393">
        <v>464</v>
      </c>
      <c r="H393" t="s">
        <v>26</v>
      </c>
      <c r="I393" t="s">
        <v>42</v>
      </c>
      <c r="J393" t="s">
        <v>58</v>
      </c>
      <c r="K393">
        <v>0.316</v>
      </c>
      <c r="L393">
        <v>0.112</v>
      </c>
      <c r="M393">
        <v>0.90300000000000002</v>
      </c>
      <c r="T393" t="str">
        <f t="shared" si="12"/>
        <v/>
      </c>
      <c r="U393">
        <f t="shared" si="13"/>
        <v>0.316</v>
      </c>
    </row>
    <row r="394" spans="1:21" x14ac:dyDescent="0.3">
      <c r="A394" t="s">
        <v>64</v>
      </c>
      <c r="B394">
        <v>464</v>
      </c>
      <c r="C394" t="s">
        <v>25</v>
      </c>
      <c r="D394" t="s">
        <v>43</v>
      </c>
      <c r="E394" t="s">
        <v>16</v>
      </c>
      <c r="F394" t="s">
        <v>65</v>
      </c>
      <c r="G394">
        <v>464</v>
      </c>
      <c r="H394" t="s">
        <v>26</v>
      </c>
      <c r="I394" t="s">
        <v>44</v>
      </c>
      <c r="J394" t="s">
        <v>58</v>
      </c>
      <c r="K394">
        <v>1E-3</v>
      </c>
      <c r="L394">
        <v>0.85199999999999998</v>
      </c>
      <c r="M394">
        <v>0.99399999999999999</v>
      </c>
      <c r="T394" t="str">
        <f t="shared" si="12"/>
        <v/>
      </c>
      <c r="U394">
        <f t="shared" si="13"/>
        <v>1E-3</v>
      </c>
    </row>
    <row r="395" spans="1:21" x14ac:dyDescent="0.3">
      <c r="A395" t="s">
        <v>64</v>
      </c>
      <c r="B395">
        <v>464</v>
      </c>
      <c r="C395" t="s">
        <v>25</v>
      </c>
      <c r="D395" t="s">
        <v>45</v>
      </c>
      <c r="E395" t="s">
        <v>16</v>
      </c>
      <c r="F395" t="s">
        <v>65</v>
      </c>
      <c r="G395">
        <v>464</v>
      </c>
      <c r="H395" t="s">
        <v>26</v>
      </c>
      <c r="I395" t="s">
        <v>46</v>
      </c>
      <c r="J395" t="s">
        <v>57</v>
      </c>
      <c r="K395">
        <v>0.68200000000000005</v>
      </c>
      <c r="L395">
        <v>8.4099999999999994E-2</v>
      </c>
      <c r="M395">
        <v>0.86199999999999999</v>
      </c>
      <c r="T395" t="str">
        <f t="shared" si="12"/>
        <v/>
      </c>
      <c r="U395">
        <f t="shared" si="13"/>
        <v>0.68200000000000005</v>
      </c>
    </row>
    <row r="396" spans="1:21" x14ac:dyDescent="0.3">
      <c r="A396" t="s">
        <v>64</v>
      </c>
      <c r="B396">
        <v>464</v>
      </c>
      <c r="C396" t="s">
        <v>25</v>
      </c>
      <c r="D396" t="s">
        <v>33</v>
      </c>
      <c r="E396" t="s">
        <v>16</v>
      </c>
      <c r="F396" t="s">
        <v>65</v>
      </c>
      <c r="G396">
        <v>464</v>
      </c>
      <c r="H396" t="s">
        <v>26</v>
      </c>
      <c r="I396" t="s">
        <v>34</v>
      </c>
      <c r="J396" t="s">
        <v>58</v>
      </c>
      <c r="K396">
        <v>0.16700000000000001</v>
      </c>
      <c r="L396">
        <v>0.13100000000000001</v>
      </c>
      <c r="M396">
        <v>0.92</v>
      </c>
      <c r="T396" t="str">
        <f t="shared" si="12"/>
        <v/>
      </c>
      <c r="U396">
        <f t="shared" si="13"/>
        <v>0.16700000000000001</v>
      </c>
    </row>
    <row r="397" spans="1:21" x14ac:dyDescent="0.3">
      <c r="A397" t="s">
        <v>64</v>
      </c>
      <c r="B397">
        <v>464</v>
      </c>
      <c r="C397" t="s">
        <v>25</v>
      </c>
      <c r="D397" t="s">
        <v>49</v>
      </c>
      <c r="E397" t="s">
        <v>16</v>
      </c>
      <c r="F397" t="s">
        <v>65</v>
      </c>
      <c r="G397">
        <v>464</v>
      </c>
      <c r="H397" t="s">
        <v>26</v>
      </c>
      <c r="I397" t="s">
        <v>50</v>
      </c>
      <c r="J397" t="s">
        <v>57</v>
      </c>
      <c r="K397">
        <v>0.68200000000000005</v>
      </c>
      <c r="L397">
        <v>8.4099999999999994E-2</v>
      </c>
      <c r="M397">
        <v>0.86199999999999999</v>
      </c>
      <c r="T397" t="str">
        <f t="shared" si="12"/>
        <v/>
      </c>
      <c r="U397">
        <f t="shared" si="13"/>
        <v>0.68200000000000005</v>
      </c>
    </row>
    <row r="398" spans="1:21" x14ac:dyDescent="0.3">
      <c r="A398" t="s">
        <v>64</v>
      </c>
      <c r="B398">
        <v>464</v>
      </c>
      <c r="C398" t="s">
        <v>25</v>
      </c>
      <c r="D398" t="s">
        <v>51</v>
      </c>
      <c r="E398" t="s">
        <v>16</v>
      </c>
      <c r="F398" t="s">
        <v>65</v>
      </c>
      <c r="G398">
        <v>464</v>
      </c>
      <c r="H398" t="s">
        <v>26</v>
      </c>
      <c r="I398" t="s">
        <v>52</v>
      </c>
      <c r="J398" t="s">
        <v>58</v>
      </c>
      <c r="K398">
        <v>0.16700000000000001</v>
      </c>
      <c r="L398">
        <v>0.13100000000000001</v>
      </c>
      <c r="M398">
        <v>0.92</v>
      </c>
      <c r="T398" t="str">
        <f t="shared" si="12"/>
        <v/>
      </c>
      <c r="U398">
        <f t="shared" si="13"/>
        <v>0.16700000000000001</v>
      </c>
    </row>
    <row r="399" spans="1:21" x14ac:dyDescent="0.3">
      <c r="A399" t="s">
        <v>64</v>
      </c>
      <c r="B399">
        <v>464</v>
      </c>
      <c r="C399" t="s">
        <v>25</v>
      </c>
      <c r="D399" t="s">
        <v>53</v>
      </c>
      <c r="E399" t="s">
        <v>16</v>
      </c>
      <c r="F399" t="s">
        <v>65</v>
      </c>
      <c r="G399">
        <v>464</v>
      </c>
      <c r="H399" t="s">
        <v>26</v>
      </c>
      <c r="I399" t="s">
        <v>54</v>
      </c>
      <c r="J399" t="s">
        <v>58</v>
      </c>
      <c r="K399">
        <v>0.316</v>
      </c>
      <c r="L399">
        <v>0.112</v>
      </c>
      <c r="M399">
        <v>0.90300000000000002</v>
      </c>
      <c r="T399" t="str">
        <f t="shared" si="12"/>
        <v/>
      </c>
      <c r="U399">
        <f t="shared" si="13"/>
        <v>0.316</v>
      </c>
    </row>
    <row r="400" spans="1:21" x14ac:dyDescent="0.3">
      <c r="A400" t="s">
        <v>64</v>
      </c>
      <c r="B400">
        <v>464</v>
      </c>
      <c r="C400" t="s">
        <v>25</v>
      </c>
      <c r="D400" t="s">
        <v>55</v>
      </c>
      <c r="E400" t="s">
        <v>16</v>
      </c>
      <c r="F400" t="s">
        <v>65</v>
      </c>
      <c r="G400">
        <v>464</v>
      </c>
      <c r="H400" t="s">
        <v>26</v>
      </c>
      <c r="I400" t="s">
        <v>56</v>
      </c>
      <c r="J400" t="s">
        <v>58</v>
      </c>
      <c r="K400">
        <v>0.16700000000000001</v>
      </c>
      <c r="L400">
        <v>0.13100000000000001</v>
      </c>
      <c r="M400">
        <v>0.92</v>
      </c>
      <c r="T400" t="str">
        <f t="shared" si="12"/>
        <v/>
      </c>
      <c r="U400">
        <f t="shared" si="13"/>
        <v>0.16700000000000001</v>
      </c>
    </row>
    <row r="401" spans="1:21" x14ac:dyDescent="0.3">
      <c r="A401" t="s">
        <v>64</v>
      </c>
      <c r="B401">
        <v>499</v>
      </c>
      <c r="C401" t="s">
        <v>25</v>
      </c>
      <c r="D401" t="s">
        <v>29</v>
      </c>
      <c r="E401" t="s">
        <v>16</v>
      </c>
      <c r="F401" t="s">
        <v>65</v>
      </c>
      <c r="G401">
        <v>499</v>
      </c>
      <c r="H401" t="s">
        <v>26</v>
      </c>
      <c r="I401" t="s">
        <v>30</v>
      </c>
      <c r="J401" t="s">
        <v>57</v>
      </c>
      <c r="K401">
        <v>0.89900000000000002</v>
      </c>
      <c r="L401">
        <v>6.2799999999999995E-2</v>
      </c>
      <c r="M401">
        <v>0.81899999999999995</v>
      </c>
      <c r="T401">
        <f t="shared" si="12"/>
        <v>0.89900000000000002</v>
      </c>
      <c r="U401" t="str">
        <f t="shared" si="13"/>
        <v/>
      </c>
    </row>
    <row r="402" spans="1:21" x14ac:dyDescent="0.3">
      <c r="A402" t="s">
        <v>64</v>
      </c>
      <c r="B402">
        <v>499</v>
      </c>
      <c r="C402" t="s">
        <v>25</v>
      </c>
      <c r="D402" t="s">
        <v>21</v>
      </c>
      <c r="E402" t="s">
        <v>16</v>
      </c>
      <c r="F402" t="s">
        <v>65</v>
      </c>
      <c r="G402">
        <v>499</v>
      </c>
      <c r="H402" t="s">
        <v>26</v>
      </c>
      <c r="I402" t="s">
        <v>22</v>
      </c>
      <c r="J402" t="s">
        <v>57</v>
      </c>
      <c r="K402">
        <v>0.871</v>
      </c>
      <c r="L402">
        <v>6.5600000000000006E-2</v>
      </c>
      <c r="M402">
        <v>0.82699999999999996</v>
      </c>
      <c r="T402" t="str">
        <f t="shared" si="12"/>
        <v/>
      </c>
      <c r="U402">
        <f t="shared" si="13"/>
        <v>0.871</v>
      </c>
    </row>
    <row r="403" spans="1:21" x14ac:dyDescent="0.3">
      <c r="A403" t="s">
        <v>64</v>
      </c>
      <c r="B403">
        <v>499</v>
      </c>
      <c r="C403" t="s">
        <v>25</v>
      </c>
      <c r="D403" t="s">
        <v>23</v>
      </c>
      <c r="E403" t="s">
        <v>16</v>
      </c>
      <c r="F403" t="s">
        <v>65</v>
      </c>
      <c r="G403">
        <v>499</v>
      </c>
      <c r="H403" t="s">
        <v>26</v>
      </c>
      <c r="I403" t="s">
        <v>24</v>
      </c>
      <c r="J403" t="s">
        <v>57</v>
      </c>
      <c r="K403">
        <v>0.67700000000000005</v>
      </c>
      <c r="L403">
        <v>8.4699999999999998E-2</v>
      </c>
      <c r="M403">
        <v>0.86199999999999999</v>
      </c>
      <c r="T403" t="str">
        <f t="shared" si="12"/>
        <v/>
      </c>
      <c r="U403">
        <f t="shared" si="13"/>
        <v>0.67700000000000005</v>
      </c>
    </row>
    <row r="404" spans="1:21" x14ac:dyDescent="0.3">
      <c r="A404" t="s">
        <v>64</v>
      </c>
      <c r="B404">
        <v>499</v>
      </c>
      <c r="C404" t="s">
        <v>25</v>
      </c>
      <c r="D404" t="s">
        <v>14</v>
      </c>
      <c r="E404" t="s">
        <v>16</v>
      </c>
      <c r="F404" t="s">
        <v>65</v>
      </c>
      <c r="G404">
        <v>499</v>
      </c>
      <c r="H404" t="s">
        <v>26</v>
      </c>
      <c r="I404" t="s">
        <v>18</v>
      </c>
      <c r="J404" t="s">
        <v>57</v>
      </c>
      <c r="K404">
        <v>0.77100000000000002</v>
      </c>
      <c r="L404">
        <v>7.5800000000000006E-2</v>
      </c>
      <c r="M404">
        <v>0.85</v>
      </c>
      <c r="T404" t="str">
        <f t="shared" si="12"/>
        <v/>
      </c>
      <c r="U404">
        <f t="shared" si="13"/>
        <v>0.77100000000000002</v>
      </c>
    </row>
    <row r="405" spans="1:21" x14ac:dyDescent="0.3">
      <c r="A405" t="s">
        <v>64</v>
      </c>
      <c r="B405">
        <v>499</v>
      </c>
      <c r="C405" t="s">
        <v>25</v>
      </c>
      <c r="D405" t="s">
        <v>27</v>
      </c>
      <c r="E405" t="s">
        <v>16</v>
      </c>
      <c r="F405" t="s">
        <v>65</v>
      </c>
      <c r="G405">
        <v>499</v>
      </c>
      <c r="H405" t="s">
        <v>26</v>
      </c>
      <c r="I405" t="s">
        <v>28</v>
      </c>
      <c r="J405" t="s">
        <v>57</v>
      </c>
      <c r="K405">
        <v>0.58099999999999996</v>
      </c>
      <c r="L405">
        <v>9.3399999999999997E-2</v>
      </c>
      <c r="M405">
        <v>0.875</v>
      </c>
      <c r="T405" t="str">
        <f t="shared" si="12"/>
        <v/>
      </c>
      <c r="U405">
        <f t="shared" si="13"/>
        <v>0.58099999999999996</v>
      </c>
    </row>
    <row r="406" spans="1:21" x14ac:dyDescent="0.3">
      <c r="A406" t="s">
        <v>64</v>
      </c>
      <c r="B406">
        <v>499</v>
      </c>
      <c r="C406" t="s">
        <v>25</v>
      </c>
      <c r="D406" t="s">
        <v>47</v>
      </c>
      <c r="E406" t="s">
        <v>16</v>
      </c>
      <c r="F406" t="s">
        <v>65</v>
      </c>
      <c r="G406">
        <v>499</v>
      </c>
      <c r="H406" t="s">
        <v>26</v>
      </c>
      <c r="I406" t="s">
        <v>48</v>
      </c>
      <c r="J406" t="s">
        <v>20</v>
      </c>
      <c r="K406">
        <v>0.95899999999999996</v>
      </c>
      <c r="L406">
        <v>4.8800000000000003E-2</v>
      </c>
      <c r="M406">
        <v>0.78200000000000003</v>
      </c>
      <c r="T406" t="str">
        <f t="shared" si="12"/>
        <v/>
      </c>
      <c r="U406">
        <f t="shared" si="13"/>
        <v>0.95899999999999996</v>
      </c>
    </row>
    <row r="407" spans="1:21" x14ac:dyDescent="0.3">
      <c r="A407" t="s">
        <v>64</v>
      </c>
      <c r="B407">
        <v>499</v>
      </c>
      <c r="C407" t="s">
        <v>25</v>
      </c>
      <c r="D407" t="s">
        <v>31</v>
      </c>
      <c r="E407" t="s">
        <v>16</v>
      </c>
      <c r="F407" t="s">
        <v>65</v>
      </c>
      <c r="G407">
        <v>499</v>
      </c>
      <c r="H407" t="s">
        <v>26</v>
      </c>
      <c r="I407" t="s">
        <v>32</v>
      </c>
      <c r="J407" t="s">
        <v>20</v>
      </c>
      <c r="K407">
        <v>0.998</v>
      </c>
      <c r="L407">
        <v>1.12E-2</v>
      </c>
      <c r="M407">
        <v>0.27300000000000002</v>
      </c>
      <c r="T407" t="str">
        <f t="shared" si="12"/>
        <v/>
      </c>
      <c r="U407">
        <f t="shared" si="13"/>
        <v>0.998</v>
      </c>
    </row>
    <row r="408" spans="1:21" x14ac:dyDescent="0.3">
      <c r="A408" t="s">
        <v>64</v>
      </c>
      <c r="B408">
        <v>499</v>
      </c>
      <c r="C408" t="s">
        <v>25</v>
      </c>
      <c r="D408" t="s">
        <v>15</v>
      </c>
      <c r="E408" t="s">
        <v>16</v>
      </c>
      <c r="F408" t="s">
        <v>65</v>
      </c>
      <c r="G408">
        <v>499</v>
      </c>
      <c r="H408" t="s">
        <v>26</v>
      </c>
      <c r="I408" t="s">
        <v>19</v>
      </c>
      <c r="J408" t="s">
        <v>20</v>
      </c>
      <c r="K408">
        <v>0.95899999999999996</v>
      </c>
      <c r="L408">
        <v>4.8800000000000003E-2</v>
      </c>
      <c r="M408">
        <v>0.78200000000000003</v>
      </c>
      <c r="T408" t="str">
        <f t="shared" si="12"/>
        <v/>
      </c>
      <c r="U408">
        <f t="shared" si="13"/>
        <v>0.95899999999999996</v>
      </c>
    </row>
    <row r="409" spans="1:21" x14ac:dyDescent="0.3">
      <c r="A409" t="s">
        <v>64</v>
      </c>
      <c r="B409">
        <v>499</v>
      </c>
      <c r="C409" t="s">
        <v>25</v>
      </c>
      <c r="D409" t="s">
        <v>35</v>
      </c>
      <c r="E409" t="s">
        <v>16</v>
      </c>
      <c r="F409" t="s">
        <v>65</v>
      </c>
      <c r="G409">
        <v>499</v>
      </c>
      <c r="H409" t="s">
        <v>26</v>
      </c>
      <c r="I409" t="s">
        <v>36</v>
      </c>
      <c r="J409" t="s">
        <v>58</v>
      </c>
      <c r="K409">
        <v>8.3000000000000004E-2</v>
      </c>
      <c r="L409">
        <v>0.152</v>
      </c>
      <c r="M409">
        <v>0.93300000000000005</v>
      </c>
      <c r="T409" t="str">
        <f t="shared" si="12"/>
        <v/>
      </c>
      <c r="U409">
        <f t="shared" si="13"/>
        <v>8.3000000000000004E-2</v>
      </c>
    </row>
    <row r="410" spans="1:21" x14ac:dyDescent="0.3">
      <c r="A410" t="s">
        <v>64</v>
      </c>
      <c r="B410">
        <v>499</v>
      </c>
      <c r="C410" t="s">
        <v>25</v>
      </c>
      <c r="D410" t="s">
        <v>37</v>
      </c>
      <c r="E410" t="s">
        <v>16</v>
      </c>
      <c r="F410" t="s">
        <v>65</v>
      </c>
      <c r="G410">
        <v>499</v>
      </c>
      <c r="H410" t="s">
        <v>26</v>
      </c>
      <c r="I410" t="s">
        <v>38</v>
      </c>
      <c r="J410" t="s">
        <v>57</v>
      </c>
      <c r="K410">
        <v>0.77100000000000002</v>
      </c>
      <c r="L410">
        <v>7.5800000000000006E-2</v>
      </c>
      <c r="M410">
        <v>0.85</v>
      </c>
      <c r="T410" t="str">
        <f t="shared" si="12"/>
        <v/>
      </c>
      <c r="U410">
        <f t="shared" si="13"/>
        <v>0.77100000000000002</v>
      </c>
    </row>
    <row r="411" spans="1:21" x14ac:dyDescent="0.3">
      <c r="A411" t="s">
        <v>64</v>
      </c>
      <c r="B411">
        <v>499</v>
      </c>
      <c r="C411" t="s">
        <v>25</v>
      </c>
      <c r="D411" t="s">
        <v>39</v>
      </c>
      <c r="E411" t="s">
        <v>16</v>
      </c>
      <c r="F411" t="s">
        <v>65</v>
      </c>
      <c r="G411">
        <v>499</v>
      </c>
      <c r="H411" t="s">
        <v>26</v>
      </c>
      <c r="I411" t="s">
        <v>40</v>
      </c>
      <c r="J411" t="s">
        <v>57</v>
      </c>
      <c r="K411">
        <v>0.83499999999999996</v>
      </c>
      <c r="L411">
        <v>6.8699999999999997E-2</v>
      </c>
      <c r="M411">
        <v>0.83599999999999997</v>
      </c>
      <c r="T411" t="str">
        <f t="shared" si="12"/>
        <v/>
      </c>
      <c r="U411">
        <f t="shared" si="13"/>
        <v>0.83499999999999996</v>
      </c>
    </row>
    <row r="412" spans="1:21" x14ac:dyDescent="0.3">
      <c r="A412" t="s">
        <v>64</v>
      </c>
      <c r="B412">
        <v>499</v>
      </c>
      <c r="C412" t="s">
        <v>25</v>
      </c>
      <c r="D412" t="s">
        <v>41</v>
      </c>
      <c r="E412" t="s">
        <v>16</v>
      </c>
      <c r="F412" t="s">
        <v>65</v>
      </c>
      <c r="G412">
        <v>499</v>
      </c>
      <c r="H412" t="s">
        <v>26</v>
      </c>
      <c r="I412" t="s">
        <v>42</v>
      </c>
      <c r="J412" t="s">
        <v>20</v>
      </c>
      <c r="K412">
        <v>0.97299999999999998</v>
      </c>
      <c r="L412">
        <v>4.3999999999999997E-2</v>
      </c>
      <c r="M412">
        <v>0.76500000000000001</v>
      </c>
      <c r="T412" t="str">
        <f t="shared" si="12"/>
        <v/>
      </c>
      <c r="U412">
        <f t="shared" si="13"/>
        <v>0.97299999999999998</v>
      </c>
    </row>
    <row r="413" spans="1:21" x14ac:dyDescent="0.3">
      <c r="A413" t="s">
        <v>64</v>
      </c>
      <c r="B413">
        <v>499</v>
      </c>
      <c r="C413" t="s">
        <v>25</v>
      </c>
      <c r="D413" t="s">
        <v>43</v>
      </c>
      <c r="E413" t="s">
        <v>16</v>
      </c>
      <c r="F413" t="s">
        <v>65</v>
      </c>
      <c r="G413">
        <v>499</v>
      </c>
      <c r="H413" t="s">
        <v>26</v>
      </c>
      <c r="I413" t="s">
        <v>44</v>
      </c>
      <c r="J413" t="s">
        <v>57</v>
      </c>
      <c r="K413">
        <v>0.77100000000000002</v>
      </c>
      <c r="L413">
        <v>7.5800000000000006E-2</v>
      </c>
      <c r="M413">
        <v>0.85</v>
      </c>
      <c r="T413" t="str">
        <f t="shared" si="12"/>
        <v/>
      </c>
      <c r="U413">
        <f t="shared" si="13"/>
        <v>0.77100000000000002</v>
      </c>
    </row>
    <row r="414" spans="1:21" x14ac:dyDescent="0.3">
      <c r="A414" t="s">
        <v>64</v>
      </c>
      <c r="B414">
        <v>499</v>
      </c>
      <c r="C414" t="s">
        <v>25</v>
      </c>
      <c r="D414" t="s">
        <v>45</v>
      </c>
      <c r="E414" t="s">
        <v>16</v>
      </c>
      <c r="F414" t="s">
        <v>65</v>
      </c>
      <c r="G414">
        <v>499</v>
      </c>
      <c r="H414" t="s">
        <v>26</v>
      </c>
      <c r="I414" t="s">
        <v>46</v>
      </c>
      <c r="J414" t="s">
        <v>20</v>
      </c>
      <c r="K414">
        <v>0.998</v>
      </c>
      <c r="L414">
        <v>1.12E-2</v>
      </c>
      <c r="M414">
        <v>0.27300000000000002</v>
      </c>
      <c r="T414" t="str">
        <f t="shared" si="12"/>
        <v/>
      </c>
      <c r="U414">
        <f t="shared" si="13"/>
        <v>0.998</v>
      </c>
    </row>
    <row r="415" spans="1:21" x14ac:dyDescent="0.3">
      <c r="A415" t="s">
        <v>64</v>
      </c>
      <c r="B415">
        <v>499</v>
      </c>
      <c r="C415" t="s">
        <v>25</v>
      </c>
      <c r="D415" t="s">
        <v>33</v>
      </c>
      <c r="E415" t="s">
        <v>16</v>
      </c>
      <c r="F415" t="s">
        <v>65</v>
      </c>
      <c r="G415">
        <v>499</v>
      </c>
      <c r="H415" t="s">
        <v>26</v>
      </c>
      <c r="I415" t="s">
        <v>34</v>
      </c>
      <c r="J415" t="s">
        <v>20</v>
      </c>
      <c r="K415">
        <v>0.99299999999999999</v>
      </c>
      <c r="L415">
        <v>3.0099999999999998E-2</v>
      </c>
      <c r="M415">
        <v>0.69599999999999995</v>
      </c>
      <c r="T415" t="str">
        <f t="shared" si="12"/>
        <v/>
      </c>
      <c r="U415">
        <f t="shared" si="13"/>
        <v>0.99299999999999999</v>
      </c>
    </row>
    <row r="416" spans="1:21" x14ac:dyDescent="0.3">
      <c r="A416" t="s">
        <v>64</v>
      </c>
      <c r="B416">
        <v>499</v>
      </c>
      <c r="C416" t="s">
        <v>25</v>
      </c>
      <c r="D416" t="s">
        <v>49</v>
      </c>
      <c r="E416" t="s">
        <v>16</v>
      </c>
      <c r="F416" t="s">
        <v>65</v>
      </c>
      <c r="G416">
        <v>499</v>
      </c>
      <c r="H416" t="s">
        <v>26</v>
      </c>
      <c r="I416" t="s">
        <v>50</v>
      </c>
      <c r="J416" t="s">
        <v>20</v>
      </c>
      <c r="K416">
        <v>0.99399999999999999</v>
      </c>
      <c r="L416">
        <v>2.8899999999999999E-2</v>
      </c>
      <c r="M416">
        <v>0.68899999999999995</v>
      </c>
      <c r="T416" t="str">
        <f t="shared" si="12"/>
        <v/>
      </c>
      <c r="U416">
        <f t="shared" si="13"/>
        <v>0.99399999999999999</v>
      </c>
    </row>
    <row r="417" spans="1:21" x14ac:dyDescent="0.3">
      <c r="A417" t="s">
        <v>64</v>
      </c>
      <c r="B417">
        <v>499</v>
      </c>
      <c r="C417" t="s">
        <v>25</v>
      </c>
      <c r="D417" t="s">
        <v>51</v>
      </c>
      <c r="E417" t="s">
        <v>16</v>
      </c>
      <c r="F417" t="s">
        <v>65</v>
      </c>
      <c r="G417">
        <v>499</v>
      </c>
      <c r="H417" t="s">
        <v>26</v>
      </c>
      <c r="I417" t="s">
        <v>52</v>
      </c>
      <c r="J417" t="s">
        <v>58</v>
      </c>
      <c r="K417">
        <v>4.5999999999999999E-2</v>
      </c>
      <c r="L417">
        <v>0.16900000000000001</v>
      </c>
      <c r="M417">
        <v>0.94199999999999995</v>
      </c>
      <c r="T417" t="str">
        <f t="shared" si="12"/>
        <v/>
      </c>
      <c r="U417">
        <f t="shared" si="13"/>
        <v>4.5999999999999999E-2</v>
      </c>
    </row>
    <row r="418" spans="1:21" x14ac:dyDescent="0.3">
      <c r="A418" t="s">
        <v>64</v>
      </c>
      <c r="B418">
        <v>499</v>
      </c>
      <c r="C418" t="s">
        <v>25</v>
      </c>
      <c r="D418" t="s">
        <v>53</v>
      </c>
      <c r="E418" t="s">
        <v>16</v>
      </c>
      <c r="F418" t="s">
        <v>65</v>
      </c>
      <c r="G418">
        <v>499</v>
      </c>
      <c r="H418" t="s">
        <v>26</v>
      </c>
      <c r="I418" t="s">
        <v>54</v>
      </c>
      <c r="J418" t="s">
        <v>57</v>
      </c>
      <c r="K418">
        <v>0.94699999999999995</v>
      </c>
      <c r="L418">
        <v>5.3499999999999999E-2</v>
      </c>
      <c r="M418">
        <v>0.79400000000000004</v>
      </c>
      <c r="T418" t="str">
        <f t="shared" si="12"/>
        <v/>
      </c>
      <c r="U418">
        <f t="shared" si="13"/>
        <v>0.94699999999999995</v>
      </c>
    </row>
    <row r="419" spans="1:21" x14ac:dyDescent="0.3">
      <c r="A419" t="s">
        <v>64</v>
      </c>
      <c r="B419">
        <v>499</v>
      </c>
      <c r="C419" t="s">
        <v>25</v>
      </c>
      <c r="D419" t="s">
        <v>55</v>
      </c>
      <c r="E419" t="s">
        <v>16</v>
      </c>
      <c r="F419" t="s">
        <v>65</v>
      </c>
      <c r="G419">
        <v>499</v>
      </c>
      <c r="H419" t="s">
        <v>26</v>
      </c>
      <c r="I419" t="s">
        <v>56</v>
      </c>
      <c r="J419" t="s">
        <v>20</v>
      </c>
      <c r="K419">
        <v>0.95899999999999996</v>
      </c>
      <c r="L419">
        <v>4.8800000000000003E-2</v>
      </c>
      <c r="M419">
        <v>0.78200000000000003</v>
      </c>
      <c r="T419" t="str">
        <f t="shared" si="12"/>
        <v/>
      </c>
      <c r="U419">
        <f t="shared" si="13"/>
        <v>0.95899999999999996</v>
      </c>
    </row>
    <row r="420" spans="1:21" x14ac:dyDescent="0.3">
      <c r="A420" t="s">
        <v>68</v>
      </c>
      <c r="B420">
        <v>280</v>
      </c>
      <c r="C420" t="s">
        <v>15</v>
      </c>
      <c r="D420" t="s">
        <v>14</v>
      </c>
      <c r="E420" t="s">
        <v>16</v>
      </c>
      <c r="F420" t="s">
        <v>69</v>
      </c>
      <c r="G420">
        <v>280</v>
      </c>
      <c r="H420" t="s">
        <v>19</v>
      </c>
      <c r="I420" t="s">
        <v>18</v>
      </c>
      <c r="J420" t="s">
        <v>58</v>
      </c>
      <c r="K420">
        <v>6.0000000000000001E-3</v>
      </c>
      <c r="L420">
        <v>0.253</v>
      </c>
      <c r="M420">
        <v>0.96699999999999997</v>
      </c>
      <c r="T420">
        <f t="shared" si="12"/>
        <v>6.0000000000000001E-3</v>
      </c>
      <c r="U420" t="str">
        <f t="shared" si="13"/>
        <v/>
      </c>
    </row>
    <row r="421" spans="1:21" x14ac:dyDescent="0.3">
      <c r="A421" t="s">
        <v>68</v>
      </c>
      <c r="B421">
        <v>280</v>
      </c>
      <c r="C421" t="s">
        <v>15</v>
      </c>
      <c r="D421" t="s">
        <v>21</v>
      </c>
      <c r="E421" t="s">
        <v>16</v>
      </c>
      <c r="F421" t="s">
        <v>69</v>
      </c>
      <c r="G421">
        <v>280</v>
      </c>
      <c r="H421" t="s">
        <v>19</v>
      </c>
      <c r="I421" t="s">
        <v>22</v>
      </c>
      <c r="J421" t="s">
        <v>57</v>
      </c>
      <c r="K421">
        <v>0.56799999999999995</v>
      </c>
      <c r="L421">
        <v>9.3899999999999997E-2</v>
      </c>
      <c r="M421">
        <v>0.877</v>
      </c>
      <c r="T421" t="str">
        <f t="shared" si="12"/>
        <v/>
      </c>
      <c r="U421">
        <f t="shared" si="13"/>
        <v>0.56799999999999995</v>
      </c>
    </row>
    <row r="422" spans="1:21" x14ac:dyDescent="0.3">
      <c r="A422" t="s">
        <v>68</v>
      </c>
      <c r="B422">
        <v>280</v>
      </c>
      <c r="C422" t="s">
        <v>15</v>
      </c>
      <c r="D422" t="s">
        <v>23</v>
      </c>
      <c r="E422" t="s">
        <v>16</v>
      </c>
      <c r="F422" t="s">
        <v>69</v>
      </c>
      <c r="G422">
        <v>280</v>
      </c>
      <c r="H422" t="s">
        <v>19</v>
      </c>
      <c r="I422" t="s">
        <v>24</v>
      </c>
      <c r="J422" t="s">
        <v>58</v>
      </c>
      <c r="K422">
        <v>1.2E-2</v>
      </c>
      <c r="L422">
        <v>0.219</v>
      </c>
      <c r="M422">
        <v>0.95799999999999996</v>
      </c>
      <c r="T422" t="str">
        <f t="shared" si="12"/>
        <v/>
      </c>
      <c r="U422">
        <f t="shared" si="13"/>
        <v>1.2E-2</v>
      </c>
    </row>
    <row r="423" spans="1:21" x14ac:dyDescent="0.3">
      <c r="A423" t="s">
        <v>68</v>
      </c>
      <c r="B423">
        <v>280</v>
      </c>
      <c r="C423" t="s">
        <v>15</v>
      </c>
      <c r="D423" t="s">
        <v>29</v>
      </c>
      <c r="E423" t="s">
        <v>16</v>
      </c>
      <c r="F423" t="s">
        <v>69</v>
      </c>
      <c r="G423">
        <v>280</v>
      </c>
      <c r="H423" t="s">
        <v>19</v>
      </c>
      <c r="I423" t="s">
        <v>30</v>
      </c>
      <c r="J423" t="s">
        <v>58</v>
      </c>
      <c r="K423">
        <v>9.4E-2</v>
      </c>
      <c r="L423">
        <v>0.14699999999999999</v>
      </c>
      <c r="M423">
        <v>0.93100000000000005</v>
      </c>
      <c r="T423" t="str">
        <f t="shared" si="12"/>
        <v/>
      </c>
      <c r="U423">
        <f t="shared" si="13"/>
        <v>9.4E-2</v>
      </c>
    </row>
    <row r="424" spans="1:21" x14ac:dyDescent="0.3">
      <c r="A424" t="s">
        <v>68</v>
      </c>
      <c r="B424">
        <v>280</v>
      </c>
      <c r="C424" t="s">
        <v>15</v>
      </c>
      <c r="D424" t="s">
        <v>27</v>
      </c>
      <c r="E424" t="s">
        <v>16</v>
      </c>
      <c r="F424" t="s">
        <v>69</v>
      </c>
      <c r="G424">
        <v>280</v>
      </c>
      <c r="H424" t="s">
        <v>19</v>
      </c>
      <c r="I424" t="s">
        <v>28</v>
      </c>
      <c r="J424" t="s">
        <v>58</v>
      </c>
      <c r="K424">
        <v>0.36399999999999999</v>
      </c>
      <c r="L424">
        <v>0.108</v>
      </c>
      <c r="M424">
        <v>0.89800000000000002</v>
      </c>
      <c r="T424" t="str">
        <f t="shared" si="12"/>
        <v/>
      </c>
      <c r="U424">
        <f t="shared" si="13"/>
        <v>0.36399999999999999</v>
      </c>
    </row>
    <row r="425" spans="1:21" x14ac:dyDescent="0.3">
      <c r="A425" t="s">
        <v>68</v>
      </c>
      <c r="B425">
        <v>280</v>
      </c>
      <c r="C425" t="s">
        <v>15</v>
      </c>
      <c r="D425" t="s">
        <v>47</v>
      </c>
      <c r="E425" t="s">
        <v>16</v>
      </c>
      <c r="F425" t="s">
        <v>69</v>
      </c>
      <c r="G425">
        <v>280</v>
      </c>
      <c r="H425" t="s">
        <v>19</v>
      </c>
      <c r="I425" t="s">
        <v>48</v>
      </c>
      <c r="J425" t="s">
        <v>57</v>
      </c>
      <c r="K425">
        <v>0.86399999999999999</v>
      </c>
      <c r="L425">
        <v>6.6299999999999998E-2</v>
      </c>
      <c r="M425">
        <v>0.82899999999999996</v>
      </c>
      <c r="T425" t="str">
        <f t="shared" si="12"/>
        <v/>
      </c>
      <c r="U425">
        <f t="shared" si="13"/>
        <v>0.86399999999999999</v>
      </c>
    </row>
    <row r="426" spans="1:21" x14ac:dyDescent="0.3">
      <c r="A426" t="s">
        <v>68</v>
      </c>
      <c r="B426">
        <v>280</v>
      </c>
      <c r="C426" t="s">
        <v>15</v>
      </c>
      <c r="D426" t="s">
        <v>31</v>
      </c>
      <c r="E426" t="s">
        <v>16</v>
      </c>
      <c r="F426" t="s">
        <v>69</v>
      </c>
      <c r="G426">
        <v>280</v>
      </c>
      <c r="H426" t="s">
        <v>19</v>
      </c>
      <c r="I426" t="s">
        <v>32</v>
      </c>
      <c r="J426" t="s">
        <v>20</v>
      </c>
      <c r="K426">
        <v>0.998</v>
      </c>
      <c r="L426">
        <v>1.12E-2</v>
      </c>
      <c r="M426">
        <v>0.27300000000000002</v>
      </c>
      <c r="T426" t="str">
        <f t="shared" si="12"/>
        <v/>
      </c>
      <c r="U426">
        <f t="shared" si="13"/>
        <v>0.998</v>
      </c>
    </row>
    <row r="427" spans="1:21" x14ac:dyDescent="0.3">
      <c r="A427" t="s">
        <v>68</v>
      </c>
      <c r="B427">
        <v>280</v>
      </c>
      <c r="C427" t="s">
        <v>15</v>
      </c>
      <c r="D427" t="s">
        <v>25</v>
      </c>
      <c r="E427" t="s">
        <v>16</v>
      </c>
      <c r="F427" t="s">
        <v>69</v>
      </c>
      <c r="G427">
        <v>280</v>
      </c>
      <c r="H427" t="s">
        <v>19</v>
      </c>
      <c r="I427" t="s">
        <v>26</v>
      </c>
      <c r="J427" t="s">
        <v>58</v>
      </c>
      <c r="K427">
        <v>1.2E-2</v>
      </c>
      <c r="L427">
        <v>0.219</v>
      </c>
      <c r="M427">
        <v>0.95799999999999996</v>
      </c>
      <c r="T427" t="str">
        <f t="shared" si="12"/>
        <v/>
      </c>
      <c r="U427">
        <f t="shared" si="13"/>
        <v>1.2E-2</v>
      </c>
    </row>
    <row r="428" spans="1:21" x14ac:dyDescent="0.3">
      <c r="A428" t="s">
        <v>68</v>
      </c>
      <c r="B428">
        <v>280</v>
      </c>
      <c r="C428" t="s">
        <v>15</v>
      </c>
      <c r="D428" t="s">
        <v>35</v>
      </c>
      <c r="E428" t="s">
        <v>16</v>
      </c>
      <c r="F428" t="s">
        <v>69</v>
      </c>
      <c r="G428">
        <v>280</v>
      </c>
      <c r="H428" t="s">
        <v>19</v>
      </c>
      <c r="I428" t="s">
        <v>36</v>
      </c>
      <c r="J428" t="s">
        <v>57</v>
      </c>
      <c r="K428">
        <v>0.66400000000000003</v>
      </c>
      <c r="L428">
        <v>8.5999999999999993E-2</v>
      </c>
      <c r="M428">
        <v>0.86399999999999999</v>
      </c>
      <c r="T428" t="str">
        <f t="shared" si="12"/>
        <v/>
      </c>
      <c r="U428">
        <f t="shared" si="13"/>
        <v>0.66400000000000003</v>
      </c>
    </row>
    <row r="429" spans="1:21" x14ac:dyDescent="0.3">
      <c r="A429" t="s">
        <v>68</v>
      </c>
      <c r="B429">
        <v>280</v>
      </c>
      <c r="C429" t="s">
        <v>15</v>
      </c>
      <c r="D429" t="s">
        <v>37</v>
      </c>
      <c r="E429" t="s">
        <v>16</v>
      </c>
      <c r="F429" t="s">
        <v>69</v>
      </c>
      <c r="G429">
        <v>280</v>
      </c>
      <c r="H429" t="s">
        <v>19</v>
      </c>
      <c r="I429" t="s">
        <v>38</v>
      </c>
      <c r="J429" t="s">
        <v>57</v>
      </c>
      <c r="K429">
        <v>0.66400000000000003</v>
      </c>
      <c r="L429">
        <v>8.5999999999999993E-2</v>
      </c>
      <c r="M429">
        <v>0.86399999999999999</v>
      </c>
      <c r="T429" t="str">
        <f t="shared" si="12"/>
        <v/>
      </c>
      <c r="U429">
        <f t="shared" si="13"/>
        <v>0.66400000000000003</v>
      </c>
    </row>
    <row r="430" spans="1:21" x14ac:dyDescent="0.3">
      <c r="A430" t="s">
        <v>68</v>
      </c>
      <c r="B430">
        <v>280</v>
      </c>
      <c r="C430" t="s">
        <v>15</v>
      </c>
      <c r="D430" t="s">
        <v>39</v>
      </c>
      <c r="E430" t="s">
        <v>16</v>
      </c>
      <c r="F430" t="s">
        <v>69</v>
      </c>
      <c r="G430">
        <v>280</v>
      </c>
      <c r="H430" t="s">
        <v>19</v>
      </c>
      <c r="I430" t="s">
        <v>40</v>
      </c>
      <c r="J430" t="s">
        <v>58</v>
      </c>
      <c r="K430">
        <v>7.9000000000000001E-2</v>
      </c>
      <c r="L430">
        <v>0.154</v>
      </c>
      <c r="M430">
        <v>0.93300000000000005</v>
      </c>
      <c r="T430" t="str">
        <f t="shared" si="12"/>
        <v/>
      </c>
      <c r="U430">
        <f t="shared" si="13"/>
        <v>7.9000000000000001E-2</v>
      </c>
    </row>
    <row r="431" spans="1:21" x14ac:dyDescent="0.3">
      <c r="A431" t="s">
        <v>68</v>
      </c>
      <c r="B431">
        <v>280</v>
      </c>
      <c r="C431" t="s">
        <v>15</v>
      </c>
      <c r="D431" t="s">
        <v>41</v>
      </c>
      <c r="E431" t="s">
        <v>16</v>
      </c>
      <c r="F431" t="s">
        <v>69</v>
      </c>
      <c r="G431">
        <v>280</v>
      </c>
      <c r="H431" t="s">
        <v>19</v>
      </c>
      <c r="I431" t="s">
        <v>42</v>
      </c>
      <c r="J431" t="s">
        <v>57</v>
      </c>
      <c r="K431">
        <v>0.90700000000000003</v>
      </c>
      <c r="L431">
        <v>6.1499999999999999E-2</v>
      </c>
      <c r="M431">
        <v>0.81499999999999995</v>
      </c>
      <c r="T431" t="str">
        <f t="shared" si="12"/>
        <v/>
      </c>
      <c r="U431">
        <f t="shared" si="13"/>
        <v>0.90700000000000003</v>
      </c>
    </row>
    <row r="432" spans="1:21" x14ac:dyDescent="0.3">
      <c r="A432" t="s">
        <v>68</v>
      </c>
      <c r="B432">
        <v>280</v>
      </c>
      <c r="C432" t="s">
        <v>15</v>
      </c>
      <c r="D432" t="s">
        <v>43</v>
      </c>
      <c r="E432" t="s">
        <v>16</v>
      </c>
      <c r="F432" t="s">
        <v>69</v>
      </c>
      <c r="G432">
        <v>280</v>
      </c>
      <c r="H432" t="s">
        <v>19</v>
      </c>
      <c r="I432" t="s">
        <v>44</v>
      </c>
      <c r="J432" t="s">
        <v>58</v>
      </c>
      <c r="K432">
        <v>1.2E-2</v>
      </c>
      <c r="L432">
        <v>0.219</v>
      </c>
      <c r="M432">
        <v>0.95799999999999996</v>
      </c>
      <c r="T432" t="str">
        <f t="shared" si="12"/>
        <v/>
      </c>
      <c r="U432">
        <f t="shared" si="13"/>
        <v>1.2E-2</v>
      </c>
    </row>
    <row r="433" spans="1:21" x14ac:dyDescent="0.3">
      <c r="A433" t="s">
        <v>68</v>
      </c>
      <c r="B433">
        <v>280</v>
      </c>
      <c r="C433" t="s">
        <v>15</v>
      </c>
      <c r="D433" t="s">
        <v>45</v>
      </c>
      <c r="E433" t="s">
        <v>16</v>
      </c>
      <c r="F433" t="s">
        <v>69</v>
      </c>
      <c r="G433">
        <v>280</v>
      </c>
      <c r="H433" t="s">
        <v>19</v>
      </c>
      <c r="I433" t="s">
        <v>46</v>
      </c>
      <c r="J433" t="s">
        <v>20</v>
      </c>
      <c r="K433">
        <v>0.99299999999999999</v>
      </c>
      <c r="L433">
        <v>3.0099999999999998E-2</v>
      </c>
      <c r="M433">
        <v>0.69599999999999995</v>
      </c>
      <c r="T433" t="str">
        <f t="shared" si="12"/>
        <v/>
      </c>
      <c r="U433">
        <f t="shared" si="13"/>
        <v>0.99299999999999999</v>
      </c>
    </row>
    <row r="434" spans="1:21" x14ac:dyDescent="0.3">
      <c r="A434" t="s">
        <v>68</v>
      </c>
      <c r="B434">
        <v>280</v>
      </c>
      <c r="C434" t="s">
        <v>15</v>
      </c>
      <c r="D434" t="s">
        <v>33</v>
      </c>
      <c r="E434" t="s">
        <v>16</v>
      </c>
      <c r="F434" t="s">
        <v>69</v>
      </c>
      <c r="G434">
        <v>280</v>
      </c>
      <c r="H434" t="s">
        <v>19</v>
      </c>
      <c r="I434" t="s">
        <v>34</v>
      </c>
      <c r="J434" t="s">
        <v>20</v>
      </c>
      <c r="K434">
        <v>0.99299999999999999</v>
      </c>
      <c r="L434">
        <v>3.0099999999999998E-2</v>
      </c>
      <c r="M434">
        <v>0.69599999999999995</v>
      </c>
      <c r="T434" t="str">
        <f t="shared" si="12"/>
        <v/>
      </c>
      <c r="U434">
        <f t="shared" si="13"/>
        <v>0.99299999999999999</v>
      </c>
    </row>
    <row r="435" spans="1:21" x14ac:dyDescent="0.3">
      <c r="A435" t="s">
        <v>68</v>
      </c>
      <c r="B435">
        <v>280</v>
      </c>
      <c r="C435" t="s">
        <v>15</v>
      </c>
      <c r="D435" t="s">
        <v>49</v>
      </c>
      <c r="E435" t="s">
        <v>16</v>
      </c>
      <c r="F435" t="s">
        <v>69</v>
      </c>
      <c r="G435">
        <v>280</v>
      </c>
      <c r="H435" t="s">
        <v>19</v>
      </c>
      <c r="I435" t="s">
        <v>50</v>
      </c>
      <c r="J435" t="s">
        <v>20</v>
      </c>
      <c r="K435">
        <v>0.99</v>
      </c>
      <c r="L435">
        <v>3.3799999999999997E-2</v>
      </c>
      <c r="M435">
        <v>0.71899999999999997</v>
      </c>
      <c r="T435" t="str">
        <f t="shared" si="12"/>
        <v/>
      </c>
      <c r="U435">
        <f t="shared" si="13"/>
        <v>0.99</v>
      </c>
    </row>
    <row r="436" spans="1:21" x14ac:dyDescent="0.3">
      <c r="A436" t="s">
        <v>68</v>
      </c>
      <c r="B436">
        <v>280</v>
      </c>
      <c r="C436" t="s">
        <v>15</v>
      </c>
      <c r="D436" t="s">
        <v>51</v>
      </c>
      <c r="E436" t="s">
        <v>16</v>
      </c>
      <c r="F436" t="s">
        <v>69</v>
      </c>
      <c r="G436">
        <v>280</v>
      </c>
      <c r="H436" t="s">
        <v>19</v>
      </c>
      <c r="I436" t="s">
        <v>52</v>
      </c>
      <c r="J436" t="s">
        <v>57</v>
      </c>
      <c r="K436">
        <v>0.90700000000000003</v>
      </c>
      <c r="L436">
        <v>6.1499999999999999E-2</v>
      </c>
      <c r="M436">
        <v>0.81499999999999995</v>
      </c>
      <c r="T436" t="str">
        <f t="shared" si="12"/>
        <v/>
      </c>
      <c r="U436">
        <f t="shared" si="13"/>
        <v>0.90700000000000003</v>
      </c>
    </row>
    <row r="437" spans="1:21" x14ac:dyDescent="0.3">
      <c r="A437" t="s">
        <v>68</v>
      </c>
      <c r="B437">
        <v>280</v>
      </c>
      <c r="C437" t="s">
        <v>15</v>
      </c>
      <c r="D437" t="s">
        <v>53</v>
      </c>
      <c r="E437" t="s">
        <v>16</v>
      </c>
      <c r="F437" t="s">
        <v>69</v>
      </c>
      <c r="G437">
        <v>280</v>
      </c>
      <c r="H437" t="s">
        <v>19</v>
      </c>
      <c r="I437" t="s">
        <v>54</v>
      </c>
      <c r="J437" t="s">
        <v>57</v>
      </c>
      <c r="K437">
        <v>0.86399999999999999</v>
      </c>
      <c r="L437">
        <v>6.6299999999999998E-2</v>
      </c>
      <c r="M437">
        <v>0.82899999999999996</v>
      </c>
      <c r="T437" t="str">
        <f t="shared" si="12"/>
        <v/>
      </c>
      <c r="U437">
        <f t="shared" si="13"/>
        <v>0.86399999999999999</v>
      </c>
    </row>
    <row r="438" spans="1:21" x14ac:dyDescent="0.3">
      <c r="A438" t="s">
        <v>68</v>
      </c>
      <c r="B438">
        <v>280</v>
      </c>
      <c r="C438" t="s">
        <v>15</v>
      </c>
      <c r="D438" t="s">
        <v>55</v>
      </c>
      <c r="E438" t="s">
        <v>16</v>
      </c>
      <c r="F438" t="s">
        <v>69</v>
      </c>
      <c r="G438">
        <v>280</v>
      </c>
      <c r="H438" t="s">
        <v>19</v>
      </c>
      <c r="I438" t="s">
        <v>56</v>
      </c>
      <c r="J438" t="s">
        <v>58</v>
      </c>
      <c r="K438">
        <v>0.19800000000000001</v>
      </c>
      <c r="L438">
        <v>0.125</v>
      </c>
      <c r="M438">
        <v>0.91600000000000004</v>
      </c>
      <c r="T438" t="str">
        <f t="shared" si="12"/>
        <v/>
      </c>
      <c r="U438">
        <f t="shared" si="13"/>
        <v>0.19800000000000001</v>
      </c>
    </row>
    <row r="439" spans="1:21" x14ac:dyDescent="0.3">
      <c r="A439" t="s">
        <v>68</v>
      </c>
      <c r="B439">
        <v>329</v>
      </c>
      <c r="C439" t="s">
        <v>15</v>
      </c>
      <c r="D439" t="s">
        <v>14</v>
      </c>
      <c r="E439" t="s">
        <v>16</v>
      </c>
      <c r="F439" t="s">
        <v>69</v>
      </c>
      <c r="G439">
        <v>329</v>
      </c>
      <c r="H439" t="s">
        <v>19</v>
      </c>
      <c r="I439" t="s">
        <v>18</v>
      </c>
      <c r="J439" t="s">
        <v>58</v>
      </c>
      <c r="K439">
        <v>6.4000000000000001E-2</v>
      </c>
      <c r="L439">
        <v>0.159</v>
      </c>
      <c r="M439">
        <v>0.93700000000000006</v>
      </c>
      <c r="T439">
        <f t="shared" si="12"/>
        <v>6.4000000000000001E-2</v>
      </c>
      <c r="U439" t="str">
        <f t="shared" si="13"/>
        <v/>
      </c>
    </row>
    <row r="440" spans="1:21" x14ac:dyDescent="0.3">
      <c r="A440" t="s">
        <v>68</v>
      </c>
      <c r="B440">
        <v>329</v>
      </c>
      <c r="C440" t="s">
        <v>15</v>
      </c>
      <c r="D440" t="s">
        <v>21</v>
      </c>
      <c r="E440" t="s">
        <v>16</v>
      </c>
      <c r="F440" t="s">
        <v>69</v>
      </c>
      <c r="G440">
        <v>329</v>
      </c>
      <c r="H440" t="s">
        <v>19</v>
      </c>
      <c r="I440" t="s">
        <v>22</v>
      </c>
      <c r="J440" t="s">
        <v>57</v>
      </c>
      <c r="K440">
        <v>0.91200000000000003</v>
      </c>
      <c r="L440">
        <v>6.0600000000000001E-2</v>
      </c>
      <c r="M440">
        <v>0.81399999999999995</v>
      </c>
      <c r="T440" t="str">
        <f t="shared" si="12"/>
        <v/>
      </c>
      <c r="U440">
        <f t="shared" si="13"/>
        <v>0.91200000000000003</v>
      </c>
    </row>
    <row r="441" spans="1:21" x14ac:dyDescent="0.3">
      <c r="A441" t="s">
        <v>68</v>
      </c>
      <c r="B441">
        <v>329</v>
      </c>
      <c r="C441" t="s">
        <v>15</v>
      </c>
      <c r="D441" t="s">
        <v>23</v>
      </c>
      <c r="E441" t="s">
        <v>16</v>
      </c>
      <c r="F441" t="s">
        <v>69</v>
      </c>
      <c r="G441">
        <v>329</v>
      </c>
      <c r="H441" t="s">
        <v>19</v>
      </c>
      <c r="I441" t="s">
        <v>24</v>
      </c>
      <c r="J441" t="s">
        <v>57</v>
      </c>
      <c r="K441">
        <v>0.59599999999999997</v>
      </c>
      <c r="L441">
        <v>9.1899999999999996E-2</v>
      </c>
      <c r="M441">
        <v>0.874</v>
      </c>
      <c r="T441" t="str">
        <f t="shared" si="12"/>
        <v/>
      </c>
      <c r="U441">
        <f t="shared" si="13"/>
        <v>0.59599999999999997</v>
      </c>
    </row>
    <row r="442" spans="1:21" x14ac:dyDescent="0.3">
      <c r="A442" t="s">
        <v>68</v>
      </c>
      <c r="B442">
        <v>329</v>
      </c>
      <c r="C442" t="s">
        <v>15</v>
      </c>
      <c r="D442" t="s">
        <v>29</v>
      </c>
      <c r="E442" t="s">
        <v>16</v>
      </c>
      <c r="F442" t="s">
        <v>69</v>
      </c>
      <c r="G442">
        <v>329</v>
      </c>
      <c r="H442" t="s">
        <v>19</v>
      </c>
      <c r="I442" t="s">
        <v>30</v>
      </c>
      <c r="J442" t="s">
        <v>57</v>
      </c>
      <c r="K442">
        <v>0.83799999999999997</v>
      </c>
      <c r="L442">
        <v>6.8500000000000005E-2</v>
      </c>
      <c r="M442">
        <v>0.83599999999999997</v>
      </c>
      <c r="T442" t="str">
        <f t="shared" si="12"/>
        <v/>
      </c>
      <c r="U442">
        <f t="shared" si="13"/>
        <v>0.83799999999999997</v>
      </c>
    </row>
    <row r="443" spans="1:21" x14ac:dyDescent="0.3">
      <c r="A443" t="s">
        <v>68</v>
      </c>
      <c r="B443">
        <v>329</v>
      </c>
      <c r="C443" t="s">
        <v>15</v>
      </c>
      <c r="D443" t="s">
        <v>27</v>
      </c>
      <c r="E443" t="s">
        <v>16</v>
      </c>
      <c r="F443" t="s">
        <v>69</v>
      </c>
      <c r="G443">
        <v>329</v>
      </c>
      <c r="H443" t="s">
        <v>19</v>
      </c>
      <c r="I443" t="s">
        <v>28</v>
      </c>
      <c r="J443" t="s">
        <v>20</v>
      </c>
      <c r="K443">
        <v>0.98699999999999999</v>
      </c>
      <c r="L443">
        <v>3.5999999999999997E-2</v>
      </c>
      <c r="M443">
        <v>0.73099999999999998</v>
      </c>
      <c r="T443" t="str">
        <f t="shared" si="12"/>
        <v/>
      </c>
      <c r="U443">
        <f t="shared" si="13"/>
        <v>0.98699999999999999</v>
      </c>
    </row>
    <row r="444" spans="1:21" x14ac:dyDescent="0.3">
      <c r="A444" t="s">
        <v>68</v>
      </c>
      <c r="B444">
        <v>329</v>
      </c>
      <c r="C444" t="s">
        <v>15</v>
      </c>
      <c r="D444" t="s">
        <v>47</v>
      </c>
      <c r="E444" t="s">
        <v>16</v>
      </c>
      <c r="F444" t="s">
        <v>69</v>
      </c>
      <c r="G444">
        <v>329</v>
      </c>
      <c r="H444" t="s">
        <v>19</v>
      </c>
      <c r="I444" t="s">
        <v>48</v>
      </c>
      <c r="J444" t="s">
        <v>20</v>
      </c>
      <c r="K444">
        <v>0.98699999999999999</v>
      </c>
      <c r="L444">
        <v>3.5999999999999997E-2</v>
      </c>
      <c r="M444">
        <v>0.73099999999999998</v>
      </c>
      <c r="T444" t="str">
        <f t="shared" si="12"/>
        <v/>
      </c>
      <c r="U444">
        <f t="shared" si="13"/>
        <v>0.98699999999999999</v>
      </c>
    </row>
    <row r="445" spans="1:21" x14ac:dyDescent="0.3">
      <c r="A445" t="s">
        <v>68</v>
      </c>
      <c r="B445">
        <v>329</v>
      </c>
      <c r="C445" t="s">
        <v>15</v>
      </c>
      <c r="D445" t="s">
        <v>31</v>
      </c>
      <c r="E445" t="s">
        <v>16</v>
      </c>
      <c r="F445" t="s">
        <v>69</v>
      </c>
      <c r="G445">
        <v>329</v>
      </c>
      <c r="H445" t="s">
        <v>19</v>
      </c>
      <c r="I445" t="s">
        <v>32</v>
      </c>
      <c r="J445" t="s">
        <v>20</v>
      </c>
      <c r="K445">
        <v>0.996</v>
      </c>
      <c r="L445">
        <v>2.2200000000000001E-2</v>
      </c>
      <c r="M445">
        <v>0.54500000000000004</v>
      </c>
      <c r="T445" t="str">
        <f t="shared" si="12"/>
        <v/>
      </c>
      <c r="U445">
        <f t="shared" si="13"/>
        <v>0.996</v>
      </c>
    </row>
    <row r="446" spans="1:21" x14ac:dyDescent="0.3">
      <c r="A446" t="s">
        <v>68</v>
      </c>
      <c r="B446">
        <v>329</v>
      </c>
      <c r="C446" t="s">
        <v>15</v>
      </c>
      <c r="D446" t="s">
        <v>25</v>
      </c>
      <c r="E446" t="s">
        <v>16</v>
      </c>
      <c r="F446" t="s">
        <v>69</v>
      </c>
      <c r="G446">
        <v>329</v>
      </c>
      <c r="H446" t="s">
        <v>19</v>
      </c>
      <c r="I446" t="s">
        <v>26</v>
      </c>
      <c r="J446" t="s">
        <v>58</v>
      </c>
      <c r="K446">
        <v>4.7E-2</v>
      </c>
      <c r="L446">
        <v>0.16800000000000001</v>
      </c>
      <c r="M446">
        <v>0.94199999999999995</v>
      </c>
      <c r="T446" t="str">
        <f t="shared" si="12"/>
        <v/>
      </c>
      <c r="U446">
        <f t="shared" si="13"/>
        <v>4.7E-2</v>
      </c>
    </row>
    <row r="447" spans="1:21" x14ac:dyDescent="0.3">
      <c r="A447" t="s">
        <v>68</v>
      </c>
      <c r="B447">
        <v>329</v>
      </c>
      <c r="C447" t="s">
        <v>15</v>
      </c>
      <c r="D447" t="s">
        <v>35</v>
      </c>
      <c r="E447" t="s">
        <v>16</v>
      </c>
      <c r="F447" t="s">
        <v>69</v>
      </c>
      <c r="G447">
        <v>329</v>
      </c>
      <c r="H447" t="s">
        <v>19</v>
      </c>
      <c r="I447" t="s">
        <v>36</v>
      </c>
      <c r="J447" t="s">
        <v>57</v>
      </c>
      <c r="K447">
        <v>0.88600000000000001</v>
      </c>
      <c r="L447">
        <v>6.4000000000000001E-2</v>
      </c>
      <c r="M447">
        <v>0.82199999999999995</v>
      </c>
      <c r="T447" t="str">
        <f t="shared" si="12"/>
        <v/>
      </c>
      <c r="U447">
        <f t="shared" si="13"/>
        <v>0.88600000000000001</v>
      </c>
    </row>
    <row r="448" spans="1:21" x14ac:dyDescent="0.3">
      <c r="A448" t="s">
        <v>68</v>
      </c>
      <c r="B448">
        <v>329</v>
      </c>
      <c r="C448" t="s">
        <v>15</v>
      </c>
      <c r="D448" t="s">
        <v>37</v>
      </c>
      <c r="E448" t="s">
        <v>16</v>
      </c>
      <c r="F448" t="s">
        <v>69</v>
      </c>
      <c r="G448">
        <v>329</v>
      </c>
      <c r="H448" t="s">
        <v>19</v>
      </c>
      <c r="I448" t="s">
        <v>38</v>
      </c>
      <c r="J448" t="s">
        <v>57</v>
      </c>
      <c r="K448">
        <v>0.69</v>
      </c>
      <c r="L448">
        <v>8.2900000000000001E-2</v>
      </c>
      <c r="M448">
        <v>0.86</v>
      </c>
      <c r="T448" t="str">
        <f t="shared" si="12"/>
        <v/>
      </c>
      <c r="U448">
        <f t="shared" si="13"/>
        <v>0.69</v>
      </c>
    </row>
    <row r="449" spans="1:21" x14ac:dyDescent="0.3">
      <c r="A449" t="s">
        <v>68</v>
      </c>
      <c r="B449">
        <v>329</v>
      </c>
      <c r="C449" t="s">
        <v>15</v>
      </c>
      <c r="D449" t="s">
        <v>39</v>
      </c>
      <c r="E449" t="s">
        <v>16</v>
      </c>
      <c r="F449" t="s">
        <v>69</v>
      </c>
      <c r="G449">
        <v>329</v>
      </c>
      <c r="H449" t="s">
        <v>19</v>
      </c>
      <c r="I449" t="s">
        <v>40</v>
      </c>
      <c r="J449" t="s">
        <v>57</v>
      </c>
      <c r="K449">
        <v>0.83799999999999997</v>
      </c>
      <c r="L449">
        <v>6.8500000000000005E-2</v>
      </c>
      <c r="M449">
        <v>0.83599999999999997</v>
      </c>
      <c r="T449" t="str">
        <f t="shared" si="12"/>
        <v/>
      </c>
      <c r="U449">
        <f t="shared" si="13"/>
        <v>0.83799999999999997</v>
      </c>
    </row>
    <row r="450" spans="1:21" x14ac:dyDescent="0.3">
      <c r="A450" t="s">
        <v>68</v>
      </c>
      <c r="B450">
        <v>329</v>
      </c>
      <c r="C450" t="s">
        <v>15</v>
      </c>
      <c r="D450" t="s">
        <v>41</v>
      </c>
      <c r="E450" t="s">
        <v>16</v>
      </c>
      <c r="F450" t="s">
        <v>69</v>
      </c>
      <c r="G450">
        <v>329</v>
      </c>
      <c r="H450" t="s">
        <v>19</v>
      </c>
      <c r="I450" t="s">
        <v>42</v>
      </c>
      <c r="J450" t="s">
        <v>57</v>
      </c>
      <c r="K450">
        <v>0.94</v>
      </c>
      <c r="L450">
        <v>5.6000000000000001E-2</v>
      </c>
      <c r="M450">
        <v>0.79900000000000004</v>
      </c>
      <c r="T450" t="str">
        <f t="shared" si="12"/>
        <v/>
      </c>
      <c r="U450">
        <f t="shared" si="13"/>
        <v>0.94</v>
      </c>
    </row>
    <row r="451" spans="1:21" x14ac:dyDescent="0.3">
      <c r="A451" t="s">
        <v>68</v>
      </c>
      <c r="B451">
        <v>329</v>
      </c>
      <c r="C451" t="s">
        <v>15</v>
      </c>
      <c r="D451" t="s">
        <v>43</v>
      </c>
      <c r="E451" t="s">
        <v>16</v>
      </c>
      <c r="F451" t="s">
        <v>69</v>
      </c>
      <c r="G451">
        <v>329</v>
      </c>
      <c r="H451" t="s">
        <v>19</v>
      </c>
      <c r="I451" t="s">
        <v>44</v>
      </c>
      <c r="J451" t="s">
        <v>57</v>
      </c>
      <c r="K451">
        <v>0.83799999999999997</v>
      </c>
      <c r="L451">
        <v>6.8500000000000005E-2</v>
      </c>
      <c r="M451">
        <v>0.83599999999999997</v>
      </c>
      <c r="T451" t="str">
        <f t="shared" ref="T451:T514" si="14">IF(H451="  T",IF(I451="  I",K451,""),(IF(H451="  Q",IF(I451="  L",K451,""),(IF(H451="  Y",IF(I451="  F",K451,""),"")))))</f>
        <v/>
      </c>
      <c r="U451">
        <f t="shared" ref="U451:U514" si="15">IF(T451="",K451,"")</f>
        <v>0.83799999999999997</v>
      </c>
    </row>
    <row r="452" spans="1:21" x14ac:dyDescent="0.3">
      <c r="A452" t="s">
        <v>68</v>
      </c>
      <c r="B452">
        <v>329</v>
      </c>
      <c r="C452" t="s">
        <v>15</v>
      </c>
      <c r="D452" t="s">
        <v>45</v>
      </c>
      <c r="E452" t="s">
        <v>16</v>
      </c>
      <c r="F452" t="s">
        <v>69</v>
      </c>
      <c r="G452">
        <v>329</v>
      </c>
      <c r="H452" t="s">
        <v>19</v>
      </c>
      <c r="I452" t="s">
        <v>46</v>
      </c>
      <c r="J452" t="s">
        <v>20</v>
      </c>
      <c r="K452">
        <v>0.98699999999999999</v>
      </c>
      <c r="L452">
        <v>3.5999999999999997E-2</v>
      </c>
      <c r="M452">
        <v>0.73099999999999998</v>
      </c>
      <c r="T452" t="str">
        <f t="shared" si="14"/>
        <v/>
      </c>
      <c r="U452">
        <f t="shared" si="15"/>
        <v>0.98699999999999999</v>
      </c>
    </row>
    <row r="453" spans="1:21" x14ac:dyDescent="0.3">
      <c r="A453" t="s">
        <v>68</v>
      </c>
      <c r="B453">
        <v>329</v>
      </c>
      <c r="C453" t="s">
        <v>15</v>
      </c>
      <c r="D453" t="s">
        <v>33</v>
      </c>
      <c r="E453" t="s">
        <v>16</v>
      </c>
      <c r="F453" t="s">
        <v>69</v>
      </c>
      <c r="G453">
        <v>329</v>
      </c>
      <c r="H453" t="s">
        <v>19</v>
      </c>
      <c r="I453" t="s">
        <v>34</v>
      </c>
      <c r="J453" t="s">
        <v>57</v>
      </c>
      <c r="K453">
        <v>0.91200000000000003</v>
      </c>
      <c r="L453">
        <v>6.0600000000000001E-2</v>
      </c>
      <c r="M453">
        <v>0.81399999999999995</v>
      </c>
      <c r="T453" t="str">
        <f t="shared" si="14"/>
        <v/>
      </c>
      <c r="U453">
        <f t="shared" si="15"/>
        <v>0.91200000000000003</v>
      </c>
    </row>
    <row r="454" spans="1:21" x14ac:dyDescent="0.3">
      <c r="A454" t="s">
        <v>68</v>
      </c>
      <c r="B454">
        <v>329</v>
      </c>
      <c r="C454" t="s">
        <v>15</v>
      </c>
      <c r="D454" t="s">
        <v>49</v>
      </c>
      <c r="E454" t="s">
        <v>16</v>
      </c>
      <c r="F454" t="s">
        <v>69</v>
      </c>
      <c r="G454">
        <v>329</v>
      </c>
      <c r="H454" t="s">
        <v>19</v>
      </c>
      <c r="I454" t="s">
        <v>50</v>
      </c>
      <c r="J454" t="s">
        <v>58</v>
      </c>
      <c r="K454">
        <v>8.2000000000000003E-2</v>
      </c>
      <c r="L454">
        <v>0.153</v>
      </c>
      <c r="M454">
        <v>0.93300000000000005</v>
      </c>
      <c r="T454" t="str">
        <f t="shared" si="14"/>
        <v/>
      </c>
      <c r="U454">
        <f t="shared" si="15"/>
        <v>8.2000000000000003E-2</v>
      </c>
    </row>
    <row r="455" spans="1:21" x14ac:dyDescent="0.3">
      <c r="A455" t="s">
        <v>68</v>
      </c>
      <c r="B455">
        <v>329</v>
      </c>
      <c r="C455" t="s">
        <v>15</v>
      </c>
      <c r="D455" t="s">
        <v>51</v>
      </c>
      <c r="E455" t="s">
        <v>16</v>
      </c>
      <c r="F455" t="s">
        <v>69</v>
      </c>
      <c r="G455">
        <v>329</v>
      </c>
      <c r="H455" t="s">
        <v>19</v>
      </c>
      <c r="I455" t="s">
        <v>52</v>
      </c>
      <c r="J455" t="s">
        <v>57</v>
      </c>
      <c r="K455">
        <v>0.88600000000000001</v>
      </c>
      <c r="L455">
        <v>6.4000000000000001E-2</v>
      </c>
      <c r="M455">
        <v>0.82199999999999995</v>
      </c>
      <c r="T455" t="str">
        <f t="shared" si="14"/>
        <v/>
      </c>
      <c r="U455">
        <f t="shared" si="15"/>
        <v>0.88600000000000001</v>
      </c>
    </row>
    <row r="456" spans="1:21" x14ac:dyDescent="0.3">
      <c r="A456" t="s">
        <v>68</v>
      </c>
      <c r="B456">
        <v>329</v>
      </c>
      <c r="C456" t="s">
        <v>15</v>
      </c>
      <c r="D456" t="s">
        <v>53</v>
      </c>
      <c r="E456" t="s">
        <v>16</v>
      </c>
      <c r="F456" t="s">
        <v>69</v>
      </c>
      <c r="G456">
        <v>329</v>
      </c>
      <c r="H456" t="s">
        <v>19</v>
      </c>
      <c r="I456" t="s">
        <v>54</v>
      </c>
      <c r="J456" t="s">
        <v>57</v>
      </c>
      <c r="K456">
        <v>0.91200000000000003</v>
      </c>
      <c r="L456">
        <v>6.0600000000000001E-2</v>
      </c>
      <c r="M456">
        <v>0.81399999999999995</v>
      </c>
      <c r="T456" t="str">
        <f t="shared" si="14"/>
        <v/>
      </c>
      <c r="U456">
        <f t="shared" si="15"/>
        <v>0.91200000000000003</v>
      </c>
    </row>
    <row r="457" spans="1:21" x14ac:dyDescent="0.3">
      <c r="A457" t="s">
        <v>68</v>
      </c>
      <c r="B457">
        <v>329</v>
      </c>
      <c r="C457" t="s">
        <v>15</v>
      </c>
      <c r="D457" t="s">
        <v>55</v>
      </c>
      <c r="E457" t="s">
        <v>16</v>
      </c>
      <c r="F457" t="s">
        <v>69</v>
      </c>
      <c r="G457">
        <v>329</v>
      </c>
      <c r="H457" t="s">
        <v>19</v>
      </c>
      <c r="I457" t="s">
        <v>56</v>
      </c>
      <c r="J457" t="s">
        <v>57</v>
      </c>
      <c r="K457">
        <v>0.91200000000000003</v>
      </c>
      <c r="L457">
        <v>6.0600000000000001E-2</v>
      </c>
      <c r="M457">
        <v>0.81399999999999995</v>
      </c>
      <c r="T457" t="str">
        <f t="shared" si="14"/>
        <v/>
      </c>
      <c r="U457">
        <f t="shared" si="15"/>
        <v>0.91200000000000003</v>
      </c>
    </row>
    <row r="458" spans="1:21" x14ac:dyDescent="0.3">
      <c r="A458" t="s">
        <v>68</v>
      </c>
      <c r="B458">
        <v>68</v>
      </c>
      <c r="C458" t="s">
        <v>25</v>
      </c>
      <c r="D458" t="s">
        <v>29</v>
      </c>
      <c r="E458" t="s">
        <v>16</v>
      </c>
      <c r="F458" t="s">
        <v>69</v>
      </c>
      <c r="G458">
        <v>68</v>
      </c>
      <c r="H458" t="s">
        <v>26</v>
      </c>
      <c r="I458" t="s">
        <v>30</v>
      </c>
      <c r="J458" t="s">
        <v>58</v>
      </c>
      <c r="K458">
        <v>0</v>
      </c>
      <c r="L458">
        <v>1</v>
      </c>
      <c r="M458">
        <v>1</v>
      </c>
      <c r="T458">
        <f t="shared" si="14"/>
        <v>0</v>
      </c>
      <c r="U458" t="str">
        <f t="shared" si="15"/>
        <v/>
      </c>
    </row>
    <row r="459" spans="1:21" x14ac:dyDescent="0.3">
      <c r="A459" t="s">
        <v>68</v>
      </c>
      <c r="B459">
        <v>68</v>
      </c>
      <c r="C459" t="s">
        <v>25</v>
      </c>
      <c r="D459" t="s">
        <v>21</v>
      </c>
      <c r="E459" t="s">
        <v>16</v>
      </c>
      <c r="F459" t="s">
        <v>69</v>
      </c>
      <c r="G459">
        <v>68</v>
      </c>
      <c r="H459" t="s">
        <v>26</v>
      </c>
      <c r="I459" t="s">
        <v>22</v>
      </c>
      <c r="J459" t="s">
        <v>58</v>
      </c>
      <c r="K459">
        <v>0</v>
      </c>
      <c r="L459">
        <v>1</v>
      </c>
      <c r="M459">
        <v>1</v>
      </c>
      <c r="T459" t="str">
        <f t="shared" si="14"/>
        <v/>
      </c>
      <c r="U459">
        <f t="shared" si="15"/>
        <v>0</v>
      </c>
    </row>
    <row r="460" spans="1:21" x14ac:dyDescent="0.3">
      <c r="A460" t="s">
        <v>68</v>
      </c>
      <c r="B460">
        <v>68</v>
      </c>
      <c r="C460" t="s">
        <v>25</v>
      </c>
      <c r="D460" t="s">
        <v>23</v>
      </c>
      <c r="E460" t="s">
        <v>16</v>
      </c>
      <c r="F460" t="s">
        <v>69</v>
      </c>
      <c r="G460">
        <v>68</v>
      </c>
      <c r="H460" t="s">
        <v>26</v>
      </c>
      <c r="I460" t="s">
        <v>24</v>
      </c>
      <c r="J460" t="s">
        <v>58</v>
      </c>
      <c r="K460">
        <v>1E-3</v>
      </c>
      <c r="L460">
        <v>0.85199999999999998</v>
      </c>
      <c r="M460">
        <v>0.99399999999999999</v>
      </c>
      <c r="T460" t="str">
        <f t="shared" si="14"/>
        <v/>
      </c>
      <c r="U460">
        <f t="shared" si="15"/>
        <v>1E-3</v>
      </c>
    </row>
    <row r="461" spans="1:21" x14ac:dyDescent="0.3">
      <c r="A461" t="s">
        <v>68</v>
      </c>
      <c r="B461">
        <v>68</v>
      </c>
      <c r="C461" t="s">
        <v>25</v>
      </c>
      <c r="D461" t="s">
        <v>14</v>
      </c>
      <c r="E461" t="s">
        <v>16</v>
      </c>
      <c r="F461" t="s">
        <v>69</v>
      </c>
      <c r="G461">
        <v>68</v>
      </c>
      <c r="H461" t="s">
        <v>26</v>
      </c>
      <c r="I461" t="s">
        <v>18</v>
      </c>
      <c r="J461" t="s">
        <v>58</v>
      </c>
      <c r="K461">
        <v>4.0000000000000001E-3</v>
      </c>
      <c r="L461">
        <v>0.40799999999999997</v>
      </c>
      <c r="M461">
        <v>0.97499999999999998</v>
      </c>
      <c r="T461" t="str">
        <f t="shared" si="14"/>
        <v/>
      </c>
      <c r="U461">
        <f t="shared" si="15"/>
        <v>4.0000000000000001E-3</v>
      </c>
    </row>
    <row r="462" spans="1:21" x14ac:dyDescent="0.3">
      <c r="A462" t="s">
        <v>68</v>
      </c>
      <c r="B462">
        <v>68</v>
      </c>
      <c r="C462" t="s">
        <v>25</v>
      </c>
      <c r="D462" t="s">
        <v>27</v>
      </c>
      <c r="E462" t="s">
        <v>16</v>
      </c>
      <c r="F462" t="s">
        <v>69</v>
      </c>
      <c r="G462">
        <v>68</v>
      </c>
      <c r="H462" t="s">
        <v>26</v>
      </c>
      <c r="I462" t="s">
        <v>28</v>
      </c>
      <c r="J462" t="s">
        <v>58</v>
      </c>
      <c r="K462">
        <v>0.30199999999999999</v>
      </c>
      <c r="L462">
        <v>0.113</v>
      </c>
      <c r="M462">
        <v>0.90500000000000003</v>
      </c>
      <c r="T462" t="str">
        <f t="shared" si="14"/>
        <v/>
      </c>
      <c r="U462">
        <f t="shared" si="15"/>
        <v>0.30199999999999999</v>
      </c>
    </row>
    <row r="463" spans="1:21" x14ac:dyDescent="0.3">
      <c r="A463" t="s">
        <v>68</v>
      </c>
      <c r="B463">
        <v>68</v>
      </c>
      <c r="C463" t="s">
        <v>25</v>
      </c>
      <c r="D463" t="s">
        <v>47</v>
      </c>
      <c r="E463" t="s">
        <v>16</v>
      </c>
      <c r="F463" t="s">
        <v>69</v>
      </c>
      <c r="G463">
        <v>68</v>
      </c>
      <c r="H463" t="s">
        <v>26</v>
      </c>
      <c r="I463" t="s">
        <v>48</v>
      </c>
      <c r="J463" t="s">
        <v>58</v>
      </c>
      <c r="K463">
        <v>5.8000000000000003E-2</v>
      </c>
      <c r="L463">
        <v>0.16200000000000001</v>
      </c>
      <c r="M463">
        <v>0.93899999999999995</v>
      </c>
      <c r="T463" t="str">
        <f t="shared" si="14"/>
        <v/>
      </c>
      <c r="U463">
        <f t="shared" si="15"/>
        <v>5.8000000000000003E-2</v>
      </c>
    </row>
    <row r="464" spans="1:21" x14ac:dyDescent="0.3">
      <c r="A464" t="s">
        <v>68</v>
      </c>
      <c r="B464">
        <v>68</v>
      </c>
      <c r="C464" t="s">
        <v>25</v>
      </c>
      <c r="D464" t="s">
        <v>31</v>
      </c>
      <c r="E464" t="s">
        <v>16</v>
      </c>
      <c r="F464" t="s">
        <v>69</v>
      </c>
      <c r="G464">
        <v>68</v>
      </c>
      <c r="H464" t="s">
        <v>26</v>
      </c>
      <c r="I464" t="s">
        <v>32</v>
      </c>
      <c r="J464" t="s">
        <v>57</v>
      </c>
      <c r="K464">
        <v>0.72799999999999998</v>
      </c>
      <c r="L464">
        <v>7.9600000000000004E-2</v>
      </c>
      <c r="M464">
        <v>0.85599999999999998</v>
      </c>
      <c r="T464" t="str">
        <f t="shared" si="14"/>
        <v/>
      </c>
      <c r="U464">
        <f t="shared" si="15"/>
        <v>0.72799999999999998</v>
      </c>
    </row>
    <row r="465" spans="1:21" x14ac:dyDescent="0.3">
      <c r="A465" t="s">
        <v>68</v>
      </c>
      <c r="B465">
        <v>68</v>
      </c>
      <c r="C465" t="s">
        <v>25</v>
      </c>
      <c r="D465" t="s">
        <v>15</v>
      </c>
      <c r="E465" t="s">
        <v>16</v>
      </c>
      <c r="F465" t="s">
        <v>69</v>
      </c>
      <c r="G465">
        <v>68</v>
      </c>
      <c r="H465" t="s">
        <v>26</v>
      </c>
      <c r="I465" t="s">
        <v>19</v>
      </c>
      <c r="J465" t="s">
        <v>58</v>
      </c>
      <c r="K465">
        <v>0</v>
      </c>
      <c r="L465">
        <v>1</v>
      </c>
      <c r="M465">
        <v>1</v>
      </c>
      <c r="T465" t="str">
        <f t="shared" si="14"/>
        <v/>
      </c>
      <c r="U465">
        <f t="shared" si="15"/>
        <v>0</v>
      </c>
    </row>
    <row r="466" spans="1:21" x14ac:dyDescent="0.3">
      <c r="A466" t="s">
        <v>68</v>
      </c>
      <c r="B466">
        <v>68</v>
      </c>
      <c r="C466" t="s">
        <v>25</v>
      </c>
      <c r="D466" t="s">
        <v>35</v>
      </c>
      <c r="E466" t="s">
        <v>16</v>
      </c>
      <c r="F466" t="s">
        <v>69</v>
      </c>
      <c r="G466">
        <v>68</v>
      </c>
      <c r="H466" t="s">
        <v>26</v>
      </c>
      <c r="I466" t="s">
        <v>36</v>
      </c>
      <c r="J466" t="s">
        <v>58</v>
      </c>
      <c r="K466">
        <v>0</v>
      </c>
      <c r="L466">
        <v>1</v>
      </c>
      <c r="M466">
        <v>1</v>
      </c>
      <c r="T466" t="str">
        <f t="shared" si="14"/>
        <v/>
      </c>
      <c r="U466">
        <f t="shared" si="15"/>
        <v>0</v>
      </c>
    </row>
    <row r="467" spans="1:21" x14ac:dyDescent="0.3">
      <c r="A467" t="s">
        <v>68</v>
      </c>
      <c r="B467">
        <v>68</v>
      </c>
      <c r="C467" t="s">
        <v>25</v>
      </c>
      <c r="D467" t="s">
        <v>37</v>
      </c>
      <c r="E467" t="s">
        <v>16</v>
      </c>
      <c r="F467" t="s">
        <v>69</v>
      </c>
      <c r="G467">
        <v>68</v>
      </c>
      <c r="H467" t="s">
        <v>26</v>
      </c>
      <c r="I467" t="s">
        <v>38</v>
      </c>
      <c r="J467" t="s">
        <v>58</v>
      </c>
      <c r="K467">
        <v>1E-3</v>
      </c>
      <c r="L467">
        <v>0.85199999999999998</v>
      </c>
      <c r="M467">
        <v>0.99399999999999999</v>
      </c>
      <c r="T467" t="str">
        <f t="shared" si="14"/>
        <v/>
      </c>
      <c r="U467">
        <f t="shared" si="15"/>
        <v>1E-3</v>
      </c>
    </row>
    <row r="468" spans="1:21" x14ac:dyDescent="0.3">
      <c r="A468" t="s">
        <v>68</v>
      </c>
      <c r="B468">
        <v>68</v>
      </c>
      <c r="C468" t="s">
        <v>25</v>
      </c>
      <c r="D468" t="s">
        <v>39</v>
      </c>
      <c r="E468" t="s">
        <v>16</v>
      </c>
      <c r="F468" t="s">
        <v>69</v>
      </c>
      <c r="G468">
        <v>68</v>
      </c>
      <c r="H468" t="s">
        <v>26</v>
      </c>
      <c r="I468" t="s">
        <v>40</v>
      </c>
      <c r="J468" t="s">
        <v>58</v>
      </c>
      <c r="K468">
        <v>0</v>
      </c>
      <c r="L468">
        <v>1</v>
      </c>
      <c r="M468">
        <v>1</v>
      </c>
      <c r="T468" t="str">
        <f t="shared" si="14"/>
        <v/>
      </c>
      <c r="U468">
        <f t="shared" si="15"/>
        <v>0</v>
      </c>
    </row>
    <row r="469" spans="1:21" x14ac:dyDescent="0.3">
      <c r="A469" t="s">
        <v>68</v>
      </c>
      <c r="B469">
        <v>68</v>
      </c>
      <c r="C469" t="s">
        <v>25</v>
      </c>
      <c r="D469" t="s">
        <v>41</v>
      </c>
      <c r="E469" t="s">
        <v>16</v>
      </c>
      <c r="F469" t="s">
        <v>69</v>
      </c>
      <c r="G469">
        <v>68</v>
      </c>
      <c r="H469" t="s">
        <v>26</v>
      </c>
      <c r="I469" t="s">
        <v>42</v>
      </c>
      <c r="J469" t="s">
        <v>58</v>
      </c>
      <c r="K469">
        <v>0</v>
      </c>
      <c r="L469">
        <v>1</v>
      </c>
      <c r="M469">
        <v>1</v>
      </c>
      <c r="T469" t="str">
        <f t="shared" si="14"/>
        <v/>
      </c>
      <c r="U469">
        <f t="shared" si="15"/>
        <v>0</v>
      </c>
    </row>
    <row r="470" spans="1:21" x14ac:dyDescent="0.3">
      <c r="A470" t="s">
        <v>68</v>
      </c>
      <c r="B470">
        <v>68</v>
      </c>
      <c r="C470" t="s">
        <v>25</v>
      </c>
      <c r="D470" t="s">
        <v>43</v>
      </c>
      <c r="E470" t="s">
        <v>16</v>
      </c>
      <c r="F470" t="s">
        <v>69</v>
      </c>
      <c r="G470">
        <v>68</v>
      </c>
      <c r="H470" t="s">
        <v>26</v>
      </c>
      <c r="I470" t="s">
        <v>44</v>
      </c>
      <c r="J470" t="s">
        <v>58</v>
      </c>
      <c r="K470">
        <v>0</v>
      </c>
      <c r="L470">
        <v>1</v>
      </c>
      <c r="M470">
        <v>1</v>
      </c>
      <c r="T470" t="str">
        <f t="shared" si="14"/>
        <v/>
      </c>
      <c r="U470">
        <f t="shared" si="15"/>
        <v>0</v>
      </c>
    </row>
    <row r="471" spans="1:21" x14ac:dyDescent="0.3">
      <c r="A471" t="s">
        <v>68</v>
      </c>
      <c r="B471">
        <v>68</v>
      </c>
      <c r="C471" t="s">
        <v>25</v>
      </c>
      <c r="D471" t="s">
        <v>45</v>
      </c>
      <c r="E471" t="s">
        <v>16</v>
      </c>
      <c r="F471" t="s">
        <v>69</v>
      </c>
      <c r="G471">
        <v>68</v>
      </c>
      <c r="H471" t="s">
        <v>26</v>
      </c>
      <c r="I471" t="s">
        <v>46</v>
      </c>
      <c r="J471" t="s">
        <v>57</v>
      </c>
      <c r="K471">
        <v>0.46700000000000003</v>
      </c>
      <c r="L471">
        <v>9.9199999999999997E-2</v>
      </c>
      <c r="M471">
        <v>0.88700000000000001</v>
      </c>
      <c r="T471" t="str">
        <f t="shared" si="14"/>
        <v/>
      </c>
      <c r="U471">
        <f t="shared" si="15"/>
        <v>0.46700000000000003</v>
      </c>
    </row>
    <row r="472" spans="1:21" x14ac:dyDescent="0.3">
      <c r="A472" t="s">
        <v>68</v>
      </c>
      <c r="B472">
        <v>68</v>
      </c>
      <c r="C472" t="s">
        <v>25</v>
      </c>
      <c r="D472" t="s">
        <v>33</v>
      </c>
      <c r="E472" t="s">
        <v>16</v>
      </c>
      <c r="F472" t="s">
        <v>69</v>
      </c>
      <c r="G472">
        <v>68</v>
      </c>
      <c r="H472" t="s">
        <v>26</v>
      </c>
      <c r="I472" t="s">
        <v>34</v>
      </c>
      <c r="J472" t="s">
        <v>58</v>
      </c>
      <c r="K472">
        <v>1E-3</v>
      </c>
      <c r="L472">
        <v>0.85199999999999998</v>
      </c>
      <c r="M472">
        <v>0.99399999999999999</v>
      </c>
      <c r="T472" t="str">
        <f t="shared" si="14"/>
        <v/>
      </c>
      <c r="U472">
        <f t="shared" si="15"/>
        <v>1E-3</v>
      </c>
    </row>
    <row r="473" spans="1:21" x14ac:dyDescent="0.3">
      <c r="A473" t="s">
        <v>68</v>
      </c>
      <c r="B473">
        <v>68</v>
      </c>
      <c r="C473" t="s">
        <v>25</v>
      </c>
      <c r="D473" t="s">
        <v>49</v>
      </c>
      <c r="E473" t="s">
        <v>16</v>
      </c>
      <c r="F473" t="s">
        <v>69</v>
      </c>
      <c r="G473">
        <v>68</v>
      </c>
      <c r="H473" t="s">
        <v>26</v>
      </c>
      <c r="I473" t="s">
        <v>50</v>
      </c>
      <c r="J473" t="s">
        <v>58</v>
      </c>
      <c r="K473">
        <v>0</v>
      </c>
      <c r="L473">
        <v>1</v>
      </c>
      <c r="M473">
        <v>1</v>
      </c>
      <c r="T473" t="str">
        <f t="shared" si="14"/>
        <v/>
      </c>
      <c r="U473">
        <f t="shared" si="15"/>
        <v>0</v>
      </c>
    </row>
    <row r="474" spans="1:21" x14ac:dyDescent="0.3">
      <c r="A474" t="s">
        <v>68</v>
      </c>
      <c r="B474">
        <v>68</v>
      </c>
      <c r="C474" t="s">
        <v>25</v>
      </c>
      <c r="D474" t="s">
        <v>51</v>
      </c>
      <c r="E474" t="s">
        <v>16</v>
      </c>
      <c r="F474" t="s">
        <v>69</v>
      </c>
      <c r="G474">
        <v>68</v>
      </c>
      <c r="H474" t="s">
        <v>26</v>
      </c>
      <c r="I474" t="s">
        <v>52</v>
      </c>
      <c r="J474" t="s">
        <v>58</v>
      </c>
      <c r="K474">
        <v>0</v>
      </c>
      <c r="L474">
        <v>1</v>
      </c>
      <c r="M474">
        <v>1</v>
      </c>
      <c r="T474" t="str">
        <f t="shared" si="14"/>
        <v/>
      </c>
      <c r="U474">
        <f t="shared" si="15"/>
        <v>0</v>
      </c>
    </row>
    <row r="475" spans="1:21" x14ac:dyDescent="0.3">
      <c r="A475" t="s">
        <v>68</v>
      </c>
      <c r="B475">
        <v>68</v>
      </c>
      <c r="C475" t="s">
        <v>25</v>
      </c>
      <c r="D475" t="s">
        <v>53</v>
      </c>
      <c r="E475" t="s">
        <v>16</v>
      </c>
      <c r="F475" t="s">
        <v>69</v>
      </c>
      <c r="G475">
        <v>68</v>
      </c>
      <c r="H475" t="s">
        <v>26</v>
      </c>
      <c r="I475" t="s">
        <v>54</v>
      </c>
      <c r="J475" t="s">
        <v>58</v>
      </c>
      <c r="K475">
        <v>1.9E-2</v>
      </c>
      <c r="L475">
        <v>0.2</v>
      </c>
      <c r="M475">
        <v>0.95299999999999996</v>
      </c>
      <c r="T475" t="str">
        <f t="shared" si="14"/>
        <v/>
      </c>
      <c r="U475">
        <f t="shared" si="15"/>
        <v>1.9E-2</v>
      </c>
    </row>
    <row r="476" spans="1:21" x14ac:dyDescent="0.3">
      <c r="A476" t="s">
        <v>68</v>
      </c>
      <c r="B476">
        <v>68</v>
      </c>
      <c r="C476" t="s">
        <v>25</v>
      </c>
      <c r="D476" t="s">
        <v>55</v>
      </c>
      <c r="E476" t="s">
        <v>16</v>
      </c>
      <c r="F476" t="s">
        <v>69</v>
      </c>
      <c r="G476">
        <v>68</v>
      </c>
      <c r="H476" t="s">
        <v>26</v>
      </c>
      <c r="I476" t="s">
        <v>56</v>
      </c>
      <c r="J476" t="s">
        <v>58</v>
      </c>
      <c r="K476">
        <v>0</v>
      </c>
      <c r="L476">
        <v>1</v>
      </c>
      <c r="M476">
        <v>1</v>
      </c>
      <c r="T476" t="str">
        <f t="shared" si="14"/>
        <v/>
      </c>
      <c r="U476">
        <f t="shared" si="15"/>
        <v>0</v>
      </c>
    </row>
    <row r="477" spans="1:21" x14ac:dyDescent="0.3">
      <c r="A477" t="s">
        <v>68</v>
      </c>
      <c r="B477">
        <v>97</v>
      </c>
      <c r="C477" t="s">
        <v>25</v>
      </c>
      <c r="D477" t="s">
        <v>29</v>
      </c>
      <c r="E477" t="s">
        <v>16</v>
      </c>
      <c r="F477" t="s">
        <v>69</v>
      </c>
      <c r="G477">
        <v>97</v>
      </c>
      <c r="H477" t="s">
        <v>26</v>
      </c>
      <c r="I477" t="s">
        <v>30</v>
      </c>
      <c r="J477" t="s">
        <v>58</v>
      </c>
      <c r="K477">
        <v>0</v>
      </c>
      <c r="L477">
        <v>1</v>
      </c>
      <c r="M477">
        <v>1</v>
      </c>
      <c r="T477">
        <f t="shared" si="14"/>
        <v>0</v>
      </c>
      <c r="U477" t="str">
        <f t="shared" si="15"/>
        <v/>
      </c>
    </row>
    <row r="478" spans="1:21" x14ac:dyDescent="0.3">
      <c r="A478" t="s">
        <v>68</v>
      </c>
      <c r="B478">
        <v>97</v>
      </c>
      <c r="C478" t="s">
        <v>25</v>
      </c>
      <c r="D478" t="s">
        <v>21</v>
      </c>
      <c r="E478" t="s">
        <v>16</v>
      </c>
      <c r="F478" t="s">
        <v>69</v>
      </c>
      <c r="G478">
        <v>97</v>
      </c>
      <c r="H478" t="s">
        <v>26</v>
      </c>
      <c r="I478" t="s">
        <v>22</v>
      </c>
      <c r="J478" t="s">
        <v>58</v>
      </c>
      <c r="K478">
        <v>0</v>
      </c>
      <c r="L478">
        <v>1</v>
      </c>
      <c r="M478">
        <v>1</v>
      </c>
      <c r="T478" t="str">
        <f t="shared" si="14"/>
        <v/>
      </c>
      <c r="U478">
        <f t="shared" si="15"/>
        <v>0</v>
      </c>
    </row>
    <row r="479" spans="1:21" x14ac:dyDescent="0.3">
      <c r="A479" t="s">
        <v>68</v>
      </c>
      <c r="B479">
        <v>97</v>
      </c>
      <c r="C479" t="s">
        <v>25</v>
      </c>
      <c r="D479" t="s">
        <v>23</v>
      </c>
      <c r="E479" t="s">
        <v>16</v>
      </c>
      <c r="F479" t="s">
        <v>69</v>
      </c>
      <c r="G479">
        <v>97</v>
      </c>
      <c r="H479" t="s">
        <v>26</v>
      </c>
      <c r="I479" t="s">
        <v>24</v>
      </c>
      <c r="J479" t="s">
        <v>58</v>
      </c>
      <c r="K479">
        <v>0</v>
      </c>
      <c r="L479">
        <v>1</v>
      </c>
      <c r="M479">
        <v>1</v>
      </c>
      <c r="T479" t="str">
        <f t="shared" si="14"/>
        <v/>
      </c>
      <c r="U479">
        <f t="shared" si="15"/>
        <v>0</v>
      </c>
    </row>
    <row r="480" spans="1:21" x14ac:dyDescent="0.3">
      <c r="A480" t="s">
        <v>68</v>
      </c>
      <c r="B480">
        <v>97</v>
      </c>
      <c r="C480" t="s">
        <v>25</v>
      </c>
      <c r="D480" t="s">
        <v>14</v>
      </c>
      <c r="E480" t="s">
        <v>16</v>
      </c>
      <c r="F480" t="s">
        <v>69</v>
      </c>
      <c r="G480">
        <v>97</v>
      </c>
      <c r="H480" t="s">
        <v>26</v>
      </c>
      <c r="I480" t="s">
        <v>18</v>
      </c>
      <c r="J480" t="s">
        <v>58</v>
      </c>
      <c r="K480">
        <v>3.0000000000000001E-3</v>
      </c>
      <c r="L480">
        <v>0.55600000000000005</v>
      </c>
      <c r="M480">
        <v>0.98099999999999998</v>
      </c>
      <c r="T480" t="str">
        <f t="shared" si="14"/>
        <v/>
      </c>
      <c r="U480">
        <f t="shared" si="15"/>
        <v>3.0000000000000001E-3</v>
      </c>
    </row>
    <row r="481" spans="1:21" x14ac:dyDescent="0.3">
      <c r="A481" t="s">
        <v>68</v>
      </c>
      <c r="B481">
        <v>97</v>
      </c>
      <c r="C481" t="s">
        <v>25</v>
      </c>
      <c r="D481" t="s">
        <v>27</v>
      </c>
      <c r="E481" t="s">
        <v>16</v>
      </c>
      <c r="F481" t="s">
        <v>69</v>
      </c>
      <c r="G481">
        <v>97</v>
      </c>
      <c r="H481" t="s">
        <v>26</v>
      </c>
      <c r="I481" t="s">
        <v>28</v>
      </c>
      <c r="J481" t="s">
        <v>58</v>
      </c>
      <c r="K481">
        <v>0.19500000000000001</v>
      </c>
      <c r="L481">
        <v>0.126</v>
      </c>
      <c r="M481">
        <v>0.91600000000000004</v>
      </c>
      <c r="T481" t="str">
        <f t="shared" si="14"/>
        <v/>
      </c>
      <c r="U481">
        <f t="shared" si="15"/>
        <v>0.19500000000000001</v>
      </c>
    </row>
    <row r="482" spans="1:21" x14ac:dyDescent="0.3">
      <c r="A482" t="s">
        <v>68</v>
      </c>
      <c r="B482">
        <v>97</v>
      </c>
      <c r="C482" t="s">
        <v>25</v>
      </c>
      <c r="D482" t="s">
        <v>47</v>
      </c>
      <c r="E482" t="s">
        <v>16</v>
      </c>
      <c r="F482" t="s">
        <v>69</v>
      </c>
      <c r="G482">
        <v>97</v>
      </c>
      <c r="H482" t="s">
        <v>26</v>
      </c>
      <c r="I482" t="s">
        <v>48</v>
      </c>
      <c r="J482" t="s">
        <v>58</v>
      </c>
      <c r="K482">
        <v>1.7000000000000001E-2</v>
      </c>
      <c r="L482">
        <v>0.20499999999999999</v>
      </c>
      <c r="M482">
        <v>0.95399999999999996</v>
      </c>
      <c r="T482" t="str">
        <f t="shared" si="14"/>
        <v/>
      </c>
      <c r="U482">
        <f t="shared" si="15"/>
        <v>1.7000000000000001E-2</v>
      </c>
    </row>
    <row r="483" spans="1:21" x14ac:dyDescent="0.3">
      <c r="A483" t="s">
        <v>68</v>
      </c>
      <c r="B483">
        <v>97</v>
      </c>
      <c r="C483" t="s">
        <v>25</v>
      </c>
      <c r="D483" t="s">
        <v>31</v>
      </c>
      <c r="E483" t="s">
        <v>16</v>
      </c>
      <c r="F483" t="s">
        <v>69</v>
      </c>
      <c r="G483">
        <v>97</v>
      </c>
      <c r="H483" t="s">
        <v>26</v>
      </c>
      <c r="I483" t="s">
        <v>32</v>
      </c>
      <c r="J483" t="s">
        <v>58</v>
      </c>
      <c r="K483">
        <v>0.19500000000000001</v>
      </c>
      <c r="L483">
        <v>0.126</v>
      </c>
      <c r="M483">
        <v>0.91600000000000004</v>
      </c>
      <c r="T483" t="str">
        <f t="shared" si="14"/>
        <v/>
      </c>
      <c r="U483">
        <f t="shared" si="15"/>
        <v>0.19500000000000001</v>
      </c>
    </row>
    <row r="484" spans="1:21" x14ac:dyDescent="0.3">
      <c r="A484" t="s">
        <v>68</v>
      </c>
      <c r="B484">
        <v>97</v>
      </c>
      <c r="C484" t="s">
        <v>25</v>
      </c>
      <c r="D484" t="s">
        <v>15</v>
      </c>
      <c r="E484" t="s">
        <v>16</v>
      </c>
      <c r="F484" t="s">
        <v>69</v>
      </c>
      <c r="G484">
        <v>97</v>
      </c>
      <c r="H484" t="s">
        <v>26</v>
      </c>
      <c r="I484" t="s">
        <v>19</v>
      </c>
      <c r="J484" t="s">
        <v>58</v>
      </c>
      <c r="K484">
        <v>0</v>
      </c>
      <c r="L484">
        <v>1</v>
      </c>
      <c r="M484">
        <v>1</v>
      </c>
      <c r="T484" t="str">
        <f t="shared" si="14"/>
        <v/>
      </c>
      <c r="U484">
        <f t="shared" si="15"/>
        <v>0</v>
      </c>
    </row>
    <row r="485" spans="1:21" x14ac:dyDescent="0.3">
      <c r="A485" t="s">
        <v>68</v>
      </c>
      <c r="B485">
        <v>97</v>
      </c>
      <c r="C485" t="s">
        <v>25</v>
      </c>
      <c r="D485" t="s">
        <v>35</v>
      </c>
      <c r="E485" t="s">
        <v>16</v>
      </c>
      <c r="F485" t="s">
        <v>69</v>
      </c>
      <c r="G485">
        <v>97</v>
      </c>
      <c r="H485" t="s">
        <v>26</v>
      </c>
      <c r="I485" t="s">
        <v>36</v>
      </c>
      <c r="J485" t="s">
        <v>58</v>
      </c>
      <c r="K485">
        <v>0</v>
      </c>
      <c r="L485">
        <v>1</v>
      </c>
      <c r="M485">
        <v>1</v>
      </c>
      <c r="T485" t="str">
        <f t="shared" si="14"/>
        <v/>
      </c>
      <c r="U485">
        <f t="shared" si="15"/>
        <v>0</v>
      </c>
    </row>
    <row r="486" spans="1:21" x14ac:dyDescent="0.3">
      <c r="A486" t="s">
        <v>68</v>
      </c>
      <c r="B486">
        <v>97</v>
      </c>
      <c r="C486" t="s">
        <v>25</v>
      </c>
      <c r="D486" t="s">
        <v>37</v>
      </c>
      <c r="E486" t="s">
        <v>16</v>
      </c>
      <c r="F486" t="s">
        <v>69</v>
      </c>
      <c r="G486">
        <v>97</v>
      </c>
      <c r="H486" t="s">
        <v>26</v>
      </c>
      <c r="I486" t="s">
        <v>38</v>
      </c>
      <c r="J486" t="s">
        <v>58</v>
      </c>
      <c r="K486">
        <v>0</v>
      </c>
      <c r="L486">
        <v>1</v>
      </c>
      <c r="M486">
        <v>1</v>
      </c>
      <c r="T486" t="str">
        <f t="shared" si="14"/>
        <v/>
      </c>
      <c r="U486">
        <f t="shared" si="15"/>
        <v>0</v>
      </c>
    </row>
    <row r="487" spans="1:21" x14ac:dyDescent="0.3">
      <c r="A487" t="s">
        <v>68</v>
      </c>
      <c r="B487">
        <v>97</v>
      </c>
      <c r="C487" t="s">
        <v>25</v>
      </c>
      <c r="D487" t="s">
        <v>39</v>
      </c>
      <c r="E487" t="s">
        <v>16</v>
      </c>
      <c r="F487" t="s">
        <v>69</v>
      </c>
      <c r="G487">
        <v>97</v>
      </c>
      <c r="H487" t="s">
        <v>26</v>
      </c>
      <c r="I487" t="s">
        <v>40</v>
      </c>
      <c r="J487" t="s">
        <v>58</v>
      </c>
      <c r="K487">
        <v>0</v>
      </c>
      <c r="L487">
        <v>1</v>
      </c>
      <c r="M487">
        <v>1</v>
      </c>
      <c r="T487" t="str">
        <f t="shared" si="14"/>
        <v/>
      </c>
      <c r="U487">
        <f t="shared" si="15"/>
        <v>0</v>
      </c>
    </row>
    <row r="488" spans="1:21" x14ac:dyDescent="0.3">
      <c r="A488" t="s">
        <v>68</v>
      </c>
      <c r="B488">
        <v>97</v>
      </c>
      <c r="C488" t="s">
        <v>25</v>
      </c>
      <c r="D488" t="s">
        <v>41</v>
      </c>
      <c r="E488" t="s">
        <v>16</v>
      </c>
      <c r="F488" t="s">
        <v>69</v>
      </c>
      <c r="G488">
        <v>97</v>
      </c>
      <c r="H488" t="s">
        <v>26</v>
      </c>
      <c r="I488" t="s">
        <v>42</v>
      </c>
      <c r="J488" t="s">
        <v>58</v>
      </c>
      <c r="K488">
        <v>0</v>
      </c>
      <c r="L488">
        <v>1</v>
      </c>
      <c r="M488">
        <v>1</v>
      </c>
      <c r="T488" t="str">
        <f t="shared" si="14"/>
        <v/>
      </c>
      <c r="U488">
        <f t="shared" si="15"/>
        <v>0</v>
      </c>
    </row>
    <row r="489" spans="1:21" x14ac:dyDescent="0.3">
      <c r="A489" t="s">
        <v>68</v>
      </c>
      <c r="B489">
        <v>97</v>
      </c>
      <c r="C489" t="s">
        <v>25</v>
      </c>
      <c r="D489" t="s">
        <v>43</v>
      </c>
      <c r="E489" t="s">
        <v>16</v>
      </c>
      <c r="F489" t="s">
        <v>69</v>
      </c>
      <c r="G489">
        <v>97</v>
      </c>
      <c r="H489" t="s">
        <v>26</v>
      </c>
      <c r="I489" t="s">
        <v>44</v>
      </c>
      <c r="J489" t="s">
        <v>58</v>
      </c>
      <c r="K489">
        <v>0</v>
      </c>
      <c r="L489">
        <v>1</v>
      </c>
      <c r="M489">
        <v>1</v>
      </c>
      <c r="T489" t="str">
        <f t="shared" si="14"/>
        <v/>
      </c>
      <c r="U489">
        <f t="shared" si="15"/>
        <v>0</v>
      </c>
    </row>
    <row r="490" spans="1:21" x14ac:dyDescent="0.3">
      <c r="A490" t="s">
        <v>68</v>
      </c>
      <c r="B490">
        <v>97</v>
      </c>
      <c r="C490" t="s">
        <v>25</v>
      </c>
      <c r="D490" t="s">
        <v>45</v>
      </c>
      <c r="E490" t="s">
        <v>16</v>
      </c>
      <c r="F490" t="s">
        <v>69</v>
      </c>
      <c r="G490">
        <v>97</v>
      </c>
      <c r="H490" t="s">
        <v>26</v>
      </c>
      <c r="I490" t="s">
        <v>46</v>
      </c>
      <c r="J490" t="s">
        <v>58</v>
      </c>
      <c r="K490">
        <v>0.19500000000000001</v>
      </c>
      <c r="L490">
        <v>0.126</v>
      </c>
      <c r="M490">
        <v>0.91600000000000004</v>
      </c>
      <c r="T490" t="str">
        <f t="shared" si="14"/>
        <v/>
      </c>
      <c r="U490">
        <f t="shared" si="15"/>
        <v>0.19500000000000001</v>
      </c>
    </row>
    <row r="491" spans="1:21" x14ac:dyDescent="0.3">
      <c r="A491" t="s">
        <v>68</v>
      </c>
      <c r="B491">
        <v>97</v>
      </c>
      <c r="C491" t="s">
        <v>25</v>
      </c>
      <c r="D491" t="s">
        <v>33</v>
      </c>
      <c r="E491" t="s">
        <v>16</v>
      </c>
      <c r="F491" t="s">
        <v>69</v>
      </c>
      <c r="G491">
        <v>97</v>
      </c>
      <c r="H491" t="s">
        <v>26</v>
      </c>
      <c r="I491" t="s">
        <v>34</v>
      </c>
      <c r="J491" t="s">
        <v>58</v>
      </c>
      <c r="K491">
        <v>0</v>
      </c>
      <c r="L491">
        <v>1</v>
      </c>
      <c r="M491">
        <v>1</v>
      </c>
      <c r="T491" t="str">
        <f t="shared" si="14"/>
        <v/>
      </c>
      <c r="U491">
        <f t="shared" si="15"/>
        <v>0</v>
      </c>
    </row>
    <row r="492" spans="1:21" x14ac:dyDescent="0.3">
      <c r="A492" t="s">
        <v>68</v>
      </c>
      <c r="B492">
        <v>97</v>
      </c>
      <c r="C492" t="s">
        <v>25</v>
      </c>
      <c r="D492" t="s">
        <v>49</v>
      </c>
      <c r="E492" t="s">
        <v>16</v>
      </c>
      <c r="F492" t="s">
        <v>69</v>
      </c>
      <c r="G492">
        <v>97</v>
      </c>
      <c r="H492" t="s">
        <v>26</v>
      </c>
      <c r="I492" t="s">
        <v>50</v>
      </c>
      <c r="J492" t="s">
        <v>58</v>
      </c>
      <c r="K492">
        <v>0</v>
      </c>
      <c r="L492">
        <v>1</v>
      </c>
      <c r="M492">
        <v>1</v>
      </c>
      <c r="T492" t="str">
        <f t="shared" si="14"/>
        <v/>
      </c>
      <c r="U492">
        <f t="shared" si="15"/>
        <v>0</v>
      </c>
    </row>
    <row r="493" spans="1:21" x14ac:dyDescent="0.3">
      <c r="A493" t="s">
        <v>68</v>
      </c>
      <c r="B493">
        <v>97</v>
      </c>
      <c r="C493" t="s">
        <v>25</v>
      </c>
      <c r="D493" t="s">
        <v>51</v>
      </c>
      <c r="E493" t="s">
        <v>16</v>
      </c>
      <c r="F493" t="s">
        <v>69</v>
      </c>
      <c r="G493">
        <v>97</v>
      </c>
      <c r="H493" t="s">
        <v>26</v>
      </c>
      <c r="I493" t="s">
        <v>52</v>
      </c>
      <c r="J493" t="s">
        <v>58</v>
      </c>
      <c r="K493">
        <v>0</v>
      </c>
      <c r="L493">
        <v>1</v>
      </c>
      <c r="M493">
        <v>1</v>
      </c>
      <c r="T493" t="str">
        <f t="shared" si="14"/>
        <v/>
      </c>
      <c r="U493">
        <f t="shared" si="15"/>
        <v>0</v>
      </c>
    </row>
    <row r="494" spans="1:21" x14ac:dyDescent="0.3">
      <c r="A494" t="s">
        <v>68</v>
      </c>
      <c r="B494">
        <v>97</v>
      </c>
      <c r="C494" t="s">
        <v>25</v>
      </c>
      <c r="D494" t="s">
        <v>53</v>
      </c>
      <c r="E494" t="s">
        <v>16</v>
      </c>
      <c r="F494" t="s">
        <v>69</v>
      </c>
      <c r="G494">
        <v>97</v>
      </c>
      <c r="H494" t="s">
        <v>26</v>
      </c>
      <c r="I494" t="s">
        <v>54</v>
      </c>
      <c r="J494" t="s">
        <v>58</v>
      </c>
      <c r="K494">
        <v>7.0000000000000001E-3</v>
      </c>
      <c r="L494">
        <v>0.246</v>
      </c>
      <c r="M494">
        <v>0.96499999999999997</v>
      </c>
      <c r="T494" t="str">
        <f t="shared" si="14"/>
        <v/>
      </c>
      <c r="U494">
        <f t="shared" si="15"/>
        <v>7.0000000000000001E-3</v>
      </c>
    </row>
    <row r="495" spans="1:21" x14ac:dyDescent="0.3">
      <c r="A495" t="s">
        <v>68</v>
      </c>
      <c r="B495">
        <v>97</v>
      </c>
      <c r="C495" t="s">
        <v>25</v>
      </c>
      <c r="D495" t="s">
        <v>55</v>
      </c>
      <c r="E495" t="s">
        <v>16</v>
      </c>
      <c r="F495" t="s">
        <v>69</v>
      </c>
      <c r="G495">
        <v>97</v>
      </c>
      <c r="H495" t="s">
        <v>26</v>
      </c>
      <c r="I495" t="s">
        <v>56</v>
      </c>
      <c r="J495" t="s">
        <v>58</v>
      </c>
      <c r="K495">
        <v>7.0000000000000001E-3</v>
      </c>
      <c r="L495">
        <v>0.246</v>
      </c>
      <c r="M495">
        <v>0.96499999999999997</v>
      </c>
      <c r="T495" t="str">
        <f t="shared" si="14"/>
        <v/>
      </c>
      <c r="U495">
        <f t="shared" si="15"/>
        <v>7.0000000000000001E-3</v>
      </c>
    </row>
    <row r="496" spans="1:21" x14ac:dyDescent="0.3">
      <c r="A496" t="s">
        <v>68</v>
      </c>
      <c r="B496">
        <v>103</v>
      </c>
      <c r="C496" t="s">
        <v>25</v>
      </c>
      <c r="D496" t="s">
        <v>29</v>
      </c>
      <c r="E496" t="s">
        <v>16</v>
      </c>
      <c r="F496" t="s">
        <v>69</v>
      </c>
      <c r="G496">
        <v>103</v>
      </c>
      <c r="H496" t="s">
        <v>26</v>
      </c>
      <c r="I496" t="s">
        <v>30</v>
      </c>
      <c r="J496" t="s">
        <v>58</v>
      </c>
      <c r="K496">
        <v>0.14599999999999999</v>
      </c>
      <c r="L496">
        <v>0.13500000000000001</v>
      </c>
      <c r="M496">
        <v>0.92200000000000004</v>
      </c>
      <c r="T496">
        <f t="shared" si="14"/>
        <v>0.14599999999999999</v>
      </c>
      <c r="U496" t="str">
        <f t="shared" si="15"/>
        <v/>
      </c>
    </row>
    <row r="497" spans="1:21" x14ac:dyDescent="0.3">
      <c r="A497" t="s">
        <v>68</v>
      </c>
      <c r="B497">
        <v>103</v>
      </c>
      <c r="C497" t="s">
        <v>25</v>
      </c>
      <c r="D497" t="s">
        <v>21</v>
      </c>
      <c r="E497" t="s">
        <v>16</v>
      </c>
      <c r="F497" t="s">
        <v>69</v>
      </c>
      <c r="G497">
        <v>103</v>
      </c>
      <c r="H497" t="s">
        <v>26</v>
      </c>
      <c r="I497" t="s">
        <v>22</v>
      </c>
      <c r="J497" t="s">
        <v>58</v>
      </c>
      <c r="K497">
        <v>8.5000000000000006E-2</v>
      </c>
      <c r="L497">
        <v>0.151</v>
      </c>
      <c r="M497">
        <v>0.93200000000000005</v>
      </c>
      <c r="T497" t="str">
        <f t="shared" si="14"/>
        <v/>
      </c>
      <c r="U497">
        <f t="shared" si="15"/>
        <v>8.5000000000000006E-2</v>
      </c>
    </row>
    <row r="498" spans="1:21" x14ac:dyDescent="0.3">
      <c r="A498" t="s">
        <v>68</v>
      </c>
      <c r="B498">
        <v>103</v>
      </c>
      <c r="C498" t="s">
        <v>25</v>
      </c>
      <c r="D498" t="s">
        <v>23</v>
      </c>
      <c r="E498" t="s">
        <v>16</v>
      </c>
      <c r="F498" t="s">
        <v>69</v>
      </c>
      <c r="G498">
        <v>103</v>
      </c>
      <c r="H498" t="s">
        <v>26</v>
      </c>
      <c r="I498" t="s">
        <v>24</v>
      </c>
      <c r="J498" t="s">
        <v>58</v>
      </c>
      <c r="K498">
        <v>2E-3</v>
      </c>
      <c r="L498">
        <v>0.70399999999999996</v>
      </c>
      <c r="M498">
        <v>0.98699999999999999</v>
      </c>
      <c r="T498" t="str">
        <f t="shared" si="14"/>
        <v/>
      </c>
      <c r="U498">
        <f t="shared" si="15"/>
        <v>2E-3</v>
      </c>
    </row>
    <row r="499" spans="1:21" x14ac:dyDescent="0.3">
      <c r="A499" t="s">
        <v>68</v>
      </c>
      <c r="B499">
        <v>103</v>
      </c>
      <c r="C499" t="s">
        <v>25</v>
      </c>
      <c r="D499" t="s">
        <v>14</v>
      </c>
      <c r="E499" t="s">
        <v>16</v>
      </c>
      <c r="F499" t="s">
        <v>69</v>
      </c>
      <c r="G499">
        <v>103</v>
      </c>
      <c r="H499" t="s">
        <v>26</v>
      </c>
      <c r="I499" t="s">
        <v>18</v>
      </c>
      <c r="J499" t="s">
        <v>58</v>
      </c>
      <c r="K499">
        <v>1E-3</v>
      </c>
      <c r="L499">
        <v>0.85199999999999998</v>
      </c>
      <c r="M499">
        <v>0.99399999999999999</v>
      </c>
      <c r="T499" t="str">
        <f t="shared" si="14"/>
        <v/>
      </c>
      <c r="U499">
        <f t="shared" si="15"/>
        <v>1E-3</v>
      </c>
    </row>
    <row r="500" spans="1:21" x14ac:dyDescent="0.3">
      <c r="A500" t="s">
        <v>68</v>
      </c>
      <c r="B500">
        <v>103</v>
      </c>
      <c r="C500" t="s">
        <v>25</v>
      </c>
      <c r="D500" t="s">
        <v>27</v>
      </c>
      <c r="E500" t="s">
        <v>16</v>
      </c>
      <c r="F500" t="s">
        <v>69</v>
      </c>
      <c r="G500">
        <v>103</v>
      </c>
      <c r="H500" t="s">
        <v>26</v>
      </c>
      <c r="I500" t="s">
        <v>28</v>
      </c>
      <c r="J500" t="s">
        <v>57</v>
      </c>
      <c r="K500">
        <v>0.61299999999999999</v>
      </c>
      <c r="L500">
        <v>9.0899999999999995E-2</v>
      </c>
      <c r="M500">
        <v>0.872</v>
      </c>
      <c r="T500" t="str">
        <f t="shared" si="14"/>
        <v/>
      </c>
      <c r="U500">
        <f t="shared" si="15"/>
        <v>0.61299999999999999</v>
      </c>
    </row>
    <row r="501" spans="1:21" x14ac:dyDescent="0.3">
      <c r="A501" t="s">
        <v>68</v>
      </c>
      <c r="B501">
        <v>103</v>
      </c>
      <c r="C501" t="s">
        <v>25</v>
      </c>
      <c r="D501" t="s">
        <v>47</v>
      </c>
      <c r="E501" t="s">
        <v>16</v>
      </c>
      <c r="F501" t="s">
        <v>69</v>
      </c>
      <c r="G501">
        <v>103</v>
      </c>
      <c r="H501" t="s">
        <v>26</v>
      </c>
      <c r="I501" t="s">
        <v>48</v>
      </c>
      <c r="J501" t="s">
        <v>57</v>
      </c>
      <c r="K501">
        <v>0.61299999999999999</v>
      </c>
      <c r="L501">
        <v>9.0899999999999995E-2</v>
      </c>
      <c r="M501">
        <v>0.872</v>
      </c>
      <c r="T501" t="str">
        <f t="shared" si="14"/>
        <v/>
      </c>
      <c r="U501">
        <f t="shared" si="15"/>
        <v>0.61299999999999999</v>
      </c>
    </row>
    <row r="502" spans="1:21" x14ac:dyDescent="0.3">
      <c r="A502" t="s">
        <v>68</v>
      </c>
      <c r="B502">
        <v>103</v>
      </c>
      <c r="C502" t="s">
        <v>25</v>
      </c>
      <c r="D502" t="s">
        <v>31</v>
      </c>
      <c r="E502" t="s">
        <v>16</v>
      </c>
      <c r="F502" t="s">
        <v>69</v>
      </c>
      <c r="G502">
        <v>103</v>
      </c>
      <c r="H502" t="s">
        <v>26</v>
      </c>
      <c r="I502" t="s">
        <v>32</v>
      </c>
      <c r="J502" t="s">
        <v>20</v>
      </c>
      <c r="K502">
        <v>0.97399999999999998</v>
      </c>
      <c r="L502">
        <v>4.3799999999999999E-2</v>
      </c>
      <c r="M502">
        <v>0.76300000000000001</v>
      </c>
      <c r="T502" t="str">
        <f t="shared" si="14"/>
        <v/>
      </c>
      <c r="U502">
        <f t="shared" si="15"/>
        <v>0.97399999999999998</v>
      </c>
    </row>
    <row r="503" spans="1:21" x14ac:dyDescent="0.3">
      <c r="A503" t="s">
        <v>68</v>
      </c>
      <c r="B503">
        <v>103</v>
      </c>
      <c r="C503" t="s">
        <v>25</v>
      </c>
      <c r="D503" t="s">
        <v>15</v>
      </c>
      <c r="E503" t="s">
        <v>16</v>
      </c>
      <c r="F503" t="s">
        <v>69</v>
      </c>
      <c r="G503">
        <v>103</v>
      </c>
      <c r="H503" t="s">
        <v>26</v>
      </c>
      <c r="I503" t="s">
        <v>19</v>
      </c>
      <c r="J503" t="s">
        <v>58</v>
      </c>
      <c r="K503">
        <v>0.311</v>
      </c>
      <c r="L503">
        <v>0.112</v>
      </c>
      <c r="M503">
        <v>0.90400000000000003</v>
      </c>
      <c r="T503" t="str">
        <f t="shared" si="14"/>
        <v/>
      </c>
      <c r="U503">
        <f t="shared" si="15"/>
        <v>0.311</v>
      </c>
    </row>
    <row r="504" spans="1:21" x14ac:dyDescent="0.3">
      <c r="A504" t="s">
        <v>68</v>
      </c>
      <c r="B504">
        <v>103</v>
      </c>
      <c r="C504" t="s">
        <v>25</v>
      </c>
      <c r="D504" t="s">
        <v>35</v>
      </c>
      <c r="E504" t="s">
        <v>16</v>
      </c>
      <c r="F504" t="s">
        <v>69</v>
      </c>
      <c r="G504">
        <v>103</v>
      </c>
      <c r="H504" t="s">
        <v>26</v>
      </c>
      <c r="I504" t="s">
        <v>36</v>
      </c>
      <c r="J504" t="s">
        <v>58</v>
      </c>
      <c r="K504">
        <v>6.6000000000000003E-2</v>
      </c>
      <c r="L504">
        <v>0.158</v>
      </c>
      <c r="M504">
        <v>0.93600000000000005</v>
      </c>
      <c r="T504" t="str">
        <f t="shared" si="14"/>
        <v/>
      </c>
      <c r="U504">
        <f t="shared" si="15"/>
        <v>6.6000000000000003E-2</v>
      </c>
    </row>
    <row r="505" spans="1:21" x14ac:dyDescent="0.3">
      <c r="A505" t="s">
        <v>68</v>
      </c>
      <c r="B505">
        <v>103</v>
      </c>
      <c r="C505" t="s">
        <v>25</v>
      </c>
      <c r="D505" t="s">
        <v>37</v>
      </c>
      <c r="E505" t="s">
        <v>16</v>
      </c>
      <c r="F505" t="s">
        <v>69</v>
      </c>
      <c r="G505">
        <v>103</v>
      </c>
      <c r="H505" t="s">
        <v>26</v>
      </c>
      <c r="I505" t="s">
        <v>38</v>
      </c>
      <c r="J505" t="s">
        <v>58</v>
      </c>
      <c r="K505">
        <v>8.5000000000000006E-2</v>
      </c>
      <c r="L505">
        <v>0.151</v>
      </c>
      <c r="M505">
        <v>0.93200000000000005</v>
      </c>
      <c r="T505" t="str">
        <f t="shared" si="14"/>
        <v/>
      </c>
      <c r="U505">
        <f t="shared" si="15"/>
        <v>8.5000000000000006E-2</v>
      </c>
    </row>
    <row r="506" spans="1:21" x14ac:dyDescent="0.3">
      <c r="A506" t="s">
        <v>68</v>
      </c>
      <c r="B506">
        <v>103</v>
      </c>
      <c r="C506" t="s">
        <v>25</v>
      </c>
      <c r="D506" t="s">
        <v>39</v>
      </c>
      <c r="E506" t="s">
        <v>16</v>
      </c>
      <c r="F506" t="s">
        <v>69</v>
      </c>
      <c r="G506">
        <v>103</v>
      </c>
      <c r="H506" t="s">
        <v>26</v>
      </c>
      <c r="I506" t="s">
        <v>40</v>
      </c>
      <c r="J506" t="s">
        <v>58</v>
      </c>
      <c r="K506">
        <v>0</v>
      </c>
      <c r="L506">
        <v>1</v>
      </c>
      <c r="M506">
        <v>1</v>
      </c>
      <c r="T506" t="str">
        <f t="shared" si="14"/>
        <v/>
      </c>
      <c r="U506">
        <f t="shared" si="15"/>
        <v>0</v>
      </c>
    </row>
    <row r="507" spans="1:21" x14ac:dyDescent="0.3">
      <c r="A507" t="s">
        <v>68</v>
      </c>
      <c r="B507">
        <v>103</v>
      </c>
      <c r="C507" t="s">
        <v>25</v>
      </c>
      <c r="D507" t="s">
        <v>41</v>
      </c>
      <c r="E507" t="s">
        <v>16</v>
      </c>
      <c r="F507" t="s">
        <v>69</v>
      </c>
      <c r="G507">
        <v>103</v>
      </c>
      <c r="H507" t="s">
        <v>26</v>
      </c>
      <c r="I507" t="s">
        <v>42</v>
      </c>
      <c r="J507" t="s">
        <v>58</v>
      </c>
      <c r="K507">
        <v>0</v>
      </c>
      <c r="L507">
        <v>1</v>
      </c>
      <c r="M507">
        <v>1</v>
      </c>
      <c r="T507" t="str">
        <f t="shared" si="14"/>
        <v/>
      </c>
      <c r="U507">
        <f t="shared" si="15"/>
        <v>0</v>
      </c>
    </row>
    <row r="508" spans="1:21" x14ac:dyDescent="0.3">
      <c r="A508" t="s">
        <v>68</v>
      </c>
      <c r="B508">
        <v>103</v>
      </c>
      <c r="C508" t="s">
        <v>25</v>
      </c>
      <c r="D508" t="s">
        <v>43</v>
      </c>
      <c r="E508" t="s">
        <v>16</v>
      </c>
      <c r="F508" t="s">
        <v>69</v>
      </c>
      <c r="G508">
        <v>103</v>
      </c>
      <c r="H508" t="s">
        <v>26</v>
      </c>
      <c r="I508" t="s">
        <v>44</v>
      </c>
      <c r="J508" t="s">
        <v>58</v>
      </c>
      <c r="K508">
        <v>6.0000000000000001E-3</v>
      </c>
      <c r="L508">
        <v>0.253</v>
      </c>
      <c r="M508">
        <v>0.96699999999999997</v>
      </c>
      <c r="T508" t="str">
        <f t="shared" si="14"/>
        <v/>
      </c>
      <c r="U508">
        <f t="shared" si="15"/>
        <v>6.0000000000000001E-3</v>
      </c>
    </row>
    <row r="509" spans="1:21" x14ac:dyDescent="0.3">
      <c r="A509" t="s">
        <v>68</v>
      </c>
      <c r="B509">
        <v>103</v>
      </c>
      <c r="C509" t="s">
        <v>25</v>
      </c>
      <c r="D509" t="s">
        <v>45</v>
      </c>
      <c r="E509" t="s">
        <v>16</v>
      </c>
      <c r="F509" t="s">
        <v>69</v>
      </c>
      <c r="G509">
        <v>103</v>
      </c>
      <c r="H509" t="s">
        <v>26</v>
      </c>
      <c r="I509" t="s">
        <v>46</v>
      </c>
      <c r="J509" t="s">
        <v>57</v>
      </c>
      <c r="K509">
        <v>0.76200000000000001</v>
      </c>
      <c r="L509">
        <v>7.6799999999999993E-2</v>
      </c>
      <c r="M509">
        <v>0.85099999999999998</v>
      </c>
      <c r="T509" t="str">
        <f t="shared" si="14"/>
        <v/>
      </c>
      <c r="U509">
        <f t="shared" si="15"/>
        <v>0.76200000000000001</v>
      </c>
    </row>
    <row r="510" spans="1:21" x14ac:dyDescent="0.3">
      <c r="A510" t="s">
        <v>68</v>
      </c>
      <c r="B510">
        <v>103</v>
      </c>
      <c r="C510" t="s">
        <v>25</v>
      </c>
      <c r="D510" t="s">
        <v>33</v>
      </c>
      <c r="E510" t="s">
        <v>16</v>
      </c>
      <c r="F510" t="s">
        <v>69</v>
      </c>
      <c r="G510">
        <v>103</v>
      </c>
      <c r="H510" t="s">
        <v>26</v>
      </c>
      <c r="I510" t="s">
        <v>34</v>
      </c>
      <c r="J510" t="s">
        <v>57</v>
      </c>
      <c r="K510">
        <v>0.61299999999999999</v>
      </c>
      <c r="L510">
        <v>9.0899999999999995E-2</v>
      </c>
      <c r="M510">
        <v>0.872</v>
      </c>
      <c r="T510" t="str">
        <f t="shared" si="14"/>
        <v/>
      </c>
      <c r="U510">
        <f t="shared" si="15"/>
        <v>0.61299999999999999</v>
      </c>
    </row>
    <row r="511" spans="1:21" x14ac:dyDescent="0.3">
      <c r="A511" t="s">
        <v>68</v>
      </c>
      <c r="B511">
        <v>103</v>
      </c>
      <c r="C511" t="s">
        <v>25</v>
      </c>
      <c r="D511" t="s">
        <v>49</v>
      </c>
      <c r="E511" t="s">
        <v>16</v>
      </c>
      <c r="F511" t="s">
        <v>69</v>
      </c>
      <c r="G511">
        <v>103</v>
      </c>
      <c r="H511" t="s">
        <v>26</v>
      </c>
      <c r="I511" t="s">
        <v>50</v>
      </c>
      <c r="J511" t="s">
        <v>58</v>
      </c>
      <c r="K511">
        <v>3.0000000000000001E-3</v>
      </c>
      <c r="L511">
        <v>0.55600000000000005</v>
      </c>
      <c r="M511">
        <v>0.98099999999999998</v>
      </c>
      <c r="T511" t="str">
        <f t="shared" si="14"/>
        <v/>
      </c>
      <c r="U511">
        <f t="shared" si="15"/>
        <v>3.0000000000000001E-3</v>
      </c>
    </row>
    <row r="512" spans="1:21" x14ac:dyDescent="0.3">
      <c r="A512" t="s">
        <v>68</v>
      </c>
      <c r="B512">
        <v>103</v>
      </c>
      <c r="C512" t="s">
        <v>25</v>
      </c>
      <c r="D512" t="s">
        <v>51</v>
      </c>
      <c r="E512" t="s">
        <v>16</v>
      </c>
      <c r="F512" t="s">
        <v>69</v>
      </c>
      <c r="G512">
        <v>103</v>
      </c>
      <c r="H512" t="s">
        <v>26</v>
      </c>
      <c r="I512" t="s">
        <v>52</v>
      </c>
      <c r="J512" t="s">
        <v>58</v>
      </c>
      <c r="K512">
        <v>5.0000000000000001E-3</v>
      </c>
      <c r="L512">
        <v>0.26</v>
      </c>
      <c r="M512">
        <v>0.96799999999999997</v>
      </c>
      <c r="T512" t="str">
        <f t="shared" si="14"/>
        <v/>
      </c>
      <c r="U512">
        <f t="shared" si="15"/>
        <v>5.0000000000000001E-3</v>
      </c>
    </row>
    <row r="513" spans="1:21" x14ac:dyDescent="0.3">
      <c r="A513" t="s">
        <v>68</v>
      </c>
      <c r="B513">
        <v>103</v>
      </c>
      <c r="C513" t="s">
        <v>25</v>
      </c>
      <c r="D513" t="s">
        <v>53</v>
      </c>
      <c r="E513" t="s">
        <v>16</v>
      </c>
      <c r="F513" t="s">
        <v>69</v>
      </c>
      <c r="G513">
        <v>103</v>
      </c>
      <c r="H513" t="s">
        <v>26</v>
      </c>
      <c r="I513" t="s">
        <v>54</v>
      </c>
      <c r="J513" t="s">
        <v>58</v>
      </c>
      <c r="K513">
        <v>0.184</v>
      </c>
      <c r="L513">
        <v>0.128</v>
      </c>
      <c r="M513">
        <v>0.91800000000000004</v>
      </c>
      <c r="T513" t="str">
        <f t="shared" si="14"/>
        <v/>
      </c>
      <c r="U513">
        <f t="shared" si="15"/>
        <v>0.184</v>
      </c>
    </row>
    <row r="514" spans="1:21" x14ac:dyDescent="0.3">
      <c r="A514" t="s">
        <v>68</v>
      </c>
      <c r="B514">
        <v>103</v>
      </c>
      <c r="C514" t="s">
        <v>25</v>
      </c>
      <c r="D514" t="s">
        <v>55</v>
      </c>
      <c r="E514" t="s">
        <v>16</v>
      </c>
      <c r="F514" t="s">
        <v>69</v>
      </c>
      <c r="G514">
        <v>103</v>
      </c>
      <c r="H514" t="s">
        <v>26</v>
      </c>
      <c r="I514" t="s">
        <v>56</v>
      </c>
      <c r="J514" t="s">
        <v>58</v>
      </c>
      <c r="K514">
        <v>0.311</v>
      </c>
      <c r="L514">
        <v>0.112</v>
      </c>
      <c r="M514">
        <v>0.90400000000000003</v>
      </c>
      <c r="T514" t="str">
        <f t="shared" si="14"/>
        <v/>
      </c>
      <c r="U514">
        <f t="shared" si="15"/>
        <v>0.311</v>
      </c>
    </row>
    <row r="515" spans="1:21" x14ac:dyDescent="0.3">
      <c r="A515" t="s">
        <v>68</v>
      </c>
      <c r="B515">
        <v>140</v>
      </c>
      <c r="C515" t="s">
        <v>25</v>
      </c>
      <c r="D515" t="s">
        <v>29</v>
      </c>
      <c r="E515" t="s">
        <v>16</v>
      </c>
      <c r="F515" t="s">
        <v>69</v>
      </c>
      <c r="G515">
        <v>140</v>
      </c>
      <c r="H515" t="s">
        <v>26</v>
      </c>
      <c r="I515" t="s">
        <v>30</v>
      </c>
      <c r="J515" t="s">
        <v>58</v>
      </c>
      <c r="K515">
        <v>1.6E-2</v>
      </c>
      <c r="L515">
        <v>0.20699999999999999</v>
      </c>
      <c r="M515">
        <v>0.95499999999999996</v>
      </c>
      <c r="T515">
        <f t="shared" ref="T515:T578" si="16">IF(H515="  T",IF(I515="  I",K515,""),(IF(H515="  Q",IF(I515="  L",K515,""),(IF(H515="  Y",IF(I515="  F",K515,""),"")))))</f>
        <v>1.6E-2</v>
      </c>
      <c r="U515" t="str">
        <f t="shared" ref="U515:U578" si="17">IF(T515="",K515,"")</f>
        <v/>
      </c>
    </row>
    <row r="516" spans="1:21" x14ac:dyDescent="0.3">
      <c r="A516" t="s">
        <v>68</v>
      </c>
      <c r="B516">
        <v>140</v>
      </c>
      <c r="C516" t="s">
        <v>25</v>
      </c>
      <c r="D516" t="s">
        <v>21</v>
      </c>
      <c r="E516" t="s">
        <v>16</v>
      </c>
      <c r="F516" t="s">
        <v>69</v>
      </c>
      <c r="G516">
        <v>140</v>
      </c>
      <c r="H516" t="s">
        <v>26</v>
      </c>
      <c r="I516" t="s">
        <v>22</v>
      </c>
      <c r="J516" t="s">
        <v>57</v>
      </c>
      <c r="K516">
        <v>0.65500000000000003</v>
      </c>
      <c r="L516">
        <v>8.6999999999999994E-2</v>
      </c>
      <c r="M516">
        <v>0.86499999999999999</v>
      </c>
      <c r="T516" t="str">
        <f t="shared" si="16"/>
        <v/>
      </c>
      <c r="U516">
        <f t="shared" si="17"/>
        <v>0.65500000000000003</v>
      </c>
    </row>
    <row r="517" spans="1:21" x14ac:dyDescent="0.3">
      <c r="A517" t="s">
        <v>68</v>
      </c>
      <c r="B517">
        <v>140</v>
      </c>
      <c r="C517" t="s">
        <v>25</v>
      </c>
      <c r="D517" t="s">
        <v>23</v>
      </c>
      <c r="E517" t="s">
        <v>16</v>
      </c>
      <c r="F517" t="s">
        <v>69</v>
      </c>
      <c r="G517">
        <v>140</v>
      </c>
      <c r="H517" t="s">
        <v>26</v>
      </c>
      <c r="I517" t="s">
        <v>24</v>
      </c>
      <c r="J517" t="s">
        <v>58</v>
      </c>
      <c r="K517">
        <v>0.372</v>
      </c>
      <c r="L517">
        <v>0.108</v>
      </c>
      <c r="M517">
        <v>0.89700000000000002</v>
      </c>
      <c r="T517" t="str">
        <f t="shared" si="16"/>
        <v/>
      </c>
      <c r="U517">
        <f t="shared" si="17"/>
        <v>0.372</v>
      </c>
    </row>
    <row r="518" spans="1:21" x14ac:dyDescent="0.3">
      <c r="A518" t="s">
        <v>68</v>
      </c>
      <c r="B518">
        <v>140</v>
      </c>
      <c r="C518" t="s">
        <v>25</v>
      </c>
      <c r="D518" t="s">
        <v>14</v>
      </c>
      <c r="E518" t="s">
        <v>16</v>
      </c>
      <c r="F518" t="s">
        <v>69</v>
      </c>
      <c r="G518">
        <v>140</v>
      </c>
      <c r="H518" t="s">
        <v>26</v>
      </c>
      <c r="I518" t="s">
        <v>18</v>
      </c>
      <c r="J518" t="s">
        <v>58</v>
      </c>
      <c r="K518">
        <v>2E-3</v>
      </c>
      <c r="L518">
        <v>0.70399999999999996</v>
      </c>
      <c r="M518">
        <v>0.98699999999999999</v>
      </c>
      <c r="T518" t="str">
        <f t="shared" si="16"/>
        <v/>
      </c>
      <c r="U518">
        <f t="shared" si="17"/>
        <v>2E-3</v>
      </c>
    </row>
    <row r="519" spans="1:21" x14ac:dyDescent="0.3">
      <c r="A519" t="s">
        <v>68</v>
      </c>
      <c r="B519">
        <v>140</v>
      </c>
      <c r="C519" t="s">
        <v>25</v>
      </c>
      <c r="D519" t="s">
        <v>27</v>
      </c>
      <c r="E519" t="s">
        <v>16</v>
      </c>
      <c r="F519" t="s">
        <v>69</v>
      </c>
      <c r="G519">
        <v>140</v>
      </c>
      <c r="H519" t="s">
        <v>26</v>
      </c>
      <c r="I519" t="s">
        <v>28</v>
      </c>
      <c r="J519" t="s">
        <v>58</v>
      </c>
      <c r="K519">
        <v>0.129</v>
      </c>
      <c r="L519">
        <v>0.13900000000000001</v>
      </c>
      <c r="M519">
        <v>0.92500000000000004</v>
      </c>
      <c r="T519" t="str">
        <f t="shared" si="16"/>
        <v/>
      </c>
      <c r="U519">
        <f t="shared" si="17"/>
        <v>0.129</v>
      </c>
    </row>
    <row r="520" spans="1:21" x14ac:dyDescent="0.3">
      <c r="A520" t="s">
        <v>68</v>
      </c>
      <c r="B520">
        <v>140</v>
      </c>
      <c r="C520" t="s">
        <v>25</v>
      </c>
      <c r="D520" t="s">
        <v>47</v>
      </c>
      <c r="E520" t="s">
        <v>16</v>
      </c>
      <c r="F520" t="s">
        <v>69</v>
      </c>
      <c r="G520">
        <v>140</v>
      </c>
      <c r="H520" t="s">
        <v>26</v>
      </c>
      <c r="I520" t="s">
        <v>48</v>
      </c>
      <c r="J520" t="s">
        <v>58</v>
      </c>
      <c r="K520">
        <v>0.105</v>
      </c>
      <c r="L520">
        <v>0.14399999999999999</v>
      </c>
      <c r="M520">
        <v>0.92800000000000005</v>
      </c>
      <c r="T520" t="str">
        <f t="shared" si="16"/>
        <v/>
      </c>
      <c r="U520">
        <f t="shared" si="17"/>
        <v>0.105</v>
      </c>
    </row>
    <row r="521" spans="1:21" x14ac:dyDescent="0.3">
      <c r="A521" t="s">
        <v>68</v>
      </c>
      <c r="B521">
        <v>140</v>
      </c>
      <c r="C521" t="s">
        <v>25</v>
      </c>
      <c r="D521" t="s">
        <v>31</v>
      </c>
      <c r="E521" t="s">
        <v>16</v>
      </c>
      <c r="F521" t="s">
        <v>69</v>
      </c>
      <c r="G521">
        <v>140</v>
      </c>
      <c r="H521" t="s">
        <v>26</v>
      </c>
      <c r="I521" t="s">
        <v>32</v>
      </c>
      <c r="J521" t="s">
        <v>20</v>
      </c>
      <c r="K521">
        <v>0.997</v>
      </c>
      <c r="L521">
        <v>1.67E-2</v>
      </c>
      <c r="M521">
        <v>0.40899999999999997</v>
      </c>
      <c r="T521" t="str">
        <f t="shared" si="16"/>
        <v/>
      </c>
      <c r="U521">
        <f t="shared" si="17"/>
        <v>0.997</v>
      </c>
    </row>
    <row r="522" spans="1:21" x14ac:dyDescent="0.3">
      <c r="A522" t="s">
        <v>68</v>
      </c>
      <c r="B522">
        <v>140</v>
      </c>
      <c r="C522" t="s">
        <v>25</v>
      </c>
      <c r="D522" t="s">
        <v>15</v>
      </c>
      <c r="E522" t="s">
        <v>16</v>
      </c>
      <c r="F522" t="s">
        <v>69</v>
      </c>
      <c r="G522">
        <v>140</v>
      </c>
      <c r="H522" t="s">
        <v>26</v>
      </c>
      <c r="I522" t="s">
        <v>19</v>
      </c>
      <c r="J522" t="s">
        <v>20</v>
      </c>
      <c r="K522">
        <v>0.96399999999999997</v>
      </c>
      <c r="L522">
        <v>4.7199999999999999E-2</v>
      </c>
      <c r="M522">
        <v>0.77700000000000002</v>
      </c>
      <c r="T522" t="str">
        <f t="shared" si="16"/>
        <v/>
      </c>
      <c r="U522">
        <f t="shared" si="17"/>
        <v>0.96399999999999997</v>
      </c>
    </row>
    <row r="523" spans="1:21" x14ac:dyDescent="0.3">
      <c r="A523" t="s">
        <v>68</v>
      </c>
      <c r="B523">
        <v>140</v>
      </c>
      <c r="C523" t="s">
        <v>25</v>
      </c>
      <c r="D523" t="s">
        <v>35</v>
      </c>
      <c r="E523" t="s">
        <v>16</v>
      </c>
      <c r="F523" t="s">
        <v>69</v>
      </c>
      <c r="G523">
        <v>140</v>
      </c>
      <c r="H523" t="s">
        <v>26</v>
      </c>
      <c r="I523" t="s">
        <v>36</v>
      </c>
      <c r="J523" t="s">
        <v>57</v>
      </c>
      <c r="K523">
        <v>0.79200000000000004</v>
      </c>
      <c r="L523">
        <v>7.3300000000000004E-2</v>
      </c>
      <c r="M523">
        <v>0.84599999999999997</v>
      </c>
      <c r="T523" t="str">
        <f t="shared" si="16"/>
        <v/>
      </c>
      <c r="U523">
        <f t="shared" si="17"/>
        <v>0.79200000000000004</v>
      </c>
    </row>
    <row r="524" spans="1:21" x14ac:dyDescent="0.3">
      <c r="A524" t="s">
        <v>68</v>
      </c>
      <c r="B524">
        <v>140</v>
      </c>
      <c r="C524" t="s">
        <v>25</v>
      </c>
      <c r="D524" t="s">
        <v>37</v>
      </c>
      <c r="E524" t="s">
        <v>16</v>
      </c>
      <c r="F524" t="s">
        <v>69</v>
      </c>
      <c r="G524">
        <v>140</v>
      </c>
      <c r="H524" t="s">
        <v>26</v>
      </c>
      <c r="I524" t="s">
        <v>38</v>
      </c>
      <c r="J524" t="s">
        <v>57</v>
      </c>
      <c r="K524">
        <v>0.79200000000000004</v>
      </c>
      <c r="L524">
        <v>7.3300000000000004E-2</v>
      </c>
      <c r="M524">
        <v>0.84599999999999997</v>
      </c>
      <c r="T524" t="str">
        <f t="shared" si="16"/>
        <v/>
      </c>
      <c r="U524">
        <f t="shared" si="17"/>
        <v>0.79200000000000004</v>
      </c>
    </row>
    <row r="525" spans="1:21" x14ac:dyDescent="0.3">
      <c r="A525" t="s">
        <v>68</v>
      </c>
      <c r="B525">
        <v>140</v>
      </c>
      <c r="C525" t="s">
        <v>25</v>
      </c>
      <c r="D525" t="s">
        <v>39</v>
      </c>
      <c r="E525" t="s">
        <v>16</v>
      </c>
      <c r="F525" t="s">
        <v>69</v>
      </c>
      <c r="G525">
        <v>140</v>
      </c>
      <c r="H525" t="s">
        <v>26</v>
      </c>
      <c r="I525" t="s">
        <v>40</v>
      </c>
      <c r="J525" t="s">
        <v>58</v>
      </c>
      <c r="K525">
        <v>3.6999999999999998E-2</v>
      </c>
      <c r="L525">
        <v>0.17599999999999999</v>
      </c>
      <c r="M525">
        <v>0.94499999999999995</v>
      </c>
      <c r="T525" t="str">
        <f t="shared" si="16"/>
        <v/>
      </c>
      <c r="U525">
        <f t="shared" si="17"/>
        <v>3.6999999999999998E-2</v>
      </c>
    </row>
    <row r="526" spans="1:21" x14ac:dyDescent="0.3">
      <c r="A526" t="s">
        <v>68</v>
      </c>
      <c r="B526">
        <v>140</v>
      </c>
      <c r="C526" t="s">
        <v>25</v>
      </c>
      <c r="D526" t="s">
        <v>41</v>
      </c>
      <c r="E526" t="s">
        <v>16</v>
      </c>
      <c r="F526" t="s">
        <v>69</v>
      </c>
      <c r="G526">
        <v>140</v>
      </c>
      <c r="H526" t="s">
        <v>26</v>
      </c>
      <c r="I526" t="s">
        <v>42</v>
      </c>
      <c r="J526" t="s">
        <v>57</v>
      </c>
      <c r="K526">
        <v>0.95299999999999996</v>
      </c>
      <c r="L526">
        <v>5.1400000000000001E-2</v>
      </c>
      <c r="M526">
        <v>0.78800000000000003</v>
      </c>
      <c r="T526" t="str">
        <f t="shared" si="16"/>
        <v/>
      </c>
      <c r="U526">
        <f t="shared" si="17"/>
        <v>0.95299999999999996</v>
      </c>
    </row>
    <row r="527" spans="1:21" x14ac:dyDescent="0.3">
      <c r="A527" t="s">
        <v>68</v>
      </c>
      <c r="B527">
        <v>140</v>
      </c>
      <c r="C527" t="s">
        <v>25</v>
      </c>
      <c r="D527" t="s">
        <v>43</v>
      </c>
      <c r="E527" t="s">
        <v>16</v>
      </c>
      <c r="F527" t="s">
        <v>69</v>
      </c>
      <c r="G527">
        <v>140</v>
      </c>
      <c r="H527" t="s">
        <v>26</v>
      </c>
      <c r="I527" t="s">
        <v>44</v>
      </c>
      <c r="J527" t="s">
        <v>58</v>
      </c>
      <c r="K527">
        <v>4.8000000000000001E-2</v>
      </c>
      <c r="L527">
        <v>0.16700000000000001</v>
      </c>
      <c r="M527">
        <v>0.94099999999999995</v>
      </c>
      <c r="T527" t="str">
        <f t="shared" si="16"/>
        <v/>
      </c>
      <c r="U527">
        <f t="shared" si="17"/>
        <v>4.8000000000000001E-2</v>
      </c>
    </row>
    <row r="528" spans="1:21" x14ac:dyDescent="0.3">
      <c r="A528" t="s">
        <v>68</v>
      </c>
      <c r="B528">
        <v>140</v>
      </c>
      <c r="C528" t="s">
        <v>25</v>
      </c>
      <c r="D528" t="s">
        <v>45</v>
      </c>
      <c r="E528" t="s">
        <v>16</v>
      </c>
      <c r="F528" t="s">
        <v>69</v>
      </c>
      <c r="G528">
        <v>140</v>
      </c>
      <c r="H528" t="s">
        <v>26</v>
      </c>
      <c r="I528" t="s">
        <v>46</v>
      </c>
      <c r="J528" t="s">
        <v>20</v>
      </c>
      <c r="K528">
        <v>0.98799999999999999</v>
      </c>
      <c r="L528">
        <v>3.5299999999999998E-2</v>
      </c>
      <c r="M528">
        <v>0.72699999999999998</v>
      </c>
      <c r="T528" t="str">
        <f t="shared" si="16"/>
        <v/>
      </c>
      <c r="U528">
        <f t="shared" si="17"/>
        <v>0.98799999999999999</v>
      </c>
    </row>
    <row r="529" spans="1:21" x14ac:dyDescent="0.3">
      <c r="A529" t="s">
        <v>68</v>
      </c>
      <c r="B529">
        <v>140</v>
      </c>
      <c r="C529" t="s">
        <v>25</v>
      </c>
      <c r="D529" t="s">
        <v>33</v>
      </c>
      <c r="E529" t="s">
        <v>16</v>
      </c>
      <c r="F529" t="s">
        <v>69</v>
      </c>
      <c r="G529">
        <v>140</v>
      </c>
      <c r="H529" t="s">
        <v>26</v>
      </c>
      <c r="I529" t="s">
        <v>34</v>
      </c>
      <c r="J529" t="s">
        <v>57</v>
      </c>
      <c r="K529">
        <v>0.93</v>
      </c>
      <c r="L529">
        <v>5.7799999999999997E-2</v>
      </c>
      <c r="M529">
        <v>0.80500000000000005</v>
      </c>
      <c r="T529" t="str">
        <f t="shared" si="16"/>
        <v/>
      </c>
      <c r="U529">
        <f t="shared" si="17"/>
        <v>0.93</v>
      </c>
    </row>
    <row r="530" spans="1:21" x14ac:dyDescent="0.3">
      <c r="A530" t="s">
        <v>68</v>
      </c>
      <c r="B530">
        <v>140</v>
      </c>
      <c r="C530" t="s">
        <v>25</v>
      </c>
      <c r="D530" t="s">
        <v>49</v>
      </c>
      <c r="E530" t="s">
        <v>16</v>
      </c>
      <c r="F530" t="s">
        <v>69</v>
      </c>
      <c r="G530">
        <v>140</v>
      </c>
      <c r="H530" t="s">
        <v>26</v>
      </c>
      <c r="I530" t="s">
        <v>50</v>
      </c>
      <c r="J530" t="s">
        <v>20</v>
      </c>
      <c r="K530">
        <v>0.997</v>
      </c>
      <c r="L530">
        <v>1.67E-2</v>
      </c>
      <c r="M530">
        <v>0.40899999999999997</v>
      </c>
      <c r="T530" t="str">
        <f t="shared" si="16"/>
        <v/>
      </c>
      <c r="U530">
        <f t="shared" si="17"/>
        <v>0.997</v>
      </c>
    </row>
    <row r="531" spans="1:21" x14ac:dyDescent="0.3">
      <c r="A531" t="s">
        <v>68</v>
      </c>
      <c r="B531">
        <v>140</v>
      </c>
      <c r="C531" t="s">
        <v>25</v>
      </c>
      <c r="D531" t="s">
        <v>51</v>
      </c>
      <c r="E531" t="s">
        <v>16</v>
      </c>
      <c r="F531" t="s">
        <v>69</v>
      </c>
      <c r="G531">
        <v>140</v>
      </c>
      <c r="H531" t="s">
        <v>26</v>
      </c>
      <c r="I531" t="s">
        <v>52</v>
      </c>
      <c r="J531" t="s">
        <v>57</v>
      </c>
      <c r="K531">
        <v>0.93</v>
      </c>
      <c r="L531">
        <v>5.7799999999999997E-2</v>
      </c>
      <c r="M531">
        <v>0.80500000000000005</v>
      </c>
      <c r="T531" t="str">
        <f t="shared" si="16"/>
        <v/>
      </c>
      <c r="U531">
        <f t="shared" si="17"/>
        <v>0.93</v>
      </c>
    </row>
    <row r="532" spans="1:21" x14ac:dyDescent="0.3">
      <c r="A532" t="s">
        <v>68</v>
      </c>
      <c r="B532">
        <v>140</v>
      </c>
      <c r="C532" t="s">
        <v>25</v>
      </c>
      <c r="D532" t="s">
        <v>53</v>
      </c>
      <c r="E532" t="s">
        <v>16</v>
      </c>
      <c r="F532" t="s">
        <v>69</v>
      </c>
      <c r="G532">
        <v>140</v>
      </c>
      <c r="H532" t="s">
        <v>26</v>
      </c>
      <c r="I532" t="s">
        <v>54</v>
      </c>
      <c r="J532" t="s">
        <v>57</v>
      </c>
      <c r="K532">
        <v>0.91</v>
      </c>
      <c r="L532">
        <v>6.0900000000000003E-2</v>
      </c>
      <c r="M532">
        <v>0.81399999999999995</v>
      </c>
      <c r="T532" t="str">
        <f t="shared" si="16"/>
        <v/>
      </c>
      <c r="U532">
        <f t="shared" si="17"/>
        <v>0.91</v>
      </c>
    </row>
    <row r="533" spans="1:21" x14ac:dyDescent="0.3">
      <c r="A533" t="s">
        <v>68</v>
      </c>
      <c r="B533">
        <v>140</v>
      </c>
      <c r="C533" t="s">
        <v>25</v>
      </c>
      <c r="D533" t="s">
        <v>55</v>
      </c>
      <c r="E533" t="s">
        <v>16</v>
      </c>
      <c r="F533" t="s">
        <v>69</v>
      </c>
      <c r="G533">
        <v>140</v>
      </c>
      <c r="H533" t="s">
        <v>26</v>
      </c>
      <c r="I533" t="s">
        <v>56</v>
      </c>
      <c r="J533" t="s">
        <v>57</v>
      </c>
      <c r="K533">
        <v>0.79200000000000004</v>
      </c>
      <c r="L533">
        <v>7.3300000000000004E-2</v>
      </c>
      <c r="M533">
        <v>0.84599999999999997</v>
      </c>
      <c r="T533" t="str">
        <f t="shared" si="16"/>
        <v/>
      </c>
      <c r="U533">
        <f t="shared" si="17"/>
        <v>0.79200000000000004</v>
      </c>
    </row>
    <row r="534" spans="1:21" x14ac:dyDescent="0.3">
      <c r="A534" t="s">
        <v>68</v>
      </c>
      <c r="B534">
        <v>153</v>
      </c>
      <c r="C534" t="s">
        <v>25</v>
      </c>
      <c r="D534" t="s">
        <v>29</v>
      </c>
      <c r="E534" t="s">
        <v>16</v>
      </c>
      <c r="F534" t="s">
        <v>69</v>
      </c>
      <c r="G534">
        <v>153</v>
      </c>
      <c r="H534" t="s">
        <v>26</v>
      </c>
      <c r="I534" t="s">
        <v>30</v>
      </c>
      <c r="J534" t="s">
        <v>20</v>
      </c>
      <c r="K534">
        <v>0.98799999999999999</v>
      </c>
      <c r="L534">
        <v>3.5299999999999998E-2</v>
      </c>
      <c r="M534">
        <v>0.72699999999999998</v>
      </c>
      <c r="T534">
        <f t="shared" si="16"/>
        <v>0.98799999999999999</v>
      </c>
      <c r="U534" t="str">
        <f t="shared" si="17"/>
        <v/>
      </c>
    </row>
    <row r="535" spans="1:21" x14ac:dyDescent="0.3">
      <c r="A535" t="s">
        <v>68</v>
      </c>
      <c r="B535">
        <v>153</v>
      </c>
      <c r="C535" t="s">
        <v>25</v>
      </c>
      <c r="D535" t="s">
        <v>21</v>
      </c>
      <c r="E535" t="s">
        <v>16</v>
      </c>
      <c r="F535" t="s">
        <v>69</v>
      </c>
      <c r="G535">
        <v>153</v>
      </c>
      <c r="H535" t="s">
        <v>26</v>
      </c>
      <c r="I535" t="s">
        <v>22</v>
      </c>
      <c r="J535" t="s">
        <v>20</v>
      </c>
      <c r="K535">
        <v>1</v>
      </c>
      <c r="L535">
        <v>2.5999999999999998E-4</v>
      </c>
      <c r="M535">
        <v>1.8000000000000001E-4</v>
      </c>
      <c r="T535" t="str">
        <f t="shared" si="16"/>
        <v/>
      </c>
      <c r="U535">
        <f t="shared" si="17"/>
        <v>1</v>
      </c>
    </row>
    <row r="536" spans="1:21" x14ac:dyDescent="0.3">
      <c r="A536" t="s">
        <v>68</v>
      </c>
      <c r="B536">
        <v>153</v>
      </c>
      <c r="C536" t="s">
        <v>25</v>
      </c>
      <c r="D536" t="s">
        <v>23</v>
      </c>
      <c r="E536" t="s">
        <v>16</v>
      </c>
      <c r="F536" t="s">
        <v>69</v>
      </c>
      <c r="G536">
        <v>153</v>
      </c>
      <c r="H536" t="s">
        <v>26</v>
      </c>
      <c r="I536" t="s">
        <v>24</v>
      </c>
      <c r="J536" t="s">
        <v>20</v>
      </c>
      <c r="K536">
        <v>0.997</v>
      </c>
      <c r="L536">
        <v>1.67E-2</v>
      </c>
      <c r="M536">
        <v>0.40899999999999997</v>
      </c>
      <c r="T536" t="str">
        <f t="shared" si="16"/>
        <v/>
      </c>
      <c r="U536">
        <f t="shared" si="17"/>
        <v>0.997</v>
      </c>
    </row>
    <row r="537" spans="1:21" x14ac:dyDescent="0.3">
      <c r="A537" t="s">
        <v>68</v>
      </c>
      <c r="B537">
        <v>153</v>
      </c>
      <c r="C537" t="s">
        <v>25</v>
      </c>
      <c r="D537" t="s">
        <v>14</v>
      </c>
      <c r="E537" t="s">
        <v>16</v>
      </c>
      <c r="F537" t="s">
        <v>69</v>
      </c>
      <c r="G537">
        <v>153</v>
      </c>
      <c r="H537" t="s">
        <v>26</v>
      </c>
      <c r="I537" t="s">
        <v>18</v>
      </c>
      <c r="J537" t="s">
        <v>57</v>
      </c>
      <c r="K537">
        <v>0.89600000000000002</v>
      </c>
      <c r="L537">
        <v>6.3E-2</v>
      </c>
      <c r="M537">
        <v>0.82</v>
      </c>
      <c r="T537" t="str">
        <f t="shared" si="16"/>
        <v/>
      </c>
      <c r="U537">
        <f t="shared" si="17"/>
        <v>0.89600000000000002</v>
      </c>
    </row>
    <row r="538" spans="1:21" x14ac:dyDescent="0.3">
      <c r="A538" t="s">
        <v>68</v>
      </c>
      <c r="B538">
        <v>153</v>
      </c>
      <c r="C538" t="s">
        <v>25</v>
      </c>
      <c r="D538" t="s">
        <v>27</v>
      </c>
      <c r="E538" t="s">
        <v>16</v>
      </c>
      <c r="F538" t="s">
        <v>69</v>
      </c>
      <c r="G538">
        <v>153</v>
      </c>
      <c r="H538" t="s">
        <v>26</v>
      </c>
      <c r="I538" t="s">
        <v>28</v>
      </c>
      <c r="J538" t="s">
        <v>20</v>
      </c>
      <c r="K538">
        <v>1</v>
      </c>
      <c r="L538">
        <v>2.5999999999999998E-4</v>
      </c>
      <c r="M538">
        <v>1.8000000000000001E-4</v>
      </c>
      <c r="T538" t="str">
        <f t="shared" si="16"/>
        <v/>
      </c>
      <c r="U538">
        <f t="shared" si="17"/>
        <v>1</v>
      </c>
    </row>
    <row r="539" spans="1:21" x14ac:dyDescent="0.3">
      <c r="A539" t="s">
        <v>68</v>
      </c>
      <c r="B539">
        <v>153</v>
      </c>
      <c r="C539" t="s">
        <v>25</v>
      </c>
      <c r="D539" t="s">
        <v>47</v>
      </c>
      <c r="E539" t="s">
        <v>16</v>
      </c>
      <c r="F539" t="s">
        <v>69</v>
      </c>
      <c r="G539">
        <v>153</v>
      </c>
      <c r="H539" t="s">
        <v>26</v>
      </c>
      <c r="I539" t="s">
        <v>48</v>
      </c>
      <c r="J539" t="s">
        <v>20</v>
      </c>
      <c r="K539">
        <v>0.999</v>
      </c>
      <c r="L539">
        <v>5.7400000000000003E-3</v>
      </c>
      <c r="M539">
        <v>0.13600000000000001</v>
      </c>
      <c r="T539" t="str">
        <f t="shared" si="16"/>
        <v/>
      </c>
      <c r="U539">
        <f t="shared" si="17"/>
        <v>0.999</v>
      </c>
    </row>
    <row r="540" spans="1:21" x14ac:dyDescent="0.3">
      <c r="A540" t="s">
        <v>68</v>
      </c>
      <c r="B540">
        <v>153</v>
      </c>
      <c r="C540" t="s">
        <v>25</v>
      </c>
      <c r="D540" t="s">
        <v>31</v>
      </c>
      <c r="E540" t="s">
        <v>16</v>
      </c>
      <c r="F540" t="s">
        <v>69</v>
      </c>
      <c r="G540">
        <v>153</v>
      </c>
      <c r="H540" t="s">
        <v>26</v>
      </c>
      <c r="I540" t="s">
        <v>32</v>
      </c>
      <c r="J540" t="s">
        <v>20</v>
      </c>
      <c r="K540">
        <v>1</v>
      </c>
      <c r="L540">
        <v>2.5999999999999998E-4</v>
      </c>
      <c r="M540">
        <v>1.8000000000000001E-4</v>
      </c>
      <c r="T540" t="str">
        <f t="shared" si="16"/>
        <v/>
      </c>
      <c r="U540">
        <f t="shared" si="17"/>
        <v>1</v>
      </c>
    </row>
    <row r="541" spans="1:21" x14ac:dyDescent="0.3">
      <c r="A541" t="s">
        <v>68</v>
      </c>
      <c r="B541">
        <v>153</v>
      </c>
      <c r="C541" t="s">
        <v>25</v>
      </c>
      <c r="D541" t="s">
        <v>15</v>
      </c>
      <c r="E541" t="s">
        <v>16</v>
      </c>
      <c r="F541" t="s">
        <v>69</v>
      </c>
      <c r="G541">
        <v>153</v>
      </c>
      <c r="H541" t="s">
        <v>26</v>
      </c>
      <c r="I541" t="s">
        <v>19</v>
      </c>
      <c r="J541" t="s">
        <v>20</v>
      </c>
      <c r="K541">
        <v>1</v>
      </c>
      <c r="L541">
        <v>2.5999999999999998E-4</v>
      </c>
      <c r="M541">
        <v>1.8000000000000001E-4</v>
      </c>
      <c r="T541" t="str">
        <f t="shared" si="16"/>
        <v/>
      </c>
      <c r="U541">
        <f t="shared" si="17"/>
        <v>1</v>
      </c>
    </row>
    <row r="542" spans="1:21" x14ac:dyDescent="0.3">
      <c r="A542" t="s">
        <v>68</v>
      </c>
      <c r="B542">
        <v>153</v>
      </c>
      <c r="C542" t="s">
        <v>25</v>
      </c>
      <c r="D542" t="s">
        <v>35</v>
      </c>
      <c r="E542" t="s">
        <v>16</v>
      </c>
      <c r="F542" t="s">
        <v>69</v>
      </c>
      <c r="G542">
        <v>153</v>
      </c>
      <c r="H542" t="s">
        <v>26</v>
      </c>
      <c r="I542" t="s">
        <v>36</v>
      </c>
      <c r="J542" t="s">
        <v>20</v>
      </c>
      <c r="K542">
        <v>1</v>
      </c>
      <c r="L542">
        <v>2.5999999999999998E-4</v>
      </c>
      <c r="M542">
        <v>1.8000000000000001E-4</v>
      </c>
      <c r="T542" t="str">
        <f t="shared" si="16"/>
        <v/>
      </c>
      <c r="U542">
        <f t="shared" si="17"/>
        <v>1</v>
      </c>
    </row>
    <row r="543" spans="1:21" x14ac:dyDescent="0.3">
      <c r="A543" t="s">
        <v>68</v>
      </c>
      <c r="B543">
        <v>153</v>
      </c>
      <c r="C543" t="s">
        <v>25</v>
      </c>
      <c r="D543" t="s">
        <v>37</v>
      </c>
      <c r="E543" t="s">
        <v>16</v>
      </c>
      <c r="F543" t="s">
        <v>69</v>
      </c>
      <c r="G543">
        <v>153</v>
      </c>
      <c r="H543" t="s">
        <v>26</v>
      </c>
      <c r="I543" t="s">
        <v>38</v>
      </c>
      <c r="J543" t="s">
        <v>20</v>
      </c>
      <c r="K543">
        <v>1</v>
      </c>
      <c r="L543">
        <v>2.5999999999999998E-4</v>
      </c>
      <c r="M543">
        <v>1.8000000000000001E-4</v>
      </c>
      <c r="T543" t="str">
        <f t="shared" si="16"/>
        <v/>
      </c>
      <c r="U543">
        <f t="shared" si="17"/>
        <v>1</v>
      </c>
    </row>
    <row r="544" spans="1:21" x14ac:dyDescent="0.3">
      <c r="A544" t="s">
        <v>68</v>
      </c>
      <c r="B544">
        <v>153</v>
      </c>
      <c r="C544" t="s">
        <v>25</v>
      </c>
      <c r="D544" t="s">
        <v>39</v>
      </c>
      <c r="E544" t="s">
        <v>16</v>
      </c>
      <c r="F544" t="s">
        <v>69</v>
      </c>
      <c r="G544">
        <v>153</v>
      </c>
      <c r="H544" t="s">
        <v>26</v>
      </c>
      <c r="I544" t="s">
        <v>40</v>
      </c>
      <c r="J544" t="s">
        <v>20</v>
      </c>
      <c r="K544">
        <v>0.99399999999999999</v>
      </c>
      <c r="L544">
        <v>2.8899999999999999E-2</v>
      </c>
      <c r="M544">
        <v>0.68899999999999995</v>
      </c>
      <c r="T544" t="str">
        <f t="shared" si="16"/>
        <v/>
      </c>
      <c r="U544">
        <f t="shared" si="17"/>
        <v>0.99399999999999999</v>
      </c>
    </row>
    <row r="545" spans="1:21" x14ac:dyDescent="0.3">
      <c r="A545" t="s">
        <v>68</v>
      </c>
      <c r="B545">
        <v>153</v>
      </c>
      <c r="C545" t="s">
        <v>25</v>
      </c>
      <c r="D545" t="s">
        <v>41</v>
      </c>
      <c r="E545" t="s">
        <v>16</v>
      </c>
      <c r="F545" t="s">
        <v>69</v>
      </c>
      <c r="G545">
        <v>153</v>
      </c>
      <c r="H545" t="s">
        <v>26</v>
      </c>
      <c r="I545" t="s">
        <v>42</v>
      </c>
      <c r="J545" t="s">
        <v>20</v>
      </c>
      <c r="K545">
        <v>1</v>
      </c>
      <c r="L545">
        <v>2.5999999999999998E-4</v>
      </c>
      <c r="M545">
        <v>1.8000000000000001E-4</v>
      </c>
      <c r="T545" t="str">
        <f t="shared" si="16"/>
        <v/>
      </c>
      <c r="U545">
        <f t="shared" si="17"/>
        <v>1</v>
      </c>
    </row>
    <row r="546" spans="1:21" x14ac:dyDescent="0.3">
      <c r="A546" t="s">
        <v>68</v>
      </c>
      <c r="B546">
        <v>153</v>
      </c>
      <c r="C546" t="s">
        <v>25</v>
      </c>
      <c r="D546" t="s">
        <v>43</v>
      </c>
      <c r="E546" t="s">
        <v>16</v>
      </c>
      <c r="F546" t="s">
        <v>69</v>
      </c>
      <c r="G546">
        <v>153</v>
      </c>
      <c r="H546" t="s">
        <v>26</v>
      </c>
      <c r="I546" t="s">
        <v>44</v>
      </c>
      <c r="J546" t="s">
        <v>20</v>
      </c>
      <c r="K546">
        <v>0.99099999999999999</v>
      </c>
      <c r="L546">
        <v>3.2599999999999997E-2</v>
      </c>
      <c r="M546">
        <v>0.71099999999999997</v>
      </c>
      <c r="T546" t="str">
        <f t="shared" si="16"/>
        <v/>
      </c>
      <c r="U546">
        <f t="shared" si="17"/>
        <v>0.99099999999999999</v>
      </c>
    </row>
    <row r="547" spans="1:21" x14ac:dyDescent="0.3">
      <c r="A547" t="s">
        <v>68</v>
      </c>
      <c r="B547">
        <v>153</v>
      </c>
      <c r="C547" t="s">
        <v>25</v>
      </c>
      <c r="D547" t="s">
        <v>45</v>
      </c>
      <c r="E547" t="s">
        <v>16</v>
      </c>
      <c r="F547" t="s">
        <v>69</v>
      </c>
      <c r="G547">
        <v>153</v>
      </c>
      <c r="H547" t="s">
        <v>26</v>
      </c>
      <c r="I547" t="s">
        <v>46</v>
      </c>
      <c r="J547" t="s">
        <v>20</v>
      </c>
      <c r="K547">
        <v>1</v>
      </c>
      <c r="L547">
        <v>2.5999999999999998E-4</v>
      </c>
      <c r="M547">
        <v>1.8000000000000001E-4</v>
      </c>
      <c r="T547" t="str">
        <f t="shared" si="16"/>
        <v/>
      </c>
      <c r="U547">
        <f t="shared" si="17"/>
        <v>1</v>
      </c>
    </row>
    <row r="548" spans="1:21" x14ac:dyDescent="0.3">
      <c r="A548" t="s">
        <v>68</v>
      </c>
      <c r="B548">
        <v>153</v>
      </c>
      <c r="C548" t="s">
        <v>25</v>
      </c>
      <c r="D548" t="s">
        <v>33</v>
      </c>
      <c r="E548" t="s">
        <v>16</v>
      </c>
      <c r="F548" t="s">
        <v>69</v>
      </c>
      <c r="G548">
        <v>153</v>
      </c>
      <c r="H548" t="s">
        <v>26</v>
      </c>
      <c r="I548" t="s">
        <v>34</v>
      </c>
      <c r="J548" t="s">
        <v>20</v>
      </c>
      <c r="K548">
        <v>1</v>
      </c>
      <c r="L548">
        <v>2.5999999999999998E-4</v>
      </c>
      <c r="M548">
        <v>1.8000000000000001E-4</v>
      </c>
      <c r="T548" t="str">
        <f t="shared" si="16"/>
        <v/>
      </c>
      <c r="U548">
        <f t="shared" si="17"/>
        <v>1</v>
      </c>
    </row>
    <row r="549" spans="1:21" x14ac:dyDescent="0.3">
      <c r="A549" t="s">
        <v>68</v>
      </c>
      <c r="B549">
        <v>153</v>
      </c>
      <c r="C549" t="s">
        <v>25</v>
      </c>
      <c r="D549" t="s">
        <v>49</v>
      </c>
      <c r="E549" t="s">
        <v>16</v>
      </c>
      <c r="F549" t="s">
        <v>69</v>
      </c>
      <c r="G549">
        <v>153</v>
      </c>
      <c r="H549" t="s">
        <v>26</v>
      </c>
      <c r="I549" t="s">
        <v>50</v>
      </c>
      <c r="J549" t="s">
        <v>20</v>
      </c>
      <c r="K549">
        <v>1</v>
      </c>
      <c r="L549">
        <v>2.5999999999999998E-4</v>
      </c>
      <c r="M549">
        <v>1.8000000000000001E-4</v>
      </c>
      <c r="T549" t="str">
        <f t="shared" si="16"/>
        <v/>
      </c>
      <c r="U549">
        <f t="shared" si="17"/>
        <v>1</v>
      </c>
    </row>
    <row r="550" spans="1:21" x14ac:dyDescent="0.3">
      <c r="A550" t="s">
        <v>68</v>
      </c>
      <c r="B550">
        <v>153</v>
      </c>
      <c r="C550" t="s">
        <v>25</v>
      </c>
      <c r="D550" t="s">
        <v>51</v>
      </c>
      <c r="E550" t="s">
        <v>16</v>
      </c>
      <c r="F550" t="s">
        <v>69</v>
      </c>
      <c r="G550">
        <v>153</v>
      </c>
      <c r="H550" t="s">
        <v>26</v>
      </c>
      <c r="I550" t="s">
        <v>52</v>
      </c>
      <c r="J550" t="s">
        <v>20</v>
      </c>
      <c r="K550">
        <v>1</v>
      </c>
      <c r="L550">
        <v>2.5999999999999998E-4</v>
      </c>
      <c r="M550">
        <v>1.8000000000000001E-4</v>
      </c>
      <c r="T550" t="str">
        <f t="shared" si="16"/>
        <v/>
      </c>
      <c r="U550">
        <f t="shared" si="17"/>
        <v>1</v>
      </c>
    </row>
    <row r="551" spans="1:21" x14ac:dyDescent="0.3">
      <c r="A551" t="s">
        <v>68</v>
      </c>
      <c r="B551">
        <v>153</v>
      </c>
      <c r="C551" t="s">
        <v>25</v>
      </c>
      <c r="D551" t="s">
        <v>53</v>
      </c>
      <c r="E551" t="s">
        <v>16</v>
      </c>
      <c r="F551" t="s">
        <v>69</v>
      </c>
      <c r="G551">
        <v>153</v>
      </c>
      <c r="H551" t="s">
        <v>26</v>
      </c>
      <c r="I551" t="s">
        <v>54</v>
      </c>
      <c r="J551" t="s">
        <v>20</v>
      </c>
      <c r="K551">
        <v>1</v>
      </c>
      <c r="L551">
        <v>2.5999999999999998E-4</v>
      </c>
      <c r="M551">
        <v>1.8000000000000001E-4</v>
      </c>
      <c r="T551" t="str">
        <f t="shared" si="16"/>
        <v/>
      </c>
      <c r="U551">
        <f t="shared" si="17"/>
        <v>1</v>
      </c>
    </row>
    <row r="552" spans="1:21" x14ac:dyDescent="0.3">
      <c r="A552" t="s">
        <v>68</v>
      </c>
      <c r="B552">
        <v>153</v>
      </c>
      <c r="C552" t="s">
        <v>25</v>
      </c>
      <c r="D552" t="s">
        <v>55</v>
      </c>
      <c r="E552" t="s">
        <v>16</v>
      </c>
      <c r="F552" t="s">
        <v>69</v>
      </c>
      <c r="G552">
        <v>153</v>
      </c>
      <c r="H552" t="s">
        <v>26</v>
      </c>
      <c r="I552" t="s">
        <v>56</v>
      </c>
      <c r="J552" t="s">
        <v>20</v>
      </c>
      <c r="K552">
        <v>1</v>
      </c>
      <c r="L552">
        <v>2.5999999999999998E-4</v>
      </c>
      <c r="M552">
        <v>1.8000000000000001E-4</v>
      </c>
      <c r="T552" t="str">
        <f t="shared" si="16"/>
        <v/>
      </c>
      <c r="U552">
        <f t="shared" si="17"/>
        <v>1</v>
      </c>
    </row>
    <row r="553" spans="1:21" x14ac:dyDescent="0.3">
      <c r="A553" t="s">
        <v>68</v>
      </c>
      <c r="B553">
        <v>322</v>
      </c>
      <c r="C553" t="s">
        <v>25</v>
      </c>
      <c r="D553" t="s">
        <v>29</v>
      </c>
      <c r="E553" t="s">
        <v>16</v>
      </c>
      <c r="F553" t="s">
        <v>69</v>
      </c>
      <c r="G553">
        <v>322</v>
      </c>
      <c r="H553" t="s">
        <v>26</v>
      </c>
      <c r="I553" t="s">
        <v>30</v>
      </c>
      <c r="J553" t="s">
        <v>57</v>
      </c>
      <c r="K553">
        <v>0.88600000000000001</v>
      </c>
      <c r="L553">
        <v>6.4000000000000001E-2</v>
      </c>
      <c r="M553">
        <v>0.82199999999999995</v>
      </c>
      <c r="T553">
        <f t="shared" si="16"/>
        <v>0.88600000000000001</v>
      </c>
      <c r="U553" t="str">
        <f t="shared" si="17"/>
        <v/>
      </c>
    </row>
    <row r="554" spans="1:21" x14ac:dyDescent="0.3">
      <c r="A554" t="s">
        <v>68</v>
      </c>
      <c r="B554">
        <v>322</v>
      </c>
      <c r="C554" t="s">
        <v>25</v>
      </c>
      <c r="D554" t="s">
        <v>21</v>
      </c>
      <c r="E554" t="s">
        <v>16</v>
      </c>
      <c r="F554" t="s">
        <v>69</v>
      </c>
      <c r="G554">
        <v>322</v>
      </c>
      <c r="H554" t="s">
        <v>26</v>
      </c>
      <c r="I554" t="s">
        <v>22</v>
      </c>
      <c r="J554" t="s">
        <v>57</v>
      </c>
      <c r="K554">
        <v>0.83799999999999997</v>
      </c>
      <c r="L554">
        <v>6.8500000000000005E-2</v>
      </c>
      <c r="M554">
        <v>0.83599999999999997</v>
      </c>
      <c r="T554" t="str">
        <f t="shared" si="16"/>
        <v/>
      </c>
      <c r="U554">
        <f t="shared" si="17"/>
        <v>0.83799999999999997</v>
      </c>
    </row>
    <row r="555" spans="1:21" x14ac:dyDescent="0.3">
      <c r="A555" t="s">
        <v>68</v>
      </c>
      <c r="B555">
        <v>322</v>
      </c>
      <c r="C555" t="s">
        <v>25</v>
      </c>
      <c r="D555" t="s">
        <v>23</v>
      </c>
      <c r="E555" t="s">
        <v>16</v>
      </c>
      <c r="F555" t="s">
        <v>69</v>
      </c>
      <c r="G555">
        <v>322</v>
      </c>
      <c r="H555" t="s">
        <v>26</v>
      </c>
      <c r="I555" t="s">
        <v>24</v>
      </c>
      <c r="J555" t="s">
        <v>58</v>
      </c>
      <c r="K555">
        <v>0.16700000000000001</v>
      </c>
      <c r="L555">
        <v>0.13100000000000001</v>
      </c>
      <c r="M555">
        <v>0.92</v>
      </c>
      <c r="T555" t="str">
        <f t="shared" si="16"/>
        <v/>
      </c>
      <c r="U555">
        <f t="shared" si="17"/>
        <v>0.16700000000000001</v>
      </c>
    </row>
    <row r="556" spans="1:21" x14ac:dyDescent="0.3">
      <c r="A556" t="s">
        <v>68</v>
      </c>
      <c r="B556">
        <v>322</v>
      </c>
      <c r="C556" t="s">
        <v>25</v>
      </c>
      <c r="D556" t="s">
        <v>14</v>
      </c>
      <c r="E556" t="s">
        <v>16</v>
      </c>
      <c r="F556" t="s">
        <v>69</v>
      </c>
      <c r="G556">
        <v>322</v>
      </c>
      <c r="H556" t="s">
        <v>26</v>
      </c>
      <c r="I556" t="s">
        <v>18</v>
      </c>
      <c r="J556" t="s">
        <v>57</v>
      </c>
      <c r="K556">
        <v>0.54800000000000004</v>
      </c>
      <c r="L556">
        <v>9.4700000000000006E-2</v>
      </c>
      <c r="M556">
        <v>0.879</v>
      </c>
      <c r="T556" t="str">
        <f t="shared" si="16"/>
        <v/>
      </c>
      <c r="U556">
        <f t="shared" si="17"/>
        <v>0.54800000000000004</v>
      </c>
    </row>
    <row r="557" spans="1:21" x14ac:dyDescent="0.3">
      <c r="A557" t="s">
        <v>68</v>
      </c>
      <c r="B557">
        <v>322</v>
      </c>
      <c r="C557" t="s">
        <v>25</v>
      </c>
      <c r="D557" t="s">
        <v>27</v>
      </c>
      <c r="E557" t="s">
        <v>16</v>
      </c>
      <c r="F557" t="s">
        <v>69</v>
      </c>
      <c r="G557">
        <v>322</v>
      </c>
      <c r="H557" t="s">
        <v>26</v>
      </c>
      <c r="I557" t="s">
        <v>28</v>
      </c>
      <c r="J557" t="s">
        <v>20</v>
      </c>
      <c r="K557">
        <v>0.996</v>
      </c>
      <c r="L557">
        <v>2.2200000000000001E-2</v>
      </c>
      <c r="M557">
        <v>0.54500000000000004</v>
      </c>
      <c r="T557" t="str">
        <f t="shared" si="16"/>
        <v/>
      </c>
      <c r="U557">
        <f t="shared" si="17"/>
        <v>0.996</v>
      </c>
    </row>
    <row r="558" spans="1:21" x14ac:dyDescent="0.3">
      <c r="A558" t="s">
        <v>68</v>
      </c>
      <c r="B558">
        <v>322</v>
      </c>
      <c r="C558" t="s">
        <v>25</v>
      </c>
      <c r="D558" t="s">
        <v>47</v>
      </c>
      <c r="E558" t="s">
        <v>16</v>
      </c>
      <c r="F558" t="s">
        <v>69</v>
      </c>
      <c r="G558">
        <v>322</v>
      </c>
      <c r="H558" t="s">
        <v>26</v>
      </c>
      <c r="I558" t="s">
        <v>48</v>
      </c>
      <c r="J558" t="s">
        <v>20</v>
      </c>
      <c r="K558">
        <v>0.98699999999999999</v>
      </c>
      <c r="L558">
        <v>3.5999999999999997E-2</v>
      </c>
      <c r="M558">
        <v>0.73099999999999998</v>
      </c>
      <c r="T558" t="str">
        <f t="shared" si="16"/>
        <v/>
      </c>
      <c r="U558">
        <f t="shared" si="17"/>
        <v>0.98699999999999999</v>
      </c>
    </row>
    <row r="559" spans="1:21" x14ac:dyDescent="0.3">
      <c r="A559" t="s">
        <v>68</v>
      </c>
      <c r="B559">
        <v>322</v>
      </c>
      <c r="C559" t="s">
        <v>25</v>
      </c>
      <c r="D559" t="s">
        <v>31</v>
      </c>
      <c r="E559" t="s">
        <v>16</v>
      </c>
      <c r="F559" t="s">
        <v>69</v>
      </c>
      <c r="G559">
        <v>322</v>
      </c>
      <c r="H559" t="s">
        <v>26</v>
      </c>
      <c r="I559" t="s">
        <v>32</v>
      </c>
      <c r="J559" t="s">
        <v>20</v>
      </c>
      <c r="K559">
        <v>0.996</v>
      </c>
      <c r="L559">
        <v>2.2200000000000001E-2</v>
      </c>
      <c r="M559">
        <v>0.54500000000000004</v>
      </c>
      <c r="T559" t="str">
        <f t="shared" si="16"/>
        <v/>
      </c>
      <c r="U559">
        <f t="shared" si="17"/>
        <v>0.996</v>
      </c>
    </row>
    <row r="560" spans="1:21" x14ac:dyDescent="0.3">
      <c r="A560" t="s">
        <v>68</v>
      </c>
      <c r="B560">
        <v>322</v>
      </c>
      <c r="C560" t="s">
        <v>25</v>
      </c>
      <c r="D560" t="s">
        <v>15</v>
      </c>
      <c r="E560" t="s">
        <v>16</v>
      </c>
      <c r="F560" t="s">
        <v>69</v>
      </c>
      <c r="G560">
        <v>322</v>
      </c>
      <c r="H560" t="s">
        <v>26</v>
      </c>
      <c r="I560" t="s">
        <v>19</v>
      </c>
      <c r="J560" t="s">
        <v>57</v>
      </c>
      <c r="K560">
        <v>0.91200000000000003</v>
      </c>
      <c r="L560">
        <v>6.0600000000000001E-2</v>
      </c>
      <c r="M560">
        <v>0.81399999999999995</v>
      </c>
      <c r="T560" t="str">
        <f t="shared" si="16"/>
        <v/>
      </c>
      <c r="U560">
        <f t="shared" si="17"/>
        <v>0.91200000000000003</v>
      </c>
    </row>
    <row r="561" spans="1:21" x14ac:dyDescent="0.3">
      <c r="A561" t="s">
        <v>68</v>
      </c>
      <c r="B561">
        <v>322</v>
      </c>
      <c r="C561" t="s">
        <v>25</v>
      </c>
      <c r="D561" t="s">
        <v>35</v>
      </c>
      <c r="E561" t="s">
        <v>16</v>
      </c>
      <c r="F561" t="s">
        <v>69</v>
      </c>
      <c r="G561">
        <v>322</v>
      </c>
      <c r="H561" t="s">
        <v>26</v>
      </c>
      <c r="I561" t="s">
        <v>36</v>
      </c>
      <c r="J561" t="s">
        <v>57</v>
      </c>
      <c r="K561">
        <v>0.83799999999999997</v>
      </c>
      <c r="L561">
        <v>6.8500000000000005E-2</v>
      </c>
      <c r="M561">
        <v>0.83599999999999997</v>
      </c>
      <c r="T561" t="str">
        <f t="shared" si="16"/>
        <v/>
      </c>
      <c r="U561">
        <f t="shared" si="17"/>
        <v>0.83799999999999997</v>
      </c>
    </row>
    <row r="562" spans="1:21" x14ac:dyDescent="0.3">
      <c r="A562" t="s">
        <v>68</v>
      </c>
      <c r="B562">
        <v>322</v>
      </c>
      <c r="C562" t="s">
        <v>25</v>
      </c>
      <c r="D562" t="s">
        <v>37</v>
      </c>
      <c r="E562" t="s">
        <v>16</v>
      </c>
      <c r="F562" t="s">
        <v>69</v>
      </c>
      <c r="G562">
        <v>322</v>
      </c>
      <c r="H562" t="s">
        <v>26</v>
      </c>
      <c r="I562" t="s">
        <v>38</v>
      </c>
      <c r="J562" t="s">
        <v>58</v>
      </c>
      <c r="K562">
        <v>0.378</v>
      </c>
      <c r="L562">
        <v>0.107</v>
      </c>
      <c r="M562">
        <v>0.89700000000000002</v>
      </c>
      <c r="T562" t="str">
        <f t="shared" si="16"/>
        <v/>
      </c>
      <c r="U562">
        <f t="shared" si="17"/>
        <v>0.378</v>
      </c>
    </row>
    <row r="563" spans="1:21" x14ac:dyDescent="0.3">
      <c r="A563" t="s">
        <v>68</v>
      </c>
      <c r="B563">
        <v>322</v>
      </c>
      <c r="C563" t="s">
        <v>25</v>
      </c>
      <c r="D563" t="s">
        <v>39</v>
      </c>
      <c r="E563" t="s">
        <v>16</v>
      </c>
      <c r="F563" t="s">
        <v>69</v>
      </c>
      <c r="G563">
        <v>322</v>
      </c>
      <c r="H563" t="s">
        <v>26</v>
      </c>
      <c r="I563" t="s">
        <v>40</v>
      </c>
      <c r="J563" t="s">
        <v>58</v>
      </c>
      <c r="K563">
        <v>1.6E-2</v>
      </c>
      <c r="L563">
        <v>0.20699999999999999</v>
      </c>
      <c r="M563">
        <v>0.95499999999999996</v>
      </c>
      <c r="T563" t="str">
        <f t="shared" si="16"/>
        <v/>
      </c>
      <c r="U563">
        <f t="shared" si="17"/>
        <v>1.6E-2</v>
      </c>
    </row>
    <row r="564" spans="1:21" x14ac:dyDescent="0.3">
      <c r="A564" t="s">
        <v>68</v>
      </c>
      <c r="B564">
        <v>322</v>
      </c>
      <c r="C564" t="s">
        <v>25</v>
      </c>
      <c r="D564" t="s">
        <v>41</v>
      </c>
      <c r="E564" t="s">
        <v>16</v>
      </c>
      <c r="F564" t="s">
        <v>69</v>
      </c>
      <c r="G564">
        <v>322</v>
      </c>
      <c r="H564" t="s">
        <v>26</v>
      </c>
      <c r="I564" t="s">
        <v>42</v>
      </c>
      <c r="J564" t="s">
        <v>57</v>
      </c>
      <c r="K564">
        <v>0.88600000000000001</v>
      </c>
      <c r="L564">
        <v>6.4000000000000001E-2</v>
      </c>
      <c r="M564">
        <v>0.82199999999999995</v>
      </c>
      <c r="T564" t="str">
        <f t="shared" si="16"/>
        <v/>
      </c>
      <c r="U564">
        <f t="shared" si="17"/>
        <v>0.88600000000000001</v>
      </c>
    </row>
    <row r="565" spans="1:21" x14ac:dyDescent="0.3">
      <c r="A565" t="s">
        <v>68</v>
      </c>
      <c r="B565">
        <v>322</v>
      </c>
      <c r="C565" t="s">
        <v>25</v>
      </c>
      <c r="D565" t="s">
        <v>43</v>
      </c>
      <c r="E565" t="s">
        <v>16</v>
      </c>
      <c r="F565" t="s">
        <v>69</v>
      </c>
      <c r="G565">
        <v>322</v>
      </c>
      <c r="H565" t="s">
        <v>26</v>
      </c>
      <c r="I565" t="s">
        <v>44</v>
      </c>
      <c r="J565" t="s">
        <v>57</v>
      </c>
      <c r="K565">
        <v>0.91200000000000003</v>
      </c>
      <c r="L565">
        <v>6.0600000000000001E-2</v>
      </c>
      <c r="M565">
        <v>0.81399999999999995</v>
      </c>
      <c r="T565" t="str">
        <f t="shared" si="16"/>
        <v/>
      </c>
      <c r="U565">
        <f t="shared" si="17"/>
        <v>0.91200000000000003</v>
      </c>
    </row>
    <row r="566" spans="1:21" x14ac:dyDescent="0.3">
      <c r="A566" t="s">
        <v>68</v>
      </c>
      <c r="B566">
        <v>322</v>
      </c>
      <c r="C566" t="s">
        <v>25</v>
      </c>
      <c r="D566" t="s">
        <v>45</v>
      </c>
      <c r="E566" t="s">
        <v>16</v>
      </c>
      <c r="F566" t="s">
        <v>69</v>
      </c>
      <c r="G566">
        <v>322</v>
      </c>
      <c r="H566" t="s">
        <v>26</v>
      </c>
      <c r="I566" t="s">
        <v>46</v>
      </c>
      <c r="J566" t="s">
        <v>20</v>
      </c>
      <c r="K566">
        <v>0.98699999999999999</v>
      </c>
      <c r="L566">
        <v>3.5999999999999997E-2</v>
      </c>
      <c r="M566">
        <v>0.73099999999999998</v>
      </c>
      <c r="T566" t="str">
        <f t="shared" si="16"/>
        <v/>
      </c>
      <c r="U566">
        <f t="shared" si="17"/>
        <v>0.98699999999999999</v>
      </c>
    </row>
    <row r="567" spans="1:21" x14ac:dyDescent="0.3">
      <c r="A567" t="s">
        <v>68</v>
      </c>
      <c r="B567">
        <v>322</v>
      </c>
      <c r="C567" t="s">
        <v>25</v>
      </c>
      <c r="D567" t="s">
        <v>33</v>
      </c>
      <c r="E567" t="s">
        <v>16</v>
      </c>
      <c r="F567" t="s">
        <v>69</v>
      </c>
      <c r="G567">
        <v>322</v>
      </c>
      <c r="H567" t="s">
        <v>26</v>
      </c>
      <c r="I567" t="s">
        <v>34</v>
      </c>
      <c r="J567" t="s">
        <v>20</v>
      </c>
      <c r="K567">
        <v>0.98699999999999999</v>
      </c>
      <c r="L567">
        <v>3.5999999999999997E-2</v>
      </c>
      <c r="M567">
        <v>0.73099999999999998</v>
      </c>
      <c r="T567" t="str">
        <f t="shared" si="16"/>
        <v/>
      </c>
      <c r="U567">
        <f t="shared" si="17"/>
        <v>0.98699999999999999</v>
      </c>
    </row>
    <row r="568" spans="1:21" x14ac:dyDescent="0.3">
      <c r="A568" t="s">
        <v>68</v>
      </c>
      <c r="B568">
        <v>322</v>
      </c>
      <c r="C568" t="s">
        <v>25</v>
      </c>
      <c r="D568" t="s">
        <v>49</v>
      </c>
      <c r="E568" t="s">
        <v>16</v>
      </c>
      <c r="F568" t="s">
        <v>69</v>
      </c>
      <c r="G568">
        <v>322</v>
      </c>
      <c r="H568" t="s">
        <v>26</v>
      </c>
      <c r="I568" t="s">
        <v>50</v>
      </c>
      <c r="J568" t="s">
        <v>20</v>
      </c>
      <c r="K568">
        <v>0.98699999999999999</v>
      </c>
      <c r="L568">
        <v>3.5999999999999997E-2</v>
      </c>
      <c r="M568">
        <v>0.73099999999999998</v>
      </c>
      <c r="T568" t="str">
        <f t="shared" si="16"/>
        <v/>
      </c>
      <c r="U568">
        <f t="shared" si="17"/>
        <v>0.98699999999999999</v>
      </c>
    </row>
    <row r="569" spans="1:21" x14ac:dyDescent="0.3">
      <c r="A569" t="s">
        <v>68</v>
      </c>
      <c r="B569">
        <v>322</v>
      </c>
      <c r="C569" t="s">
        <v>25</v>
      </c>
      <c r="D569" t="s">
        <v>51</v>
      </c>
      <c r="E569" t="s">
        <v>16</v>
      </c>
      <c r="F569" t="s">
        <v>69</v>
      </c>
      <c r="G569">
        <v>322</v>
      </c>
      <c r="H569" t="s">
        <v>26</v>
      </c>
      <c r="I569" t="s">
        <v>52</v>
      </c>
      <c r="J569" t="s">
        <v>57</v>
      </c>
      <c r="K569">
        <v>0.91200000000000003</v>
      </c>
      <c r="L569">
        <v>6.0600000000000001E-2</v>
      </c>
      <c r="M569">
        <v>0.81399999999999995</v>
      </c>
      <c r="T569" t="str">
        <f t="shared" si="16"/>
        <v/>
      </c>
      <c r="U569">
        <f t="shared" si="17"/>
        <v>0.91200000000000003</v>
      </c>
    </row>
    <row r="570" spans="1:21" x14ac:dyDescent="0.3">
      <c r="A570" t="s">
        <v>68</v>
      </c>
      <c r="B570">
        <v>322</v>
      </c>
      <c r="C570" t="s">
        <v>25</v>
      </c>
      <c r="D570" t="s">
        <v>53</v>
      </c>
      <c r="E570" t="s">
        <v>16</v>
      </c>
      <c r="F570" t="s">
        <v>69</v>
      </c>
      <c r="G570">
        <v>322</v>
      </c>
      <c r="H570" t="s">
        <v>26</v>
      </c>
      <c r="I570" t="s">
        <v>54</v>
      </c>
      <c r="J570" t="s">
        <v>57</v>
      </c>
      <c r="K570">
        <v>0.79600000000000004</v>
      </c>
      <c r="L570">
        <v>7.2900000000000006E-2</v>
      </c>
      <c r="M570">
        <v>0.84399999999999997</v>
      </c>
      <c r="T570" t="str">
        <f t="shared" si="16"/>
        <v/>
      </c>
      <c r="U570">
        <f t="shared" si="17"/>
        <v>0.79600000000000004</v>
      </c>
    </row>
    <row r="571" spans="1:21" x14ac:dyDescent="0.3">
      <c r="A571" t="s">
        <v>68</v>
      </c>
      <c r="B571">
        <v>322</v>
      </c>
      <c r="C571" t="s">
        <v>25</v>
      </c>
      <c r="D571" t="s">
        <v>55</v>
      </c>
      <c r="E571" t="s">
        <v>16</v>
      </c>
      <c r="F571" t="s">
        <v>69</v>
      </c>
      <c r="G571">
        <v>322</v>
      </c>
      <c r="H571" t="s">
        <v>26</v>
      </c>
      <c r="I571" t="s">
        <v>56</v>
      </c>
      <c r="J571" t="s">
        <v>57</v>
      </c>
      <c r="K571">
        <v>0.83799999999999997</v>
      </c>
      <c r="L571">
        <v>6.8500000000000005E-2</v>
      </c>
      <c r="M571">
        <v>0.83599999999999997</v>
      </c>
      <c r="T571" t="str">
        <f t="shared" si="16"/>
        <v/>
      </c>
      <c r="U571">
        <f t="shared" si="17"/>
        <v>0.83799999999999997</v>
      </c>
    </row>
    <row r="572" spans="1:21" x14ac:dyDescent="0.3">
      <c r="A572" t="s">
        <v>68</v>
      </c>
      <c r="B572">
        <v>293</v>
      </c>
      <c r="C572" t="s">
        <v>33</v>
      </c>
      <c r="D572" t="s">
        <v>47</v>
      </c>
      <c r="E572" t="s">
        <v>16</v>
      </c>
      <c r="F572" t="s">
        <v>69</v>
      </c>
      <c r="G572">
        <v>293</v>
      </c>
      <c r="H572" t="s">
        <v>34</v>
      </c>
      <c r="I572" t="s">
        <v>48</v>
      </c>
      <c r="J572" t="s">
        <v>20</v>
      </c>
      <c r="K572">
        <v>1</v>
      </c>
      <c r="L572">
        <v>2.5999999999999998E-4</v>
      </c>
      <c r="M572">
        <v>1.8000000000000001E-4</v>
      </c>
      <c r="T572">
        <f t="shared" si="16"/>
        <v>1</v>
      </c>
      <c r="U572" t="str">
        <f t="shared" si="17"/>
        <v/>
      </c>
    </row>
    <row r="573" spans="1:21" x14ac:dyDescent="0.3">
      <c r="A573" t="s">
        <v>68</v>
      </c>
      <c r="B573">
        <v>293</v>
      </c>
      <c r="C573" t="s">
        <v>33</v>
      </c>
      <c r="D573" t="s">
        <v>21</v>
      </c>
      <c r="E573" t="s">
        <v>16</v>
      </c>
      <c r="F573" t="s">
        <v>69</v>
      </c>
      <c r="G573">
        <v>293</v>
      </c>
      <c r="H573" t="s">
        <v>34</v>
      </c>
      <c r="I573" t="s">
        <v>22</v>
      </c>
      <c r="J573" t="s">
        <v>20</v>
      </c>
      <c r="K573">
        <v>1</v>
      </c>
      <c r="L573">
        <v>2.5999999999999998E-4</v>
      </c>
      <c r="M573">
        <v>1.8000000000000001E-4</v>
      </c>
      <c r="T573" t="str">
        <f t="shared" si="16"/>
        <v/>
      </c>
      <c r="U573">
        <f t="shared" si="17"/>
        <v>1</v>
      </c>
    </row>
    <row r="574" spans="1:21" x14ac:dyDescent="0.3">
      <c r="A574" t="s">
        <v>68</v>
      </c>
      <c r="B574">
        <v>293</v>
      </c>
      <c r="C574" t="s">
        <v>33</v>
      </c>
      <c r="D574" t="s">
        <v>23</v>
      </c>
      <c r="E574" t="s">
        <v>16</v>
      </c>
      <c r="F574" t="s">
        <v>69</v>
      </c>
      <c r="G574">
        <v>293</v>
      </c>
      <c r="H574" t="s">
        <v>34</v>
      </c>
      <c r="I574" t="s">
        <v>24</v>
      </c>
      <c r="J574" t="s">
        <v>20</v>
      </c>
      <c r="K574">
        <v>1</v>
      </c>
      <c r="L574">
        <v>2.5999999999999998E-4</v>
      </c>
      <c r="M574">
        <v>1.8000000000000001E-4</v>
      </c>
      <c r="T574" t="str">
        <f t="shared" si="16"/>
        <v/>
      </c>
      <c r="U574">
        <f t="shared" si="17"/>
        <v>1</v>
      </c>
    </row>
    <row r="575" spans="1:21" x14ac:dyDescent="0.3">
      <c r="A575" t="s">
        <v>68</v>
      </c>
      <c r="B575">
        <v>293</v>
      </c>
      <c r="C575" t="s">
        <v>33</v>
      </c>
      <c r="D575" t="s">
        <v>25</v>
      </c>
      <c r="E575" t="s">
        <v>16</v>
      </c>
      <c r="F575" t="s">
        <v>69</v>
      </c>
      <c r="G575">
        <v>293</v>
      </c>
      <c r="H575" t="s">
        <v>34</v>
      </c>
      <c r="I575" t="s">
        <v>26</v>
      </c>
      <c r="J575" t="s">
        <v>20</v>
      </c>
      <c r="K575">
        <v>1</v>
      </c>
      <c r="L575">
        <v>2.5999999999999998E-4</v>
      </c>
      <c r="M575">
        <v>1.8000000000000001E-4</v>
      </c>
      <c r="T575" t="str">
        <f t="shared" si="16"/>
        <v/>
      </c>
      <c r="U575">
        <f t="shared" si="17"/>
        <v>1</v>
      </c>
    </row>
    <row r="576" spans="1:21" x14ac:dyDescent="0.3">
      <c r="A576" t="s">
        <v>68</v>
      </c>
      <c r="B576">
        <v>293</v>
      </c>
      <c r="C576" t="s">
        <v>33</v>
      </c>
      <c r="D576" t="s">
        <v>27</v>
      </c>
      <c r="E576" t="s">
        <v>16</v>
      </c>
      <c r="F576" t="s">
        <v>69</v>
      </c>
      <c r="G576">
        <v>293</v>
      </c>
      <c r="H576" t="s">
        <v>34</v>
      </c>
      <c r="I576" t="s">
        <v>28</v>
      </c>
      <c r="J576" t="s">
        <v>20</v>
      </c>
      <c r="K576">
        <v>1</v>
      </c>
      <c r="L576">
        <v>2.5999999999999998E-4</v>
      </c>
      <c r="M576">
        <v>1.8000000000000001E-4</v>
      </c>
      <c r="T576" t="str">
        <f t="shared" si="16"/>
        <v/>
      </c>
      <c r="U576">
        <f t="shared" si="17"/>
        <v>1</v>
      </c>
    </row>
    <row r="577" spans="1:21" x14ac:dyDescent="0.3">
      <c r="A577" t="s">
        <v>68</v>
      </c>
      <c r="B577">
        <v>293</v>
      </c>
      <c r="C577" t="s">
        <v>33</v>
      </c>
      <c r="D577" t="s">
        <v>29</v>
      </c>
      <c r="E577" t="s">
        <v>16</v>
      </c>
      <c r="F577" t="s">
        <v>69</v>
      </c>
      <c r="G577">
        <v>293</v>
      </c>
      <c r="H577" t="s">
        <v>34</v>
      </c>
      <c r="I577" t="s">
        <v>30</v>
      </c>
      <c r="J577" t="s">
        <v>20</v>
      </c>
      <c r="K577">
        <v>1</v>
      </c>
      <c r="L577">
        <v>2.5999999999999998E-4</v>
      </c>
      <c r="M577">
        <v>1.8000000000000001E-4</v>
      </c>
      <c r="T577" t="str">
        <f t="shared" si="16"/>
        <v/>
      </c>
      <c r="U577">
        <f t="shared" si="17"/>
        <v>1</v>
      </c>
    </row>
    <row r="578" spans="1:21" x14ac:dyDescent="0.3">
      <c r="A578" t="s">
        <v>68</v>
      </c>
      <c r="B578">
        <v>293</v>
      </c>
      <c r="C578" t="s">
        <v>33</v>
      </c>
      <c r="D578" t="s">
        <v>31</v>
      </c>
      <c r="E578" t="s">
        <v>16</v>
      </c>
      <c r="F578" t="s">
        <v>69</v>
      </c>
      <c r="G578">
        <v>293</v>
      </c>
      <c r="H578" t="s">
        <v>34</v>
      </c>
      <c r="I578" t="s">
        <v>32</v>
      </c>
      <c r="J578" t="s">
        <v>20</v>
      </c>
      <c r="K578">
        <v>1</v>
      </c>
      <c r="L578">
        <v>2.5999999999999998E-4</v>
      </c>
      <c r="M578">
        <v>1.8000000000000001E-4</v>
      </c>
      <c r="T578" t="str">
        <f t="shared" si="16"/>
        <v/>
      </c>
      <c r="U578">
        <f t="shared" si="17"/>
        <v>1</v>
      </c>
    </row>
    <row r="579" spans="1:21" x14ac:dyDescent="0.3">
      <c r="A579" t="s">
        <v>68</v>
      </c>
      <c r="B579">
        <v>293</v>
      </c>
      <c r="C579" t="s">
        <v>33</v>
      </c>
      <c r="D579" t="s">
        <v>14</v>
      </c>
      <c r="E579" t="s">
        <v>16</v>
      </c>
      <c r="F579" t="s">
        <v>69</v>
      </c>
      <c r="G579">
        <v>293</v>
      </c>
      <c r="H579" t="s">
        <v>34</v>
      </c>
      <c r="I579" t="s">
        <v>18</v>
      </c>
      <c r="J579" t="s">
        <v>20</v>
      </c>
      <c r="K579">
        <v>1</v>
      </c>
      <c r="L579">
        <v>2.5999999999999998E-4</v>
      </c>
      <c r="M579">
        <v>1.8000000000000001E-4</v>
      </c>
      <c r="T579" t="str">
        <f t="shared" ref="T579:T642" si="18">IF(H579="  T",IF(I579="  I",K579,""),(IF(H579="  Q",IF(I579="  L",K579,""),(IF(H579="  Y",IF(I579="  F",K579,""),"")))))</f>
        <v/>
      </c>
      <c r="U579">
        <f t="shared" ref="U579:U642" si="19">IF(T579="",K579,"")</f>
        <v>1</v>
      </c>
    </row>
    <row r="580" spans="1:21" x14ac:dyDescent="0.3">
      <c r="A580" t="s">
        <v>68</v>
      </c>
      <c r="B580">
        <v>293</v>
      </c>
      <c r="C580" t="s">
        <v>33</v>
      </c>
      <c r="D580" t="s">
        <v>35</v>
      </c>
      <c r="E580" t="s">
        <v>16</v>
      </c>
      <c r="F580" t="s">
        <v>69</v>
      </c>
      <c r="G580">
        <v>293</v>
      </c>
      <c r="H580" t="s">
        <v>34</v>
      </c>
      <c r="I580" t="s">
        <v>36</v>
      </c>
      <c r="J580" t="s">
        <v>20</v>
      </c>
      <c r="K580">
        <v>1</v>
      </c>
      <c r="L580">
        <v>2.5999999999999998E-4</v>
      </c>
      <c r="M580">
        <v>1.8000000000000001E-4</v>
      </c>
      <c r="T580" t="str">
        <f t="shared" si="18"/>
        <v/>
      </c>
      <c r="U580">
        <f t="shared" si="19"/>
        <v>1</v>
      </c>
    </row>
    <row r="581" spans="1:21" x14ac:dyDescent="0.3">
      <c r="A581" t="s">
        <v>68</v>
      </c>
      <c r="B581">
        <v>293</v>
      </c>
      <c r="C581" t="s">
        <v>33</v>
      </c>
      <c r="D581" t="s">
        <v>37</v>
      </c>
      <c r="E581" t="s">
        <v>16</v>
      </c>
      <c r="F581" t="s">
        <v>69</v>
      </c>
      <c r="G581">
        <v>293</v>
      </c>
      <c r="H581" t="s">
        <v>34</v>
      </c>
      <c r="I581" t="s">
        <v>38</v>
      </c>
      <c r="J581" t="s">
        <v>20</v>
      </c>
      <c r="K581">
        <v>1</v>
      </c>
      <c r="L581">
        <v>2.5999999999999998E-4</v>
      </c>
      <c r="M581">
        <v>1.8000000000000001E-4</v>
      </c>
      <c r="T581" t="str">
        <f t="shared" si="18"/>
        <v/>
      </c>
      <c r="U581">
        <f t="shared" si="19"/>
        <v>1</v>
      </c>
    </row>
    <row r="582" spans="1:21" x14ac:dyDescent="0.3">
      <c r="A582" t="s">
        <v>68</v>
      </c>
      <c r="B582">
        <v>293</v>
      </c>
      <c r="C582" t="s">
        <v>33</v>
      </c>
      <c r="D582" t="s">
        <v>39</v>
      </c>
      <c r="E582" t="s">
        <v>16</v>
      </c>
      <c r="F582" t="s">
        <v>69</v>
      </c>
      <c r="G582">
        <v>293</v>
      </c>
      <c r="H582" t="s">
        <v>34</v>
      </c>
      <c r="I582" t="s">
        <v>40</v>
      </c>
      <c r="J582" t="s">
        <v>20</v>
      </c>
      <c r="K582">
        <v>1</v>
      </c>
      <c r="L582">
        <v>2.5999999999999998E-4</v>
      </c>
      <c r="M582">
        <v>1.8000000000000001E-4</v>
      </c>
      <c r="T582" t="str">
        <f t="shared" si="18"/>
        <v/>
      </c>
      <c r="U582">
        <f t="shared" si="19"/>
        <v>1</v>
      </c>
    </row>
    <row r="583" spans="1:21" x14ac:dyDescent="0.3">
      <c r="A583" t="s">
        <v>68</v>
      </c>
      <c r="B583">
        <v>293</v>
      </c>
      <c r="C583" t="s">
        <v>33</v>
      </c>
      <c r="D583" t="s">
        <v>41</v>
      </c>
      <c r="E583" t="s">
        <v>16</v>
      </c>
      <c r="F583" t="s">
        <v>69</v>
      </c>
      <c r="G583">
        <v>293</v>
      </c>
      <c r="H583" t="s">
        <v>34</v>
      </c>
      <c r="I583" t="s">
        <v>42</v>
      </c>
      <c r="J583" t="s">
        <v>20</v>
      </c>
      <c r="K583">
        <v>1</v>
      </c>
      <c r="L583">
        <v>2.5999999999999998E-4</v>
      </c>
      <c r="M583">
        <v>1.8000000000000001E-4</v>
      </c>
      <c r="T583" t="str">
        <f t="shared" si="18"/>
        <v/>
      </c>
      <c r="U583">
        <f t="shared" si="19"/>
        <v>1</v>
      </c>
    </row>
    <row r="584" spans="1:21" x14ac:dyDescent="0.3">
      <c r="A584" t="s">
        <v>68</v>
      </c>
      <c r="B584">
        <v>293</v>
      </c>
      <c r="C584" t="s">
        <v>33</v>
      </c>
      <c r="D584" t="s">
        <v>43</v>
      </c>
      <c r="E584" t="s">
        <v>16</v>
      </c>
      <c r="F584" t="s">
        <v>69</v>
      </c>
      <c r="G584">
        <v>293</v>
      </c>
      <c r="H584" t="s">
        <v>34</v>
      </c>
      <c r="I584" t="s">
        <v>44</v>
      </c>
      <c r="J584" t="s">
        <v>20</v>
      </c>
      <c r="K584">
        <v>1</v>
      </c>
      <c r="L584">
        <v>2.5999999999999998E-4</v>
      </c>
      <c r="M584">
        <v>1.8000000000000001E-4</v>
      </c>
      <c r="T584" t="str">
        <f t="shared" si="18"/>
        <v/>
      </c>
      <c r="U584">
        <f t="shared" si="19"/>
        <v>1</v>
      </c>
    </row>
    <row r="585" spans="1:21" x14ac:dyDescent="0.3">
      <c r="A585" t="s">
        <v>68</v>
      </c>
      <c r="B585">
        <v>293</v>
      </c>
      <c r="C585" t="s">
        <v>33</v>
      </c>
      <c r="D585" t="s">
        <v>45</v>
      </c>
      <c r="E585" t="s">
        <v>16</v>
      </c>
      <c r="F585" t="s">
        <v>69</v>
      </c>
      <c r="G585">
        <v>293</v>
      </c>
      <c r="H585" t="s">
        <v>34</v>
      </c>
      <c r="I585" t="s">
        <v>46</v>
      </c>
      <c r="J585" t="s">
        <v>20</v>
      </c>
      <c r="K585">
        <v>1</v>
      </c>
      <c r="L585">
        <v>2.5999999999999998E-4</v>
      </c>
      <c r="M585">
        <v>1.8000000000000001E-4</v>
      </c>
      <c r="T585" t="str">
        <f t="shared" si="18"/>
        <v/>
      </c>
      <c r="U585">
        <f t="shared" si="19"/>
        <v>1</v>
      </c>
    </row>
    <row r="586" spans="1:21" x14ac:dyDescent="0.3">
      <c r="A586" t="s">
        <v>68</v>
      </c>
      <c r="B586">
        <v>293</v>
      </c>
      <c r="C586" t="s">
        <v>33</v>
      </c>
      <c r="D586" t="s">
        <v>15</v>
      </c>
      <c r="E586" t="s">
        <v>16</v>
      </c>
      <c r="F586" t="s">
        <v>69</v>
      </c>
      <c r="G586">
        <v>293</v>
      </c>
      <c r="H586" t="s">
        <v>34</v>
      </c>
      <c r="I586" t="s">
        <v>19</v>
      </c>
      <c r="J586" t="s">
        <v>20</v>
      </c>
      <c r="K586">
        <v>1</v>
      </c>
      <c r="L586">
        <v>2.5999999999999998E-4</v>
      </c>
      <c r="M586">
        <v>1.8000000000000001E-4</v>
      </c>
      <c r="T586" t="str">
        <f t="shared" si="18"/>
        <v/>
      </c>
      <c r="U586">
        <f t="shared" si="19"/>
        <v>1</v>
      </c>
    </row>
    <row r="587" spans="1:21" x14ac:dyDescent="0.3">
      <c r="A587" t="s">
        <v>68</v>
      </c>
      <c r="B587">
        <v>293</v>
      </c>
      <c r="C587" t="s">
        <v>33</v>
      </c>
      <c r="D587" t="s">
        <v>49</v>
      </c>
      <c r="E587" t="s">
        <v>16</v>
      </c>
      <c r="F587" t="s">
        <v>69</v>
      </c>
      <c r="G587">
        <v>293</v>
      </c>
      <c r="H587" t="s">
        <v>34</v>
      </c>
      <c r="I587" t="s">
        <v>50</v>
      </c>
      <c r="J587" t="s">
        <v>20</v>
      </c>
      <c r="K587">
        <v>1</v>
      </c>
      <c r="L587">
        <v>2.5999999999999998E-4</v>
      </c>
      <c r="M587">
        <v>1.8000000000000001E-4</v>
      </c>
      <c r="T587" t="str">
        <f t="shared" si="18"/>
        <v/>
      </c>
      <c r="U587">
        <f t="shared" si="19"/>
        <v>1</v>
      </c>
    </row>
    <row r="588" spans="1:21" x14ac:dyDescent="0.3">
      <c r="A588" t="s">
        <v>68</v>
      </c>
      <c r="B588">
        <v>293</v>
      </c>
      <c r="C588" t="s">
        <v>33</v>
      </c>
      <c r="D588" t="s">
        <v>51</v>
      </c>
      <c r="E588" t="s">
        <v>16</v>
      </c>
      <c r="F588" t="s">
        <v>69</v>
      </c>
      <c r="G588">
        <v>293</v>
      </c>
      <c r="H588" t="s">
        <v>34</v>
      </c>
      <c r="I588" t="s">
        <v>52</v>
      </c>
      <c r="J588" t="s">
        <v>20</v>
      </c>
      <c r="K588">
        <v>1</v>
      </c>
      <c r="L588">
        <v>2.5999999999999998E-4</v>
      </c>
      <c r="M588">
        <v>1.8000000000000001E-4</v>
      </c>
      <c r="T588" t="str">
        <f t="shared" si="18"/>
        <v/>
      </c>
      <c r="U588">
        <f t="shared" si="19"/>
        <v>1</v>
      </c>
    </row>
    <row r="589" spans="1:21" x14ac:dyDescent="0.3">
      <c r="A589" t="s">
        <v>68</v>
      </c>
      <c r="B589">
        <v>293</v>
      </c>
      <c r="C589" t="s">
        <v>33</v>
      </c>
      <c r="D589" t="s">
        <v>53</v>
      </c>
      <c r="E589" t="s">
        <v>16</v>
      </c>
      <c r="F589" t="s">
        <v>69</v>
      </c>
      <c r="G589">
        <v>293</v>
      </c>
      <c r="H589" t="s">
        <v>34</v>
      </c>
      <c r="I589" t="s">
        <v>54</v>
      </c>
      <c r="J589" t="s">
        <v>20</v>
      </c>
      <c r="K589">
        <v>1</v>
      </c>
      <c r="L589">
        <v>2.5999999999999998E-4</v>
      </c>
      <c r="M589">
        <v>1.8000000000000001E-4</v>
      </c>
      <c r="T589" t="str">
        <f t="shared" si="18"/>
        <v/>
      </c>
      <c r="U589">
        <f t="shared" si="19"/>
        <v>1</v>
      </c>
    </row>
    <row r="590" spans="1:21" x14ac:dyDescent="0.3">
      <c r="A590" t="s">
        <v>68</v>
      </c>
      <c r="B590">
        <v>293</v>
      </c>
      <c r="C590" t="s">
        <v>33</v>
      </c>
      <c r="D590" t="s">
        <v>55</v>
      </c>
      <c r="E590" t="s">
        <v>16</v>
      </c>
      <c r="F590" t="s">
        <v>69</v>
      </c>
      <c r="G590">
        <v>293</v>
      </c>
      <c r="H590" t="s">
        <v>34</v>
      </c>
      <c r="I590" t="s">
        <v>56</v>
      </c>
      <c r="J590" t="s">
        <v>20</v>
      </c>
      <c r="K590">
        <v>1</v>
      </c>
      <c r="L590">
        <v>2.5999999999999998E-4</v>
      </c>
      <c r="M590">
        <v>1.8000000000000001E-4</v>
      </c>
      <c r="T590" t="str">
        <f t="shared" si="18"/>
        <v/>
      </c>
      <c r="U590">
        <f t="shared" si="19"/>
        <v>1</v>
      </c>
    </row>
    <row r="591" spans="1:21" x14ac:dyDescent="0.3">
      <c r="A591" t="s">
        <v>70</v>
      </c>
      <c r="B591">
        <v>81</v>
      </c>
      <c r="C591" t="s">
        <v>25</v>
      </c>
      <c r="D591" t="s">
        <v>29</v>
      </c>
      <c r="E591" t="s">
        <v>16</v>
      </c>
      <c r="F591" t="s">
        <v>71</v>
      </c>
      <c r="G591">
        <v>81</v>
      </c>
      <c r="H591" t="s">
        <v>26</v>
      </c>
      <c r="I591" t="s">
        <v>30</v>
      </c>
      <c r="J591" t="s">
        <v>58</v>
      </c>
      <c r="K591">
        <v>0</v>
      </c>
      <c r="L591">
        <v>1</v>
      </c>
      <c r="M591">
        <v>1</v>
      </c>
      <c r="T591">
        <f t="shared" si="18"/>
        <v>0</v>
      </c>
      <c r="U591" t="str">
        <f t="shared" si="19"/>
        <v/>
      </c>
    </row>
    <row r="592" spans="1:21" x14ac:dyDescent="0.3">
      <c r="A592" t="s">
        <v>70</v>
      </c>
      <c r="B592">
        <v>81</v>
      </c>
      <c r="C592" t="s">
        <v>25</v>
      </c>
      <c r="D592" t="s">
        <v>21</v>
      </c>
      <c r="E592" t="s">
        <v>16</v>
      </c>
      <c r="F592" t="s">
        <v>71</v>
      </c>
      <c r="G592">
        <v>81</v>
      </c>
      <c r="H592" t="s">
        <v>26</v>
      </c>
      <c r="I592" t="s">
        <v>22</v>
      </c>
      <c r="J592" t="s">
        <v>58</v>
      </c>
      <c r="K592">
        <v>2.1999999999999999E-2</v>
      </c>
      <c r="L592">
        <v>0.19500000000000001</v>
      </c>
      <c r="M592">
        <v>0.95099999999999996</v>
      </c>
      <c r="T592" t="str">
        <f t="shared" si="18"/>
        <v/>
      </c>
      <c r="U592">
        <f t="shared" si="19"/>
        <v>2.1999999999999999E-2</v>
      </c>
    </row>
    <row r="593" spans="1:21" x14ac:dyDescent="0.3">
      <c r="A593" t="s">
        <v>70</v>
      </c>
      <c r="B593">
        <v>81</v>
      </c>
      <c r="C593" t="s">
        <v>25</v>
      </c>
      <c r="D593" t="s">
        <v>23</v>
      </c>
      <c r="E593" t="s">
        <v>16</v>
      </c>
      <c r="F593" t="s">
        <v>71</v>
      </c>
      <c r="G593">
        <v>81</v>
      </c>
      <c r="H593" t="s">
        <v>26</v>
      </c>
      <c r="I593" t="s">
        <v>24</v>
      </c>
      <c r="J593" t="s">
        <v>58</v>
      </c>
      <c r="K593">
        <v>0</v>
      </c>
      <c r="L593">
        <v>1</v>
      </c>
      <c r="M593">
        <v>1</v>
      </c>
      <c r="T593" t="str">
        <f t="shared" si="18"/>
        <v/>
      </c>
      <c r="U593">
        <f t="shared" si="19"/>
        <v>0</v>
      </c>
    </row>
    <row r="594" spans="1:21" x14ac:dyDescent="0.3">
      <c r="A594" t="s">
        <v>70</v>
      </c>
      <c r="B594">
        <v>81</v>
      </c>
      <c r="C594" t="s">
        <v>25</v>
      </c>
      <c r="D594" t="s">
        <v>14</v>
      </c>
      <c r="E594" t="s">
        <v>16</v>
      </c>
      <c r="F594" t="s">
        <v>71</v>
      </c>
      <c r="G594">
        <v>81</v>
      </c>
      <c r="H594" t="s">
        <v>26</v>
      </c>
      <c r="I594" t="s">
        <v>18</v>
      </c>
      <c r="J594" t="s">
        <v>58</v>
      </c>
      <c r="K594">
        <v>3.0000000000000001E-3</v>
      </c>
      <c r="L594">
        <v>0.55600000000000005</v>
      </c>
      <c r="M594">
        <v>0.98099999999999998</v>
      </c>
      <c r="T594" t="str">
        <f t="shared" si="18"/>
        <v/>
      </c>
      <c r="U594">
        <f t="shared" si="19"/>
        <v>3.0000000000000001E-3</v>
      </c>
    </row>
    <row r="595" spans="1:21" x14ac:dyDescent="0.3">
      <c r="A595" t="s">
        <v>70</v>
      </c>
      <c r="B595">
        <v>81</v>
      </c>
      <c r="C595" t="s">
        <v>25</v>
      </c>
      <c r="D595" t="s">
        <v>27</v>
      </c>
      <c r="E595" t="s">
        <v>16</v>
      </c>
      <c r="F595" t="s">
        <v>71</v>
      </c>
      <c r="G595">
        <v>81</v>
      </c>
      <c r="H595" t="s">
        <v>26</v>
      </c>
      <c r="I595" t="s">
        <v>28</v>
      </c>
      <c r="J595" t="s">
        <v>58</v>
      </c>
      <c r="K595">
        <v>0.27800000000000002</v>
      </c>
      <c r="L595">
        <v>0.11600000000000001</v>
      </c>
      <c r="M595">
        <v>0.90800000000000003</v>
      </c>
      <c r="T595" t="str">
        <f t="shared" si="18"/>
        <v/>
      </c>
      <c r="U595">
        <f t="shared" si="19"/>
        <v>0.27800000000000002</v>
      </c>
    </row>
    <row r="596" spans="1:21" x14ac:dyDescent="0.3">
      <c r="A596" t="s">
        <v>70</v>
      </c>
      <c r="B596">
        <v>81</v>
      </c>
      <c r="C596" t="s">
        <v>25</v>
      </c>
      <c r="D596" t="s">
        <v>47</v>
      </c>
      <c r="E596" t="s">
        <v>16</v>
      </c>
      <c r="F596" t="s">
        <v>71</v>
      </c>
      <c r="G596">
        <v>81</v>
      </c>
      <c r="H596" t="s">
        <v>26</v>
      </c>
      <c r="I596" t="s">
        <v>48</v>
      </c>
      <c r="J596" t="s">
        <v>58</v>
      </c>
      <c r="K596">
        <v>0.27800000000000002</v>
      </c>
      <c r="L596">
        <v>0.11600000000000001</v>
      </c>
      <c r="M596">
        <v>0.90800000000000003</v>
      </c>
      <c r="T596" t="str">
        <f t="shared" si="18"/>
        <v/>
      </c>
      <c r="U596">
        <f t="shared" si="19"/>
        <v>0.27800000000000002</v>
      </c>
    </row>
    <row r="597" spans="1:21" x14ac:dyDescent="0.3">
      <c r="A597" t="s">
        <v>70</v>
      </c>
      <c r="B597">
        <v>81</v>
      </c>
      <c r="C597" t="s">
        <v>25</v>
      </c>
      <c r="D597" t="s">
        <v>31</v>
      </c>
      <c r="E597" t="s">
        <v>16</v>
      </c>
      <c r="F597" t="s">
        <v>71</v>
      </c>
      <c r="G597">
        <v>81</v>
      </c>
      <c r="H597" t="s">
        <v>26</v>
      </c>
      <c r="I597" t="s">
        <v>32</v>
      </c>
      <c r="J597" t="s">
        <v>57</v>
      </c>
      <c r="K597">
        <v>0.9</v>
      </c>
      <c r="L597">
        <v>6.2700000000000006E-2</v>
      </c>
      <c r="M597">
        <v>0.81799999999999995</v>
      </c>
      <c r="T597" t="str">
        <f t="shared" si="18"/>
        <v/>
      </c>
      <c r="U597">
        <f t="shared" si="19"/>
        <v>0.9</v>
      </c>
    </row>
    <row r="598" spans="1:21" x14ac:dyDescent="0.3">
      <c r="A598" t="s">
        <v>70</v>
      </c>
      <c r="B598">
        <v>81</v>
      </c>
      <c r="C598" t="s">
        <v>25</v>
      </c>
      <c r="D598" t="s">
        <v>15</v>
      </c>
      <c r="E598" t="s">
        <v>16</v>
      </c>
      <c r="F598" t="s">
        <v>71</v>
      </c>
      <c r="G598">
        <v>81</v>
      </c>
      <c r="H598" t="s">
        <v>26</v>
      </c>
      <c r="I598" t="s">
        <v>19</v>
      </c>
      <c r="J598" t="s">
        <v>58</v>
      </c>
      <c r="K598">
        <v>9.9000000000000005E-2</v>
      </c>
      <c r="L598">
        <v>0.14599999999999999</v>
      </c>
      <c r="M598">
        <v>0.93</v>
      </c>
      <c r="T598" t="str">
        <f t="shared" si="18"/>
        <v/>
      </c>
      <c r="U598">
        <f t="shared" si="19"/>
        <v>9.9000000000000005E-2</v>
      </c>
    </row>
    <row r="599" spans="1:21" x14ac:dyDescent="0.3">
      <c r="A599" t="s">
        <v>70</v>
      </c>
      <c r="B599">
        <v>81</v>
      </c>
      <c r="C599" t="s">
        <v>25</v>
      </c>
      <c r="D599" t="s">
        <v>35</v>
      </c>
      <c r="E599" t="s">
        <v>16</v>
      </c>
      <c r="F599" t="s">
        <v>71</v>
      </c>
      <c r="G599">
        <v>81</v>
      </c>
      <c r="H599" t="s">
        <v>26</v>
      </c>
      <c r="I599" t="s">
        <v>36</v>
      </c>
      <c r="J599" t="s">
        <v>58</v>
      </c>
      <c r="K599">
        <v>2.1999999999999999E-2</v>
      </c>
      <c r="L599">
        <v>0.19500000000000001</v>
      </c>
      <c r="M599">
        <v>0.95099999999999996</v>
      </c>
      <c r="T599" t="str">
        <f t="shared" si="18"/>
        <v/>
      </c>
      <c r="U599">
        <f t="shared" si="19"/>
        <v>2.1999999999999999E-2</v>
      </c>
    </row>
    <row r="600" spans="1:21" x14ac:dyDescent="0.3">
      <c r="A600" t="s">
        <v>70</v>
      </c>
      <c r="B600">
        <v>81</v>
      </c>
      <c r="C600" t="s">
        <v>25</v>
      </c>
      <c r="D600" t="s">
        <v>37</v>
      </c>
      <c r="E600" t="s">
        <v>16</v>
      </c>
      <c r="F600" t="s">
        <v>71</v>
      </c>
      <c r="G600">
        <v>81</v>
      </c>
      <c r="H600" t="s">
        <v>26</v>
      </c>
      <c r="I600" t="s">
        <v>38</v>
      </c>
      <c r="J600" t="s">
        <v>58</v>
      </c>
      <c r="K600">
        <v>4.2999999999999997E-2</v>
      </c>
      <c r="L600">
        <v>0.17100000000000001</v>
      </c>
      <c r="M600">
        <v>0.94299999999999995</v>
      </c>
      <c r="T600" t="str">
        <f t="shared" si="18"/>
        <v/>
      </c>
      <c r="U600">
        <f t="shared" si="19"/>
        <v>4.2999999999999997E-2</v>
      </c>
    </row>
    <row r="601" spans="1:21" x14ac:dyDescent="0.3">
      <c r="A601" t="s">
        <v>70</v>
      </c>
      <c r="B601">
        <v>81</v>
      </c>
      <c r="C601" t="s">
        <v>25</v>
      </c>
      <c r="D601" t="s">
        <v>39</v>
      </c>
      <c r="E601" t="s">
        <v>16</v>
      </c>
      <c r="F601" t="s">
        <v>71</v>
      </c>
      <c r="G601">
        <v>81</v>
      </c>
      <c r="H601" t="s">
        <v>26</v>
      </c>
      <c r="I601" t="s">
        <v>40</v>
      </c>
      <c r="J601" t="s">
        <v>58</v>
      </c>
      <c r="K601">
        <v>1E-3</v>
      </c>
      <c r="L601">
        <v>0.85199999999999998</v>
      </c>
      <c r="M601">
        <v>0.99399999999999999</v>
      </c>
      <c r="T601" t="str">
        <f t="shared" si="18"/>
        <v/>
      </c>
      <c r="U601">
        <f t="shared" si="19"/>
        <v>1E-3</v>
      </c>
    </row>
    <row r="602" spans="1:21" x14ac:dyDescent="0.3">
      <c r="A602" t="s">
        <v>70</v>
      </c>
      <c r="B602">
        <v>81</v>
      </c>
      <c r="C602" t="s">
        <v>25</v>
      </c>
      <c r="D602" t="s">
        <v>41</v>
      </c>
      <c r="E602" t="s">
        <v>16</v>
      </c>
      <c r="F602" t="s">
        <v>71</v>
      </c>
      <c r="G602">
        <v>81</v>
      </c>
      <c r="H602" t="s">
        <v>26</v>
      </c>
      <c r="I602" t="s">
        <v>42</v>
      </c>
      <c r="J602" t="s">
        <v>58</v>
      </c>
      <c r="K602">
        <v>0</v>
      </c>
      <c r="L602">
        <v>1</v>
      </c>
      <c r="M602">
        <v>1</v>
      </c>
      <c r="T602" t="str">
        <f t="shared" si="18"/>
        <v/>
      </c>
      <c r="U602">
        <f t="shared" si="19"/>
        <v>0</v>
      </c>
    </row>
    <row r="603" spans="1:21" x14ac:dyDescent="0.3">
      <c r="A603" t="s">
        <v>70</v>
      </c>
      <c r="B603">
        <v>81</v>
      </c>
      <c r="C603" t="s">
        <v>25</v>
      </c>
      <c r="D603" t="s">
        <v>43</v>
      </c>
      <c r="E603" t="s">
        <v>16</v>
      </c>
      <c r="F603" t="s">
        <v>71</v>
      </c>
      <c r="G603">
        <v>81</v>
      </c>
      <c r="H603" t="s">
        <v>26</v>
      </c>
      <c r="I603" t="s">
        <v>44</v>
      </c>
      <c r="J603" t="s">
        <v>58</v>
      </c>
      <c r="K603">
        <v>3.0000000000000001E-3</v>
      </c>
      <c r="L603">
        <v>0.55600000000000005</v>
      </c>
      <c r="M603">
        <v>0.98099999999999998</v>
      </c>
      <c r="T603" t="str">
        <f t="shared" si="18"/>
        <v/>
      </c>
      <c r="U603">
        <f t="shared" si="19"/>
        <v>3.0000000000000001E-3</v>
      </c>
    </row>
    <row r="604" spans="1:21" x14ac:dyDescent="0.3">
      <c r="A604" t="s">
        <v>70</v>
      </c>
      <c r="B604">
        <v>81</v>
      </c>
      <c r="C604" t="s">
        <v>25</v>
      </c>
      <c r="D604" t="s">
        <v>45</v>
      </c>
      <c r="E604" t="s">
        <v>16</v>
      </c>
      <c r="F604" t="s">
        <v>71</v>
      </c>
      <c r="G604">
        <v>81</v>
      </c>
      <c r="H604" t="s">
        <v>26</v>
      </c>
      <c r="I604" t="s">
        <v>46</v>
      </c>
      <c r="J604" t="s">
        <v>57</v>
      </c>
      <c r="K604">
        <v>0.70399999999999996</v>
      </c>
      <c r="L604">
        <v>8.2000000000000003E-2</v>
      </c>
      <c r="M604">
        <v>0.85899999999999999</v>
      </c>
      <c r="T604" t="str">
        <f t="shared" si="18"/>
        <v/>
      </c>
      <c r="U604">
        <f t="shared" si="19"/>
        <v>0.70399999999999996</v>
      </c>
    </row>
    <row r="605" spans="1:21" x14ac:dyDescent="0.3">
      <c r="A605" t="s">
        <v>70</v>
      </c>
      <c r="B605">
        <v>81</v>
      </c>
      <c r="C605" t="s">
        <v>25</v>
      </c>
      <c r="D605" t="s">
        <v>33</v>
      </c>
      <c r="E605" t="s">
        <v>16</v>
      </c>
      <c r="F605" t="s">
        <v>71</v>
      </c>
      <c r="G605">
        <v>81</v>
      </c>
      <c r="H605" t="s">
        <v>26</v>
      </c>
      <c r="I605" t="s">
        <v>34</v>
      </c>
      <c r="J605" t="s">
        <v>58</v>
      </c>
      <c r="K605">
        <v>0.438</v>
      </c>
      <c r="L605">
        <v>0.10100000000000001</v>
      </c>
      <c r="M605">
        <v>0.89100000000000001</v>
      </c>
      <c r="T605" t="str">
        <f t="shared" si="18"/>
        <v/>
      </c>
      <c r="U605">
        <f t="shared" si="19"/>
        <v>0.438</v>
      </c>
    </row>
    <row r="606" spans="1:21" x14ac:dyDescent="0.3">
      <c r="A606" t="s">
        <v>70</v>
      </c>
      <c r="B606">
        <v>81</v>
      </c>
      <c r="C606" t="s">
        <v>25</v>
      </c>
      <c r="D606" t="s">
        <v>49</v>
      </c>
      <c r="E606" t="s">
        <v>16</v>
      </c>
      <c r="F606" t="s">
        <v>71</v>
      </c>
      <c r="G606">
        <v>81</v>
      </c>
      <c r="H606" t="s">
        <v>26</v>
      </c>
      <c r="I606" t="s">
        <v>50</v>
      </c>
      <c r="J606" t="s">
        <v>57</v>
      </c>
      <c r="K606">
        <v>0.70399999999999996</v>
      </c>
      <c r="L606">
        <v>8.2000000000000003E-2</v>
      </c>
      <c r="M606">
        <v>0.85899999999999999</v>
      </c>
      <c r="T606" t="str">
        <f t="shared" si="18"/>
        <v/>
      </c>
      <c r="U606">
        <f t="shared" si="19"/>
        <v>0.70399999999999996</v>
      </c>
    </row>
    <row r="607" spans="1:21" x14ac:dyDescent="0.3">
      <c r="A607" t="s">
        <v>70</v>
      </c>
      <c r="B607">
        <v>81</v>
      </c>
      <c r="C607" t="s">
        <v>25</v>
      </c>
      <c r="D607" t="s">
        <v>51</v>
      </c>
      <c r="E607" t="s">
        <v>16</v>
      </c>
      <c r="F607" t="s">
        <v>71</v>
      </c>
      <c r="G607">
        <v>81</v>
      </c>
      <c r="H607" t="s">
        <v>26</v>
      </c>
      <c r="I607" t="s">
        <v>52</v>
      </c>
      <c r="J607" t="s">
        <v>58</v>
      </c>
      <c r="K607">
        <v>0</v>
      </c>
      <c r="L607">
        <v>1</v>
      </c>
      <c r="M607">
        <v>1</v>
      </c>
      <c r="T607" t="str">
        <f t="shared" si="18"/>
        <v/>
      </c>
      <c r="U607">
        <f t="shared" si="19"/>
        <v>0</v>
      </c>
    </row>
    <row r="608" spans="1:21" x14ac:dyDescent="0.3">
      <c r="A608" t="s">
        <v>70</v>
      </c>
      <c r="B608">
        <v>81</v>
      </c>
      <c r="C608" t="s">
        <v>25</v>
      </c>
      <c r="D608" t="s">
        <v>53</v>
      </c>
      <c r="E608" t="s">
        <v>16</v>
      </c>
      <c r="F608" t="s">
        <v>71</v>
      </c>
      <c r="G608">
        <v>81</v>
      </c>
      <c r="H608" t="s">
        <v>26</v>
      </c>
      <c r="I608" t="s">
        <v>54</v>
      </c>
      <c r="J608" t="s">
        <v>58</v>
      </c>
      <c r="K608">
        <v>0.14399999999999999</v>
      </c>
      <c r="L608">
        <v>0.13600000000000001</v>
      </c>
      <c r="M608">
        <v>0.92200000000000004</v>
      </c>
      <c r="T608" t="str">
        <f t="shared" si="18"/>
        <v/>
      </c>
      <c r="U608">
        <f t="shared" si="19"/>
        <v>0.14399999999999999</v>
      </c>
    </row>
    <row r="609" spans="1:21" x14ac:dyDescent="0.3">
      <c r="A609" t="s">
        <v>70</v>
      </c>
      <c r="B609">
        <v>81</v>
      </c>
      <c r="C609" t="s">
        <v>25</v>
      </c>
      <c r="D609" t="s">
        <v>55</v>
      </c>
      <c r="E609" t="s">
        <v>16</v>
      </c>
      <c r="F609" t="s">
        <v>71</v>
      </c>
      <c r="G609">
        <v>81</v>
      </c>
      <c r="H609" t="s">
        <v>26</v>
      </c>
      <c r="I609" t="s">
        <v>56</v>
      </c>
      <c r="J609" t="s">
        <v>58</v>
      </c>
      <c r="K609">
        <v>0.182</v>
      </c>
      <c r="L609">
        <v>0.128</v>
      </c>
      <c r="M609">
        <v>0.91800000000000004</v>
      </c>
      <c r="T609" t="str">
        <f t="shared" si="18"/>
        <v/>
      </c>
      <c r="U609">
        <f t="shared" si="19"/>
        <v>0.182</v>
      </c>
    </row>
    <row r="610" spans="1:21" x14ac:dyDescent="0.3">
      <c r="A610" t="s">
        <v>70</v>
      </c>
      <c r="B610">
        <v>97</v>
      </c>
      <c r="C610" t="s">
        <v>25</v>
      </c>
      <c r="D610" t="s">
        <v>29</v>
      </c>
      <c r="E610" t="s">
        <v>16</v>
      </c>
      <c r="F610" t="s">
        <v>71</v>
      </c>
      <c r="G610">
        <v>97</v>
      </c>
      <c r="H610" t="s">
        <v>26</v>
      </c>
      <c r="I610" t="s">
        <v>30</v>
      </c>
      <c r="J610" t="s">
        <v>58</v>
      </c>
      <c r="K610">
        <v>0.11899999999999999</v>
      </c>
      <c r="L610">
        <v>0.14099999999999999</v>
      </c>
      <c r="M610">
        <v>0.92600000000000005</v>
      </c>
      <c r="T610">
        <f t="shared" si="18"/>
        <v>0.11899999999999999</v>
      </c>
      <c r="U610" t="str">
        <f t="shared" si="19"/>
        <v/>
      </c>
    </row>
    <row r="611" spans="1:21" x14ac:dyDescent="0.3">
      <c r="A611" t="s">
        <v>70</v>
      </c>
      <c r="B611">
        <v>97</v>
      </c>
      <c r="C611" t="s">
        <v>25</v>
      </c>
      <c r="D611" t="s">
        <v>21</v>
      </c>
      <c r="E611" t="s">
        <v>16</v>
      </c>
      <c r="F611" t="s">
        <v>71</v>
      </c>
      <c r="G611">
        <v>97</v>
      </c>
      <c r="H611" t="s">
        <v>26</v>
      </c>
      <c r="I611" t="s">
        <v>22</v>
      </c>
      <c r="J611" t="s">
        <v>58</v>
      </c>
      <c r="K611">
        <v>6.9000000000000006E-2</v>
      </c>
      <c r="L611">
        <v>0.157</v>
      </c>
      <c r="M611">
        <v>0.93500000000000005</v>
      </c>
      <c r="T611" t="str">
        <f t="shared" si="18"/>
        <v/>
      </c>
      <c r="U611">
        <f t="shared" si="19"/>
        <v>6.9000000000000006E-2</v>
      </c>
    </row>
    <row r="612" spans="1:21" x14ac:dyDescent="0.3">
      <c r="A612" t="s">
        <v>70</v>
      </c>
      <c r="B612">
        <v>97</v>
      </c>
      <c r="C612" t="s">
        <v>25</v>
      </c>
      <c r="D612" t="s">
        <v>23</v>
      </c>
      <c r="E612" t="s">
        <v>16</v>
      </c>
      <c r="F612" t="s">
        <v>71</v>
      </c>
      <c r="G612">
        <v>97</v>
      </c>
      <c r="H612" t="s">
        <v>26</v>
      </c>
      <c r="I612" t="s">
        <v>24</v>
      </c>
      <c r="J612" t="s">
        <v>58</v>
      </c>
      <c r="K612">
        <v>0</v>
      </c>
      <c r="L612">
        <v>1</v>
      </c>
      <c r="M612">
        <v>1</v>
      </c>
      <c r="T612" t="str">
        <f t="shared" si="18"/>
        <v/>
      </c>
      <c r="U612">
        <f t="shared" si="19"/>
        <v>0</v>
      </c>
    </row>
    <row r="613" spans="1:21" x14ac:dyDescent="0.3">
      <c r="A613" t="s">
        <v>70</v>
      </c>
      <c r="B613">
        <v>97</v>
      </c>
      <c r="C613" t="s">
        <v>25</v>
      </c>
      <c r="D613" t="s">
        <v>14</v>
      </c>
      <c r="E613" t="s">
        <v>16</v>
      </c>
      <c r="F613" t="s">
        <v>71</v>
      </c>
      <c r="G613">
        <v>97</v>
      </c>
      <c r="H613" t="s">
        <v>26</v>
      </c>
      <c r="I613" t="s">
        <v>18</v>
      </c>
      <c r="J613" t="s">
        <v>58</v>
      </c>
      <c r="K613">
        <v>5.0000000000000001E-3</v>
      </c>
      <c r="L613">
        <v>0.26</v>
      </c>
      <c r="M613">
        <v>0.96799999999999997</v>
      </c>
      <c r="T613" t="str">
        <f t="shared" si="18"/>
        <v/>
      </c>
      <c r="U613">
        <f t="shared" si="19"/>
        <v>5.0000000000000001E-3</v>
      </c>
    </row>
    <row r="614" spans="1:21" x14ac:dyDescent="0.3">
      <c r="A614" t="s">
        <v>70</v>
      </c>
      <c r="B614">
        <v>97</v>
      </c>
      <c r="C614" t="s">
        <v>25</v>
      </c>
      <c r="D614" t="s">
        <v>27</v>
      </c>
      <c r="E614" t="s">
        <v>16</v>
      </c>
      <c r="F614" t="s">
        <v>71</v>
      </c>
      <c r="G614">
        <v>97</v>
      </c>
      <c r="H614" t="s">
        <v>26</v>
      </c>
      <c r="I614" t="s">
        <v>28</v>
      </c>
      <c r="J614" t="s">
        <v>57</v>
      </c>
      <c r="K614">
        <v>0.71899999999999997</v>
      </c>
      <c r="L614">
        <v>8.0399999999999999E-2</v>
      </c>
      <c r="M614">
        <v>0.85699999999999998</v>
      </c>
      <c r="T614" t="str">
        <f t="shared" si="18"/>
        <v/>
      </c>
      <c r="U614">
        <f t="shared" si="19"/>
        <v>0.71899999999999997</v>
      </c>
    </row>
    <row r="615" spans="1:21" x14ac:dyDescent="0.3">
      <c r="A615" t="s">
        <v>70</v>
      </c>
      <c r="B615">
        <v>97</v>
      </c>
      <c r="C615" t="s">
        <v>25</v>
      </c>
      <c r="D615" t="s">
        <v>47</v>
      </c>
      <c r="E615" t="s">
        <v>16</v>
      </c>
      <c r="F615" t="s">
        <v>71</v>
      </c>
      <c r="G615">
        <v>97</v>
      </c>
      <c r="H615" t="s">
        <v>26</v>
      </c>
      <c r="I615" t="s">
        <v>48</v>
      </c>
      <c r="J615" t="s">
        <v>57</v>
      </c>
      <c r="K615">
        <v>0.71899999999999997</v>
      </c>
      <c r="L615">
        <v>8.0399999999999999E-2</v>
      </c>
      <c r="M615">
        <v>0.85699999999999998</v>
      </c>
      <c r="T615" t="str">
        <f t="shared" si="18"/>
        <v/>
      </c>
      <c r="U615">
        <f t="shared" si="19"/>
        <v>0.71899999999999997</v>
      </c>
    </row>
    <row r="616" spans="1:21" x14ac:dyDescent="0.3">
      <c r="A616" t="s">
        <v>70</v>
      </c>
      <c r="B616">
        <v>97</v>
      </c>
      <c r="C616" t="s">
        <v>25</v>
      </c>
      <c r="D616" t="s">
        <v>31</v>
      </c>
      <c r="E616" t="s">
        <v>16</v>
      </c>
      <c r="F616" t="s">
        <v>71</v>
      </c>
      <c r="G616">
        <v>97</v>
      </c>
      <c r="H616" t="s">
        <v>26</v>
      </c>
      <c r="I616" t="s">
        <v>32</v>
      </c>
      <c r="J616" t="s">
        <v>20</v>
      </c>
      <c r="K616">
        <v>0.96699999999999997</v>
      </c>
      <c r="L616">
        <v>4.5999999999999999E-2</v>
      </c>
      <c r="M616">
        <v>0.77300000000000002</v>
      </c>
      <c r="T616" t="str">
        <f t="shared" si="18"/>
        <v/>
      </c>
      <c r="U616">
        <f t="shared" si="19"/>
        <v>0.96699999999999997</v>
      </c>
    </row>
    <row r="617" spans="1:21" x14ac:dyDescent="0.3">
      <c r="A617" t="s">
        <v>70</v>
      </c>
      <c r="B617">
        <v>97</v>
      </c>
      <c r="C617" t="s">
        <v>25</v>
      </c>
      <c r="D617" t="s">
        <v>15</v>
      </c>
      <c r="E617" t="s">
        <v>16</v>
      </c>
      <c r="F617" t="s">
        <v>71</v>
      </c>
      <c r="G617">
        <v>97</v>
      </c>
      <c r="H617" t="s">
        <v>26</v>
      </c>
      <c r="I617" t="s">
        <v>19</v>
      </c>
      <c r="J617" t="s">
        <v>58</v>
      </c>
      <c r="K617">
        <v>0.26400000000000001</v>
      </c>
      <c r="L617">
        <v>0.11700000000000001</v>
      </c>
      <c r="M617">
        <v>0.91</v>
      </c>
      <c r="T617" t="str">
        <f t="shared" si="18"/>
        <v/>
      </c>
      <c r="U617">
        <f t="shared" si="19"/>
        <v>0.26400000000000001</v>
      </c>
    </row>
    <row r="618" spans="1:21" x14ac:dyDescent="0.3">
      <c r="A618" t="s">
        <v>70</v>
      </c>
      <c r="B618">
        <v>97</v>
      </c>
      <c r="C618" t="s">
        <v>25</v>
      </c>
      <c r="D618" t="s">
        <v>35</v>
      </c>
      <c r="E618" t="s">
        <v>16</v>
      </c>
      <c r="F618" t="s">
        <v>71</v>
      </c>
      <c r="G618">
        <v>97</v>
      </c>
      <c r="H618" t="s">
        <v>26</v>
      </c>
      <c r="I618" t="s">
        <v>36</v>
      </c>
      <c r="J618" t="s">
        <v>58</v>
      </c>
      <c r="K618">
        <v>0.129</v>
      </c>
      <c r="L618">
        <v>0.13900000000000001</v>
      </c>
      <c r="M618">
        <v>0.92500000000000004</v>
      </c>
      <c r="T618" t="str">
        <f t="shared" si="18"/>
        <v/>
      </c>
      <c r="U618">
        <f t="shared" si="19"/>
        <v>0.129</v>
      </c>
    </row>
    <row r="619" spans="1:21" x14ac:dyDescent="0.3">
      <c r="A619" t="s">
        <v>70</v>
      </c>
      <c r="B619">
        <v>97</v>
      </c>
      <c r="C619" t="s">
        <v>25</v>
      </c>
      <c r="D619" t="s">
        <v>37</v>
      </c>
      <c r="E619" t="s">
        <v>16</v>
      </c>
      <c r="F619" t="s">
        <v>71</v>
      </c>
      <c r="G619">
        <v>97</v>
      </c>
      <c r="H619" t="s">
        <v>26</v>
      </c>
      <c r="I619" t="s">
        <v>38</v>
      </c>
      <c r="J619" t="s">
        <v>58</v>
      </c>
      <c r="K619">
        <v>1E-3</v>
      </c>
      <c r="L619">
        <v>0.85199999999999998</v>
      </c>
      <c r="M619">
        <v>0.99399999999999999</v>
      </c>
      <c r="T619" t="str">
        <f t="shared" si="18"/>
        <v/>
      </c>
      <c r="U619">
        <f t="shared" si="19"/>
        <v>1E-3</v>
      </c>
    </row>
    <row r="620" spans="1:21" x14ac:dyDescent="0.3">
      <c r="A620" t="s">
        <v>70</v>
      </c>
      <c r="B620">
        <v>97</v>
      </c>
      <c r="C620" t="s">
        <v>25</v>
      </c>
      <c r="D620" t="s">
        <v>39</v>
      </c>
      <c r="E620" t="s">
        <v>16</v>
      </c>
      <c r="F620" t="s">
        <v>71</v>
      </c>
      <c r="G620">
        <v>97</v>
      </c>
      <c r="H620" t="s">
        <v>26</v>
      </c>
      <c r="I620" t="s">
        <v>40</v>
      </c>
      <c r="J620" t="s">
        <v>58</v>
      </c>
      <c r="K620">
        <v>4.0000000000000001E-3</v>
      </c>
      <c r="L620">
        <v>0.40799999999999997</v>
      </c>
      <c r="M620">
        <v>0.97499999999999998</v>
      </c>
      <c r="T620" t="str">
        <f t="shared" si="18"/>
        <v/>
      </c>
      <c r="U620">
        <f t="shared" si="19"/>
        <v>4.0000000000000001E-3</v>
      </c>
    </row>
    <row r="621" spans="1:21" x14ac:dyDescent="0.3">
      <c r="A621" t="s">
        <v>70</v>
      </c>
      <c r="B621">
        <v>97</v>
      </c>
      <c r="C621" t="s">
        <v>25</v>
      </c>
      <c r="D621" t="s">
        <v>41</v>
      </c>
      <c r="E621" t="s">
        <v>16</v>
      </c>
      <c r="F621" t="s">
        <v>71</v>
      </c>
      <c r="G621">
        <v>97</v>
      </c>
      <c r="H621" t="s">
        <v>26</v>
      </c>
      <c r="I621" t="s">
        <v>42</v>
      </c>
      <c r="J621" t="s">
        <v>58</v>
      </c>
      <c r="K621">
        <v>1E-3</v>
      </c>
      <c r="L621">
        <v>0.85199999999999998</v>
      </c>
      <c r="M621">
        <v>0.99399999999999999</v>
      </c>
      <c r="T621" t="str">
        <f t="shared" si="18"/>
        <v/>
      </c>
      <c r="U621">
        <f t="shared" si="19"/>
        <v>1E-3</v>
      </c>
    </row>
    <row r="622" spans="1:21" x14ac:dyDescent="0.3">
      <c r="A622" t="s">
        <v>70</v>
      </c>
      <c r="B622">
        <v>97</v>
      </c>
      <c r="C622" t="s">
        <v>25</v>
      </c>
      <c r="D622" t="s">
        <v>43</v>
      </c>
      <c r="E622" t="s">
        <v>16</v>
      </c>
      <c r="F622" t="s">
        <v>71</v>
      </c>
      <c r="G622">
        <v>97</v>
      </c>
      <c r="H622" t="s">
        <v>26</v>
      </c>
      <c r="I622" t="s">
        <v>44</v>
      </c>
      <c r="J622" t="s">
        <v>58</v>
      </c>
      <c r="K622">
        <v>6.9000000000000006E-2</v>
      </c>
      <c r="L622">
        <v>0.157</v>
      </c>
      <c r="M622">
        <v>0.93500000000000005</v>
      </c>
      <c r="T622" t="str">
        <f t="shared" si="18"/>
        <v/>
      </c>
      <c r="U622">
        <f t="shared" si="19"/>
        <v>6.9000000000000006E-2</v>
      </c>
    </row>
    <row r="623" spans="1:21" x14ac:dyDescent="0.3">
      <c r="A623" t="s">
        <v>70</v>
      </c>
      <c r="B623">
        <v>97</v>
      </c>
      <c r="C623" t="s">
        <v>25</v>
      </c>
      <c r="D623" t="s">
        <v>45</v>
      </c>
      <c r="E623" t="s">
        <v>16</v>
      </c>
      <c r="F623" t="s">
        <v>71</v>
      </c>
      <c r="G623">
        <v>97</v>
      </c>
      <c r="H623" t="s">
        <v>26</v>
      </c>
      <c r="I623" t="s">
        <v>46</v>
      </c>
      <c r="J623" t="s">
        <v>57</v>
      </c>
      <c r="K623">
        <v>0.90600000000000003</v>
      </c>
      <c r="L623">
        <v>6.1699999999999998E-2</v>
      </c>
      <c r="M623">
        <v>0.81599999999999995</v>
      </c>
      <c r="T623" t="str">
        <f t="shared" si="18"/>
        <v/>
      </c>
      <c r="U623">
        <f t="shared" si="19"/>
        <v>0.90600000000000003</v>
      </c>
    </row>
    <row r="624" spans="1:21" x14ac:dyDescent="0.3">
      <c r="A624" t="s">
        <v>70</v>
      </c>
      <c r="B624">
        <v>97</v>
      </c>
      <c r="C624" t="s">
        <v>25</v>
      </c>
      <c r="D624" t="s">
        <v>33</v>
      </c>
      <c r="E624" t="s">
        <v>16</v>
      </c>
      <c r="F624" t="s">
        <v>71</v>
      </c>
      <c r="G624">
        <v>97</v>
      </c>
      <c r="H624" t="s">
        <v>26</v>
      </c>
      <c r="I624" t="s">
        <v>34</v>
      </c>
      <c r="J624" t="s">
        <v>57</v>
      </c>
      <c r="K624">
        <v>0.88600000000000001</v>
      </c>
      <c r="L624">
        <v>6.4000000000000001E-2</v>
      </c>
      <c r="M624">
        <v>0.82199999999999995</v>
      </c>
      <c r="T624" t="str">
        <f t="shared" si="18"/>
        <v/>
      </c>
      <c r="U624">
        <f t="shared" si="19"/>
        <v>0.88600000000000001</v>
      </c>
    </row>
    <row r="625" spans="1:21" x14ac:dyDescent="0.3">
      <c r="A625" t="s">
        <v>70</v>
      </c>
      <c r="B625">
        <v>97</v>
      </c>
      <c r="C625" t="s">
        <v>25</v>
      </c>
      <c r="D625" t="s">
        <v>49</v>
      </c>
      <c r="E625" t="s">
        <v>16</v>
      </c>
      <c r="F625" t="s">
        <v>71</v>
      </c>
      <c r="G625">
        <v>97</v>
      </c>
      <c r="H625" t="s">
        <v>26</v>
      </c>
      <c r="I625" t="s">
        <v>50</v>
      </c>
      <c r="J625" t="s">
        <v>57</v>
      </c>
      <c r="K625">
        <v>0.71899999999999997</v>
      </c>
      <c r="L625">
        <v>8.0399999999999999E-2</v>
      </c>
      <c r="M625">
        <v>0.85699999999999998</v>
      </c>
      <c r="T625" t="str">
        <f t="shared" si="18"/>
        <v/>
      </c>
      <c r="U625">
        <f t="shared" si="19"/>
        <v>0.71899999999999997</v>
      </c>
    </row>
    <row r="626" spans="1:21" x14ac:dyDescent="0.3">
      <c r="A626" t="s">
        <v>70</v>
      </c>
      <c r="B626">
        <v>97</v>
      </c>
      <c r="C626" t="s">
        <v>25</v>
      </c>
      <c r="D626" t="s">
        <v>51</v>
      </c>
      <c r="E626" t="s">
        <v>16</v>
      </c>
      <c r="F626" t="s">
        <v>71</v>
      </c>
      <c r="G626">
        <v>97</v>
      </c>
      <c r="H626" t="s">
        <v>26</v>
      </c>
      <c r="I626" t="s">
        <v>52</v>
      </c>
      <c r="J626" t="s">
        <v>58</v>
      </c>
      <c r="K626">
        <v>0.26400000000000001</v>
      </c>
      <c r="L626">
        <v>0.11700000000000001</v>
      </c>
      <c r="M626">
        <v>0.91</v>
      </c>
      <c r="T626" t="str">
        <f t="shared" si="18"/>
        <v/>
      </c>
      <c r="U626">
        <f t="shared" si="19"/>
        <v>0.26400000000000001</v>
      </c>
    </row>
    <row r="627" spans="1:21" x14ac:dyDescent="0.3">
      <c r="A627" t="s">
        <v>70</v>
      </c>
      <c r="B627">
        <v>97</v>
      </c>
      <c r="C627" t="s">
        <v>25</v>
      </c>
      <c r="D627" t="s">
        <v>53</v>
      </c>
      <c r="E627" t="s">
        <v>16</v>
      </c>
      <c r="F627" t="s">
        <v>71</v>
      </c>
      <c r="G627">
        <v>97</v>
      </c>
      <c r="H627" t="s">
        <v>26</v>
      </c>
      <c r="I627" t="s">
        <v>54</v>
      </c>
      <c r="J627" t="s">
        <v>58</v>
      </c>
      <c r="K627">
        <v>0</v>
      </c>
      <c r="L627">
        <v>1</v>
      </c>
      <c r="M627">
        <v>1</v>
      </c>
      <c r="T627" t="str">
        <f t="shared" si="18"/>
        <v/>
      </c>
      <c r="U627">
        <f t="shared" si="19"/>
        <v>0</v>
      </c>
    </row>
    <row r="628" spans="1:21" x14ac:dyDescent="0.3">
      <c r="A628" t="s">
        <v>70</v>
      </c>
      <c r="B628">
        <v>97</v>
      </c>
      <c r="C628" t="s">
        <v>25</v>
      </c>
      <c r="D628" t="s">
        <v>55</v>
      </c>
      <c r="E628" t="s">
        <v>16</v>
      </c>
      <c r="F628" t="s">
        <v>71</v>
      </c>
      <c r="G628">
        <v>97</v>
      </c>
      <c r="H628" t="s">
        <v>26</v>
      </c>
      <c r="I628" t="s">
        <v>56</v>
      </c>
      <c r="J628" t="s">
        <v>58</v>
      </c>
      <c r="K628">
        <v>1E-3</v>
      </c>
      <c r="L628">
        <v>0.85199999999999998</v>
      </c>
      <c r="M628">
        <v>0.99399999999999999</v>
      </c>
      <c r="T628" t="str">
        <f t="shared" si="18"/>
        <v/>
      </c>
      <c r="U628">
        <f t="shared" si="19"/>
        <v>1E-3</v>
      </c>
    </row>
    <row r="629" spans="1:21" x14ac:dyDescent="0.3">
      <c r="A629" t="s">
        <v>70</v>
      </c>
      <c r="B629">
        <v>311</v>
      </c>
      <c r="C629" t="s">
        <v>25</v>
      </c>
      <c r="D629" t="s">
        <v>29</v>
      </c>
      <c r="E629" t="s">
        <v>16</v>
      </c>
      <c r="F629" t="s">
        <v>71</v>
      </c>
      <c r="G629">
        <v>311</v>
      </c>
      <c r="H629" t="s">
        <v>26</v>
      </c>
      <c r="I629" t="s">
        <v>30</v>
      </c>
      <c r="J629" t="s">
        <v>20</v>
      </c>
      <c r="K629">
        <v>1</v>
      </c>
      <c r="L629">
        <v>2.5999999999999998E-4</v>
      </c>
      <c r="M629">
        <v>1.8000000000000001E-4</v>
      </c>
      <c r="T629">
        <f t="shared" si="18"/>
        <v>1</v>
      </c>
      <c r="U629" t="str">
        <f t="shared" si="19"/>
        <v/>
      </c>
    </row>
    <row r="630" spans="1:21" x14ac:dyDescent="0.3">
      <c r="A630" t="s">
        <v>70</v>
      </c>
      <c r="B630">
        <v>311</v>
      </c>
      <c r="C630" t="s">
        <v>25</v>
      </c>
      <c r="D630" t="s">
        <v>21</v>
      </c>
      <c r="E630" t="s">
        <v>16</v>
      </c>
      <c r="F630" t="s">
        <v>71</v>
      </c>
      <c r="G630">
        <v>311</v>
      </c>
      <c r="H630" t="s">
        <v>26</v>
      </c>
      <c r="I630" t="s">
        <v>22</v>
      </c>
      <c r="J630" t="s">
        <v>20</v>
      </c>
      <c r="K630">
        <v>1</v>
      </c>
      <c r="L630">
        <v>2.5999999999999998E-4</v>
      </c>
      <c r="M630">
        <v>1.8000000000000001E-4</v>
      </c>
      <c r="T630" t="str">
        <f t="shared" si="18"/>
        <v/>
      </c>
      <c r="U630">
        <f t="shared" si="19"/>
        <v>1</v>
      </c>
    </row>
    <row r="631" spans="1:21" x14ac:dyDescent="0.3">
      <c r="A631" t="s">
        <v>70</v>
      </c>
      <c r="B631">
        <v>311</v>
      </c>
      <c r="C631" t="s">
        <v>25</v>
      </c>
      <c r="D631" t="s">
        <v>23</v>
      </c>
      <c r="E631" t="s">
        <v>16</v>
      </c>
      <c r="F631" t="s">
        <v>71</v>
      </c>
      <c r="G631">
        <v>311</v>
      </c>
      <c r="H631" t="s">
        <v>26</v>
      </c>
      <c r="I631" t="s">
        <v>24</v>
      </c>
      <c r="J631" t="s">
        <v>20</v>
      </c>
      <c r="K631">
        <v>1</v>
      </c>
      <c r="L631">
        <v>2.5999999999999998E-4</v>
      </c>
      <c r="M631">
        <v>1.8000000000000001E-4</v>
      </c>
      <c r="T631" t="str">
        <f t="shared" si="18"/>
        <v/>
      </c>
      <c r="U631">
        <f t="shared" si="19"/>
        <v>1</v>
      </c>
    </row>
    <row r="632" spans="1:21" x14ac:dyDescent="0.3">
      <c r="A632" t="s">
        <v>70</v>
      </c>
      <c r="B632">
        <v>311</v>
      </c>
      <c r="C632" t="s">
        <v>25</v>
      </c>
      <c r="D632" t="s">
        <v>14</v>
      </c>
      <c r="E632" t="s">
        <v>16</v>
      </c>
      <c r="F632" t="s">
        <v>71</v>
      </c>
      <c r="G632">
        <v>311</v>
      </c>
      <c r="H632" t="s">
        <v>26</v>
      </c>
      <c r="I632" t="s">
        <v>18</v>
      </c>
      <c r="J632" t="s">
        <v>20</v>
      </c>
      <c r="K632">
        <v>1</v>
      </c>
      <c r="L632">
        <v>2.5999999999999998E-4</v>
      </c>
      <c r="M632">
        <v>1.8000000000000001E-4</v>
      </c>
      <c r="T632" t="str">
        <f t="shared" si="18"/>
        <v/>
      </c>
      <c r="U632">
        <f t="shared" si="19"/>
        <v>1</v>
      </c>
    </row>
    <row r="633" spans="1:21" x14ac:dyDescent="0.3">
      <c r="A633" t="s">
        <v>70</v>
      </c>
      <c r="B633">
        <v>311</v>
      </c>
      <c r="C633" t="s">
        <v>25</v>
      </c>
      <c r="D633" t="s">
        <v>27</v>
      </c>
      <c r="E633" t="s">
        <v>16</v>
      </c>
      <c r="F633" t="s">
        <v>71</v>
      </c>
      <c r="G633">
        <v>311</v>
      </c>
      <c r="H633" t="s">
        <v>26</v>
      </c>
      <c r="I633" t="s">
        <v>28</v>
      </c>
      <c r="J633" t="s">
        <v>20</v>
      </c>
      <c r="K633">
        <v>1</v>
      </c>
      <c r="L633">
        <v>2.5999999999999998E-4</v>
      </c>
      <c r="M633">
        <v>1.8000000000000001E-4</v>
      </c>
      <c r="T633" t="str">
        <f t="shared" si="18"/>
        <v/>
      </c>
      <c r="U633">
        <f t="shared" si="19"/>
        <v>1</v>
      </c>
    </row>
    <row r="634" spans="1:21" x14ac:dyDescent="0.3">
      <c r="A634" t="s">
        <v>70</v>
      </c>
      <c r="B634">
        <v>311</v>
      </c>
      <c r="C634" t="s">
        <v>25</v>
      </c>
      <c r="D634" t="s">
        <v>47</v>
      </c>
      <c r="E634" t="s">
        <v>16</v>
      </c>
      <c r="F634" t="s">
        <v>71</v>
      </c>
      <c r="G634">
        <v>311</v>
      </c>
      <c r="H634" t="s">
        <v>26</v>
      </c>
      <c r="I634" t="s">
        <v>48</v>
      </c>
      <c r="J634" t="s">
        <v>20</v>
      </c>
      <c r="K634">
        <v>1</v>
      </c>
      <c r="L634">
        <v>2.5999999999999998E-4</v>
      </c>
      <c r="M634">
        <v>1.8000000000000001E-4</v>
      </c>
      <c r="T634" t="str">
        <f t="shared" si="18"/>
        <v/>
      </c>
      <c r="U634">
        <f t="shared" si="19"/>
        <v>1</v>
      </c>
    </row>
    <row r="635" spans="1:21" x14ac:dyDescent="0.3">
      <c r="A635" t="s">
        <v>70</v>
      </c>
      <c r="B635">
        <v>311</v>
      </c>
      <c r="C635" t="s">
        <v>25</v>
      </c>
      <c r="D635" t="s">
        <v>31</v>
      </c>
      <c r="E635" t="s">
        <v>16</v>
      </c>
      <c r="F635" t="s">
        <v>71</v>
      </c>
      <c r="G635">
        <v>311</v>
      </c>
      <c r="H635" t="s">
        <v>26</v>
      </c>
      <c r="I635" t="s">
        <v>32</v>
      </c>
      <c r="J635" t="s">
        <v>20</v>
      </c>
      <c r="K635">
        <v>1</v>
      </c>
      <c r="L635">
        <v>2.5999999999999998E-4</v>
      </c>
      <c r="M635">
        <v>1.8000000000000001E-4</v>
      </c>
      <c r="T635" t="str">
        <f t="shared" si="18"/>
        <v/>
      </c>
      <c r="U635">
        <f t="shared" si="19"/>
        <v>1</v>
      </c>
    </row>
    <row r="636" spans="1:21" x14ac:dyDescent="0.3">
      <c r="A636" t="s">
        <v>70</v>
      </c>
      <c r="B636">
        <v>311</v>
      </c>
      <c r="C636" t="s">
        <v>25</v>
      </c>
      <c r="D636" t="s">
        <v>15</v>
      </c>
      <c r="E636" t="s">
        <v>16</v>
      </c>
      <c r="F636" t="s">
        <v>71</v>
      </c>
      <c r="G636">
        <v>311</v>
      </c>
      <c r="H636" t="s">
        <v>26</v>
      </c>
      <c r="I636" t="s">
        <v>19</v>
      </c>
      <c r="J636" t="s">
        <v>20</v>
      </c>
      <c r="K636">
        <v>1</v>
      </c>
      <c r="L636">
        <v>2.5999999999999998E-4</v>
      </c>
      <c r="M636">
        <v>1.8000000000000001E-4</v>
      </c>
      <c r="T636" t="str">
        <f t="shared" si="18"/>
        <v/>
      </c>
      <c r="U636">
        <f t="shared" si="19"/>
        <v>1</v>
      </c>
    </row>
    <row r="637" spans="1:21" x14ac:dyDescent="0.3">
      <c r="A637" t="s">
        <v>70</v>
      </c>
      <c r="B637">
        <v>311</v>
      </c>
      <c r="C637" t="s">
        <v>25</v>
      </c>
      <c r="D637" t="s">
        <v>35</v>
      </c>
      <c r="E637" t="s">
        <v>16</v>
      </c>
      <c r="F637" t="s">
        <v>71</v>
      </c>
      <c r="G637">
        <v>311</v>
      </c>
      <c r="H637" t="s">
        <v>26</v>
      </c>
      <c r="I637" t="s">
        <v>36</v>
      </c>
      <c r="J637" t="s">
        <v>20</v>
      </c>
      <c r="K637">
        <v>1</v>
      </c>
      <c r="L637">
        <v>2.5999999999999998E-4</v>
      </c>
      <c r="M637">
        <v>1.8000000000000001E-4</v>
      </c>
      <c r="T637" t="str">
        <f t="shared" si="18"/>
        <v/>
      </c>
      <c r="U637">
        <f t="shared" si="19"/>
        <v>1</v>
      </c>
    </row>
    <row r="638" spans="1:21" x14ac:dyDescent="0.3">
      <c r="A638" t="s">
        <v>70</v>
      </c>
      <c r="B638">
        <v>311</v>
      </c>
      <c r="C638" t="s">
        <v>25</v>
      </c>
      <c r="D638" t="s">
        <v>37</v>
      </c>
      <c r="E638" t="s">
        <v>16</v>
      </c>
      <c r="F638" t="s">
        <v>71</v>
      </c>
      <c r="G638">
        <v>311</v>
      </c>
      <c r="H638" t="s">
        <v>26</v>
      </c>
      <c r="I638" t="s">
        <v>38</v>
      </c>
      <c r="J638" t="s">
        <v>20</v>
      </c>
      <c r="K638">
        <v>1</v>
      </c>
      <c r="L638">
        <v>2.5999999999999998E-4</v>
      </c>
      <c r="M638">
        <v>1.8000000000000001E-4</v>
      </c>
      <c r="T638" t="str">
        <f t="shared" si="18"/>
        <v/>
      </c>
      <c r="U638">
        <f t="shared" si="19"/>
        <v>1</v>
      </c>
    </row>
    <row r="639" spans="1:21" x14ac:dyDescent="0.3">
      <c r="A639" t="s">
        <v>70</v>
      </c>
      <c r="B639">
        <v>311</v>
      </c>
      <c r="C639" t="s">
        <v>25</v>
      </c>
      <c r="D639" t="s">
        <v>39</v>
      </c>
      <c r="E639" t="s">
        <v>16</v>
      </c>
      <c r="F639" t="s">
        <v>71</v>
      </c>
      <c r="G639">
        <v>311</v>
      </c>
      <c r="H639" t="s">
        <v>26</v>
      </c>
      <c r="I639" t="s">
        <v>40</v>
      </c>
      <c r="J639" t="s">
        <v>20</v>
      </c>
      <c r="K639">
        <v>1</v>
      </c>
      <c r="L639">
        <v>2.5999999999999998E-4</v>
      </c>
      <c r="M639">
        <v>1.8000000000000001E-4</v>
      </c>
      <c r="T639" t="str">
        <f t="shared" si="18"/>
        <v/>
      </c>
      <c r="U639">
        <f t="shared" si="19"/>
        <v>1</v>
      </c>
    </row>
    <row r="640" spans="1:21" x14ac:dyDescent="0.3">
      <c r="A640" t="s">
        <v>70</v>
      </c>
      <c r="B640">
        <v>311</v>
      </c>
      <c r="C640" t="s">
        <v>25</v>
      </c>
      <c r="D640" t="s">
        <v>41</v>
      </c>
      <c r="E640" t="s">
        <v>16</v>
      </c>
      <c r="F640" t="s">
        <v>71</v>
      </c>
      <c r="G640">
        <v>311</v>
      </c>
      <c r="H640" t="s">
        <v>26</v>
      </c>
      <c r="I640" t="s">
        <v>42</v>
      </c>
      <c r="J640" t="s">
        <v>20</v>
      </c>
      <c r="K640">
        <v>1</v>
      </c>
      <c r="L640">
        <v>2.5999999999999998E-4</v>
      </c>
      <c r="M640">
        <v>1.8000000000000001E-4</v>
      </c>
      <c r="T640" t="str">
        <f t="shared" si="18"/>
        <v/>
      </c>
      <c r="U640">
        <f t="shared" si="19"/>
        <v>1</v>
      </c>
    </row>
    <row r="641" spans="1:21" x14ac:dyDescent="0.3">
      <c r="A641" t="s">
        <v>70</v>
      </c>
      <c r="B641">
        <v>311</v>
      </c>
      <c r="C641" t="s">
        <v>25</v>
      </c>
      <c r="D641" t="s">
        <v>43</v>
      </c>
      <c r="E641" t="s">
        <v>16</v>
      </c>
      <c r="F641" t="s">
        <v>71</v>
      </c>
      <c r="G641">
        <v>311</v>
      </c>
      <c r="H641" t="s">
        <v>26</v>
      </c>
      <c r="I641" t="s">
        <v>44</v>
      </c>
      <c r="J641" t="s">
        <v>20</v>
      </c>
      <c r="K641">
        <v>1</v>
      </c>
      <c r="L641">
        <v>2.5999999999999998E-4</v>
      </c>
      <c r="M641">
        <v>1.8000000000000001E-4</v>
      </c>
      <c r="T641" t="str">
        <f t="shared" si="18"/>
        <v/>
      </c>
      <c r="U641">
        <f t="shared" si="19"/>
        <v>1</v>
      </c>
    </row>
    <row r="642" spans="1:21" x14ac:dyDescent="0.3">
      <c r="A642" t="s">
        <v>70</v>
      </c>
      <c r="B642">
        <v>311</v>
      </c>
      <c r="C642" t="s">
        <v>25</v>
      </c>
      <c r="D642" t="s">
        <v>45</v>
      </c>
      <c r="E642" t="s">
        <v>16</v>
      </c>
      <c r="F642" t="s">
        <v>71</v>
      </c>
      <c r="G642">
        <v>311</v>
      </c>
      <c r="H642" t="s">
        <v>26</v>
      </c>
      <c r="I642" t="s">
        <v>46</v>
      </c>
      <c r="J642" t="s">
        <v>20</v>
      </c>
      <c r="K642">
        <v>1</v>
      </c>
      <c r="L642">
        <v>2.5999999999999998E-4</v>
      </c>
      <c r="M642">
        <v>1.8000000000000001E-4</v>
      </c>
      <c r="T642" t="str">
        <f t="shared" si="18"/>
        <v/>
      </c>
      <c r="U642">
        <f t="shared" si="19"/>
        <v>1</v>
      </c>
    </row>
    <row r="643" spans="1:21" x14ac:dyDescent="0.3">
      <c r="A643" t="s">
        <v>70</v>
      </c>
      <c r="B643">
        <v>311</v>
      </c>
      <c r="C643" t="s">
        <v>25</v>
      </c>
      <c r="D643" t="s">
        <v>33</v>
      </c>
      <c r="E643" t="s">
        <v>16</v>
      </c>
      <c r="F643" t="s">
        <v>71</v>
      </c>
      <c r="G643">
        <v>311</v>
      </c>
      <c r="H643" t="s">
        <v>26</v>
      </c>
      <c r="I643" t="s">
        <v>34</v>
      </c>
      <c r="J643" t="s">
        <v>20</v>
      </c>
      <c r="K643">
        <v>1</v>
      </c>
      <c r="L643">
        <v>2.5999999999999998E-4</v>
      </c>
      <c r="M643">
        <v>1.8000000000000001E-4</v>
      </c>
      <c r="T643" t="str">
        <f t="shared" ref="T643:T706" si="20">IF(H643="  T",IF(I643="  I",K643,""),(IF(H643="  Q",IF(I643="  L",K643,""),(IF(H643="  Y",IF(I643="  F",K643,""),"")))))</f>
        <v/>
      </c>
      <c r="U643">
        <f t="shared" ref="U643:U706" si="21">IF(T643="",K643,"")</f>
        <v>1</v>
      </c>
    </row>
    <row r="644" spans="1:21" x14ac:dyDescent="0.3">
      <c r="A644" t="s">
        <v>70</v>
      </c>
      <c r="B644">
        <v>311</v>
      </c>
      <c r="C644" t="s">
        <v>25</v>
      </c>
      <c r="D644" t="s">
        <v>49</v>
      </c>
      <c r="E644" t="s">
        <v>16</v>
      </c>
      <c r="F644" t="s">
        <v>71</v>
      </c>
      <c r="G644">
        <v>311</v>
      </c>
      <c r="H644" t="s">
        <v>26</v>
      </c>
      <c r="I644" t="s">
        <v>50</v>
      </c>
      <c r="J644" t="s">
        <v>20</v>
      </c>
      <c r="K644">
        <v>1</v>
      </c>
      <c r="L644">
        <v>2.5999999999999998E-4</v>
      </c>
      <c r="M644">
        <v>1.8000000000000001E-4</v>
      </c>
      <c r="T644" t="str">
        <f t="shared" si="20"/>
        <v/>
      </c>
      <c r="U644">
        <f t="shared" si="21"/>
        <v>1</v>
      </c>
    </row>
    <row r="645" spans="1:21" x14ac:dyDescent="0.3">
      <c r="A645" t="s">
        <v>70</v>
      </c>
      <c r="B645">
        <v>311</v>
      </c>
      <c r="C645" t="s">
        <v>25</v>
      </c>
      <c r="D645" t="s">
        <v>51</v>
      </c>
      <c r="E645" t="s">
        <v>16</v>
      </c>
      <c r="F645" t="s">
        <v>71</v>
      </c>
      <c r="G645">
        <v>311</v>
      </c>
      <c r="H645" t="s">
        <v>26</v>
      </c>
      <c r="I645" t="s">
        <v>52</v>
      </c>
      <c r="J645" t="s">
        <v>20</v>
      </c>
      <c r="K645">
        <v>1</v>
      </c>
      <c r="L645">
        <v>2.5999999999999998E-4</v>
      </c>
      <c r="M645">
        <v>1.8000000000000001E-4</v>
      </c>
      <c r="T645" t="str">
        <f t="shared" si="20"/>
        <v/>
      </c>
      <c r="U645">
        <f t="shared" si="21"/>
        <v>1</v>
      </c>
    </row>
    <row r="646" spans="1:21" x14ac:dyDescent="0.3">
      <c r="A646" t="s">
        <v>70</v>
      </c>
      <c r="B646">
        <v>311</v>
      </c>
      <c r="C646" t="s">
        <v>25</v>
      </c>
      <c r="D646" t="s">
        <v>53</v>
      </c>
      <c r="E646" t="s">
        <v>16</v>
      </c>
      <c r="F646" t="s">
        <v>71</v>
      </c>
      <c r="G646">
        <v>311</v>
      </c>
      <c r="H646" t="s">
        <v>26</v>
      </c>
      <c r="I646" t="s">
        <v>54</v>
      </c>
      <c r="J646" t="s">
        <v>20</v>
      </c>
      <c r="K646">
        <v>1</v>
      </c>
      <c r="L646">
        <v>2.5999999999999998E-4</v>
      </c>
      <c r="M646">
        <v>1.8000000000000001E-4</v>
      </c>
      <c r="T646" t="str">
        <f t="shared" si="20"/>
        <v/>
      </c>
      <c r="U646">
        <f t="shared" si="21"/>
        <v>1</v>
      </c>
    </row>
    <row r="647" spans="1:21" x14ac:dyDescent="0.3">
      <c r="A647" t="s">
        <v>70</v>
      </c>
      <c r="B647">
        <v>311</v>
      </c>
      <c r="C647" t="s">
        <v>25</v>
      </c>
      <c r="D647" t="s">
        <v>55</v>
      </c>
      <c r="E647" t="s">
        <v>16</v>
      </c>
      <c r="F647" t="s">
        <v>71</v>
      </c>
      <c r="G647">
        <v>311</v>
      </c>
      <c r="H647" t="s">
        <v>26</v>
      </c>
      <c r="I647" t="s">
        <v>56</v>
      </c>
      <c r="J647" t="s">
        <v>20</v>
      </c>
      <c r="K647">
        <v>1</v>
      </c>
      <c r="L647">
        <v>2.5999999999999998E-4</v>
      </c>
      <c r="M647">
        <v>1.8000000000000001E-4</v>
      </c>
      <c r="T647" t="str">
        <f t="shared" si="20"/>
        <v/>
      </c>
      <c r="U647">
        <f t="shared" si="21"/>
        <v>1</v>
      </c>
    </row>
    <row r="648" spans="1:21" x14ac:dyDescent="0.3">
      <c r="A648" t="s">
        <v>70</v>
      </c>
      <c r="B648">
        <v>236</v>
      </c>
      <c r="C648" t="s">
        <v>33</v>
      </c>
      <c r="D648" t="s">
        <v>47</v>
      </c>
      <c r="E648" t="s">
        <v>16</v>
      </c>
      <c r="F648" t="s">
        <v>71</v>
      </c>
      <c r="G648">
        <v>236</v>
      </c>
      <c r="H648" t="s">
        <v>34</v>
      </c>
      <c r="I648" t="s">
        <v>48</v>
      </c>
      <c r="J648" t="s">
        <v>58</v>
      </c>
      <c r="K648">
        <v>0.438</v>
      </c>
      <c r="L648">
        <v>0.10100000000000001</v>
      </c>
      <c r="M648">
        <v>0.89100000000000001</v>
      </c>
      <c r="T648">
        <f t="shared" si="20"/>
        <v>0.438</v>
      </c>
      <c r="U648" t="str">
        <f t="shared" si="21"/>
        <v/>
      </c>
    </row>
    <row r="649" spans="1:21" x14ac:dyDescent="0.3">
      <c r="A649" t="s">
        <v>70</v>
      </c>
      <c r="B649">
        <v>236</v>
      </c>
      <c r="C649" t="s">
        <v>33</v>
      </c>
      <c r="D649" t="s">
        <v>21</v>
      </c>
      <c r="E649" t="s">
        <v>16</v>
      </c>
      <c r="F649" t="s">
        <v>71</v>
      </c>
      <c r="G649">
        <v>236</v>
      </c>
      <c r="H649" t="s">
        <v>34</v>
      </c>
      <c r="I649" t="s">
        <v>22</v>
      </c>
      <c r="J649" t="s">
        <v>20</v>
      </c>
      <c r="K649">
        <v>0.98099999999999998</v>
      </c>
      <c r="L649">
        <v>3.9899999999999998E-2</v>
      </c>
      <c r="M649">
        <v>0.75</v>
      </c>
      <c r="T649" t="str">
        <f t="shared" si="20"/>
        <v/>
      </c>
      <c r="U649">
        <f t="shared" si="21"/>
        <v>0.98099999999999998</v>
      </c>
    </row>
    <row r="650" spans="1:21" x14ac:dyDescent="0.3">
      <c r="A650" t="s">
        <v>70</v>
      </c>
      <c r="B650">
        <v>236</v>
      </c>
      <c r="C650" t="s">
        <v>33</v>
      </c>
      <c r="D650" t="s">
        <v>23</v>
      </c>
      <c r="E650" t="s">
        <v>16</v>
      </c>
      <c r="F650" t="s">
        <v>71</v>
      </c>
      <c r="G650">
        <v>236</v>
      </c>
      <c r="H650" t="s">
        <v>34</v>
      </c>
      <c r="I650" t="s">
        <v>24</v>
      </c>
      <c r="J650" t="s">
        <v>20</v>
      </c>
      <c r="K650">
        <v>0.96199999999999997</v>
      </c>
      <c r="L650">
        <v>4.7800000000000002E-2</v>
      </c>
      <c r="M650">
        <v>0.77900000000000003</v>
      </c>
      <c r="T650" t="str">
        <f t="shared" si="20"/>
        <v/>
      </c>
      <c r="U650">
        <f t="shared" si="21"/>
        <v>0.96199999999999997</v>
      </c>
    </row>
    <row r="651" spans="1:21" x14ac:dyDescent="0.3">
      <c r="A651" t="s">
        <v>70</v>
      </c>
      <c r="B651">
        <v>236</v>
      </c>
      <c r="C651" t="s">
        <v>33</v>
      </c>
      <c r="D651" t="s">
        <v>25</v>
      </c>
      <c r="E651" t="s">
        <v>16</v>
      </c>
      <c r="F651" t="s">
        <v>71</v>
      </c>
      <c r="G651">
        <v>236</v>
      </c>
      <c r="H651" t="s">
        <v>34</v>
      </c>
      <c r="I651" t="s">
        <v>26</v>
      </c>
      <c r="J651" t="s">
        <v>57</v>
      </c>
      <c r="K651">
        <v>0.85699999999999998</v>
      </c>
      <c r="L651">
        <v>6.6900000000000001E-2</v>
      </c>
      <c r="M651">
        <v>0.83099999999999996</v>
      </c>
      <c r="T651" t="str">
        <f t="shared" si="20"/>
        <v/>
      </c>
      <c r="U651">
        <f t="shared" si="21"/>
        <v>0.85699999999999998</v>
      </c>
    </row>
    <row r="652" spans="1:21" x14ac:dyDescent="0.3">
      <c r="A652" t="s">
        <v>70</v>
      </c>
      <c r="B652">
        <v>236</v>
      </c>
      <c r="C652" t="s">
        <v>33</v>
      </c>
      <c r="D652" t="s">
        <v>27</v>
      </c>
      <c r="E652" t="s">
        <v>16</v>
      </c>
      <c r="F652" t="s">
        <v>71</v>
      </c>
      <c r="G652">
        <v>236</v>
      </c>
      <c r="H652" t="s">
        <v>34</v>
      </c>
      <c r="I652" t="s">
        <v>28</v>
      </c>
      <c r="J652" t="s">
        <v>20</v>
      </c>
      <c r="K652">
        <v>0.999</v>
      </c>
      <c r="L652">
        <v>5.7400000000000003E-3</v>
      </c>
      <c r="M652">
        <v>0.13600000000000001</v>
      </c>
      <c r="T652" t="str">
        <f t="shared" si="20"/>
        <v/>
      </c>
      <c r="U652">
        <f t="shared" si="21"/>
        <v>0.999</v>
      </c>
    </row>
    <row r="653" spans="1:21" x14ac:dyDescent="0.3">
      <c r="A653" t="s">
        <v>70</v>
      </c>
      <c r="B653">
        <v>236</v>
      </c>
      <c r="C653" t="s">
        <v>33</v>
      </c>
      <c r="D653" t="s">
        <v>29</v>
      </c>
      <c r="E653" t="s">
        <v>16</v>
      </c>
      <c r="F653" t="s">
        <v>71</v>
      </c>
      <c r="G653">
        <v>236</v>
      </c>
      <c r="H653" t="s">
        <v>34</v>
      </c>
      <c r="I653" t="s">
        <v>30</v>
      </c>
      <c r="J653" t="s">
        <v>20</v>
      </c>
      <c r="K653">
        <v>0.98099999999999998</v>
      </c>
      <c r="L653">
        <v>3.9899999999999998E-2</v>
      </c>
      <c r="M653">
        <v>0.75</v>
      </c>
      <c r="T653" t="str">
        <f t="shared" si="20"/>
        <v/>
      </c>
      <c r="U653">
        <f t="shared" si="21"/>
        <v>0.98099999999999998</v>
      </c>
    </row>
    <row r="654" spans="1:21" x14ac:dyDescent="0.3">
      <c r="A654" t="s">
        <v>70</v>
      </c>
      <c r="B654">
        <v>236</v>
      </c>
      <c r="C654" t="s">
        <v>33</v>
      </c>
      <c r="D654" t="s">
        <v>31</v>
      </c>
      <c r="E654" t="s">
        <v>16</v>
      </c>
      <c r="F654" t="s">
        <v>71</v>
      </c>
      <c r="G654">
        <v>236</v>
      </c>
      <c r="H654" t="s">
        <v>34</v>
      </c>
      <c r="I654" t="s">
        <v>32</v>
      </c>
      <c r="J654" t="s">
        <v>20</v>
      </c>
      <c r="K654">
        <v>0.999</v>
      </c>
      <c r="L654">
        <v>5.7400000000000003E-3</v>
      </c>
      <c r="M654">
        <v>0.13600000000000001</v>
      </c>
      <c r="T654" t="str">
        <f t="shared" si="20"/>
        <v/>
      </c>
      <c r="U654">
        <f t="shared" si="21"/>
        <v>0.999</v>
      </c>
    </row>
    <row r="655" spans="1:21" x14ac:dyDescent="0.3">
      <c r="A655" t="s">
        <v>70</v>
      </c>
      <c r="B655">
        <v>236</v>
      </c>
      <c r="C655" t="s">
        <v>33</v>
      </c>
      <c r="D655" t="s">
        <v>14</v>
      </c>
      <c r="E655" t="s">
        <v>16</v>
      </c>
      <c r="F655" t="s">
        <v>71</v>
      </c>
      <c r="G655">
        <v>236</v>
      </c>
      <c r="H655" t="s">
        <v>34</v>
      </c>
      <c r="I655" t="s">
        <v>18</v>
      </c>
      <c r="J655" t="s">
        <v>20</v>
      </c>
      <c r="K655">
        <v>0.96199999999999997</v>
      </c>
      <c r="L655">
        <v>4.7800000000000002E-2</v>
      </c>
      <c r="M655">
        <v>0.77900000000000003</v>
      </c>
      <c r="T655" t="str">
        <f t="shared" si="20"/>
        <v/>
      </c>
      <c r="U655">
        <f t="shared" si="21"/>
        <v>0.96199999999999997</v>
      </c>
    </row>
    <row r="656" spans="1:21" x14ac:dyDescent="0.3">
      <c r="A656" t="s">
        <v>70</v>
      </c>
      <c r="B656">
        <v>236</v>
      </c>
      <c r="C656" t="s">
        <v>33</v>
      </c>
      <c r="D656" t="s">
        <v>35</v>
      </c>
      <c r="E656" t="s">
        <v>16</v>
      </c>
      <c r="F656" t="s">
        <v>71</v>
      </c>
      <c r="G656">
        <v>236</v>
      </c>
      <c r="H656" t="s">
        <v>34</v>
      </c>
      <c r="I656" t="s">
        <v>36</v>
      </c>
      <c r="J656" t="s">
        <v>20</v>
      </c>
      <c r="K656">
        <v>0.98099999999999998</v>
      </c>
      <c r="L656">
        <v>3.9899999999999998E-2</v>
      </c>
      <c r="M656">
        <v>0.75</v>
      </c>
      <c r="T656" t="str">
        <f t="shared" si="20"/>
        <v/>
      </c>
      <c r="U656">
        <f t="shared" si="21"/>
        <v>0.98099999999999998</v>
      </c>
    </row>
    <row r="657" spans="1:21" x14ac:dyDescent="0.3">
      <c r="A657" t="s">
        <v>70</v>
      </c>
      <c r="B657">
        <v>236</v>
      </c>
      <c r="C657" t="s">
        <v>33</v>
      </c>
      <c r="D657" t="s">
        <v>37</v>
      </c>
      <c r="E657" t="s">
        <v>16</v>
      </c>
      <c r="F657" t="s">
        <v>71</v>
      </c>
      <c r="G657">
        <v>236</v>
      </c>
      <c r="H657" t="s">
        <v>34</v>
      </c>
      <c r="I657" t="s">
        <v>38</v>
      </c>
      <c r="J657" t="s">
        <v>20</v>
      </c>
      <c r="K657">
        <v>0.96199999999999997</v>
      </c>
      <c r="L657">
        <v>4.7800000000000002E-2</v>
      </c>
      <c r="M657">
        <v>0.77900000000000003</v>
      </c>
      <c r="T657" t="str">
        <f t="shared" si="20"/>
        <v/>
      </c>
      <c r="U657">
        <f t="shared" si="21"/>
        <v>0.96199999999999997</v>
      </c>
    </row>
    <row r="658" spans="1:21" x14ac:dyDescent="0.3">
      <c r="A658" t="s">
        <v>70</v>
      </c>
      <c r="B658">
        <v>236</v>
      </c>
      <c r="C658" t="s">
        <v>33</v>
      </c>
      <c r="D658" t="s">
        <v>39</v>
      </c>
      <c r="E658" t="s">
        <v>16</v>
      </c>
      <c r="F658" t="s">
        <v>71</v>
      </c>
      <c r="G658">
        <v>236</v>
      </c>
      <c r="H658" t="s">
        <v>34</v>
      </c>
      <c r="I658" t="s">
        <v>40</v>
      </c>
      <c r="J658" t="s">
        <v>20</v>
      </c>
      <c r="K658">
        <v>0.97499999999999998</v>
      </c>
      <c r="L658">
        <v>4.36E-2</v>
      </c>
      <c r="M658">
        <v>0.76200000000000001</v>
      </c>
      <c r="T658" t="str">
        <f t="shared" si="20"/>
        <v/>
      </c>
      <c r="U658">
        <f t="shared" si="21"/>
        <v>0.97499999999999998</v>
      </c>
    </row>
    <row r="659" spans="1:21" x14ac:dyDescent="0.3">
      <c r="A659" t="s">
        <v>70</v>
      </c>
      <c r="B659">
        <v>236</v>
      </c>
      <c r="C659" t="s">
        <v>33</v>
      </c>
      <c r="D659" t="s">
        <v>41</v>
      </c>
      <c r="E659" t="s">
        <v>16</v>
      </c>
      <c r="F659" t="s">
        <v>71</v>
      </c>
      <c r="G659">
        <v>236</v>
      </c>
      <c r="H659" t="s">
        <v>34</v>
      </c>
      <c r="I659" t="s">
        <v>42</v>
      </c>
      <c r="J659" t="s">
        <v>20</v>
      </c>
      <c r="K659">
        <v>0.999</v>
      </c>
      <c r="L659">
        <v>5.7400000000000003E-3</v>
      </c>
      <c r="M659">
        <v>0.13600000000000001</v>
      </c>
      <c r="T659" t="str">
        <f t="shared" si="20"/>
        <v/>
      </c>
      <c r="U659">
        <f t="shared" si="21"/>
        <v>0.999</v>
      </c>
    </row>
    <row r="660" spans="1:21" x14ac:dyDescent="0.3">
      <c r="A660" t="s">
        <v>70</v>
      </c>
      <c r="B660">
        <v>236</v>
      </c>
      <c r="C660" t="s">
        <v>33</v>
      </c>
      <c r="D660" t="s">
        <v>43</v>
      </c>
      <c r="E660" t="s">
        <v>16</v>
      </c>
      <c r="F660" t="s">
        <v>71</v>
      </c>
      <c r="G660">
        <v>236</v>
      </c>
      <c r="H660" t="s">
        <v>34</v>
      </c>
      <c r="I660" t="s">
        <v>44</v>
      </c>
      <c r="J660" t="s">
        <v>20</v>
      </c>
      <c r="K660">
        <v>0.96199999999999997</v>
      </c>
      <c r="L660">
        <v>4.7800000000000002E-2</v>
      </c>
      <c r="M660">
        <v>0.77900000000000003</v>
      </c>
      <c r="T660" t="str">
        <f t="shared" si="20"/>
        <v/>
      </c>
      <c r="U660">
        <f t="shared" si="21"/>
        <v>0.96199999999999997</v>
      </c>
    </row>
    <row r="661" spans="1:21" x14ac:dyDescent="0.3">
      <c r="A661" t="s">
        <v>70</v>
      </c>
      <c r="B661">
        <v>236</v>
      </c>
      <c r="C661" t="s">
        <v>33</v>
      </c>
      <c r="D661" t="s">
        <v>45</v>
      </c>
      <c r="E661" t="s">
        <v>16</v>
      </c>
      <c r="F661" t="s">
        <v>71</v>
      </c>
      <c r="G661">
        <v>236</v>
      </c>
      <c r="H661" t="s">
        <v>34</v>
      </c>
      <c r="I661" t="s">
        <v>46</v>
      </c>
      <c r="J661" t="s">
        <v>58</v>
      </c>
      <c r="K661">
        <v>0.30599999999999999</v>
      </c>
      <c r="L661">
        <v>0.113</v>
      </c>
      <c r="M661">
        <v>0.90400000000000003</v>
      </c>
      <c r="T661" t="str">
        <f t="shared" si="20"/>
        <v/>
      </c>
      <c r="U661">
        <f t="shared" si="21"/>
        <v>0.30599999999999999</v>
      </c>
    </row>
    <row r="662" spans="1:21" x14ac:dyDescent="0.3">
      <c r="A662" t="s">
        <v>70</v>
      </c>
      <c r="B662">
        <v>236</v>
      </c>
      <c r="C662" t="s">
        <v>33</v>
      </c>
      <c r="D662" t="s">
        <v>15</v>
      </c>
      <c r="E662" t="s">
        <v>16</v>
      </c>
      <c r="F662" t="s">
        <v>71</v>
      </c>
      <c r="G662">
        <v>236</v>
      </c>
      <c r="H662" t="s">
        <v>34</v>
      </c>
      <c r="I662" t="s">
        <v>19</v>
      </c>
      <c r="J662" t="s">
        <v>20</v>
      </c>
      <c r="K662">
        <v>0.98099999999999998</v>
      </c>
      <c r="L662">
        <v>3.9899999999999998E-2</v>
      </c>
      <c r="M662">
        <v>0.75</v>
      </c>
      <c r="T662" t="str">
        <f t="shared" si="20"/>
        <v/>
      </c>
      <c r="U662">
        <f t="shared" si="21"/>
        <v>0.98099999999999998</v>
      </c>
    </row>
    <row r="663" spans="1:21" x14ac:dyDescent="0.3">
      <c r="A663" t="s">
        <v>70</v>
      </c>
      <c r="B663">
        <v>236</v>
      </c>
      <c r="C663" t="s">
        <v>33</v>
      </c>
      <c r="D663" t="s">
        <v>49</v>
      </c>
      <c r="E663" t="s">
        <v>16</v>
      </c>
      <c r="F663" t="s">
        <v>71</v>
      </c>
      <c r="G663">
        <v>236</v>
      </c>
      <c r="H663" t="s">
        <v>34</v>
      </c>
      <c r="I663" t="s">
        <v>50</v>
      </c>
      <c r="J663" t="s">
        <v>58</v>
      </c>
      <c r="K663">
        <v>0.30599999999999999</v>
      </c>
      <c r="L663">
        <v>0.113</v>
      </c>
      <c r="M663">
        <v>0.90400000000000003</v>
      </c>
      <c r="T663" t="str">
        <f t="shared" si="20"/>
        <v/>
      </c>
      <c r="U663">
        <f t="shared" si="21"/>
        <v>0.30599999999999999</v>
      </c>
    </row>
    <row r="664" spans="1:21" x14ac:dyDescent="0.3">
      <c r="A664" t="s">
        <v>70</v>
      </c>
      <c r="B664">
        <v>236</v>
      </c>
      <c r="C664" t="s">
        <v>33</v>
      </c>
      <c r="D664" t="s">
        <v>51</v>
      </c>
      <c r="E664" t="s">
        <v>16</v>
      </c>
      <c r="F664" t="s">
        <v>71</v>
      </c>
      <c r="G664">
        <v>236</v>
      </c>
      <c r="H664" t="s">
        <v>34</v>
      </c>
      <c r="I664" t="s">
        <v>52</v>
      </c>
      <c r="J664" t="s">
        <v>20</v>
      </c>
      <c r="K664">
        <v>0.98099999999999998</v>
      </c>
      <c r="L664">
        <v>3.9899999999999998E-2</v>
      </c>
      <c r="M664">
        <v>0.75</v>
      </c>
      <c r="T664" t="str">
        <f t="shared" si="20"/>
        <v/>
      </c>
      <c r="U664">
        <f t="shared" si="21"/>
        <v>0.98099999999999998</v>
      </c>
    </row>
    <row r="665" spans="1:21" x14ac:dyDescent="0.3">
      <c r="A665" t="s">
        <v>70</v>
      </c>
      <c r="B665">
        <v>236</v>
      </c>
      <c r="C665" t="s">
        <v>33</v>
      </c>
      <c r="D665" t="s">
        <v>53</v>
      </c>
      <c r="E665" t="s">
        <v>16</v>
      </c>
      <c r="F665" t="s">
        <v>71</v>
      </c>
      <c r="G665">
        <v>236</v>
      </c>
      <c r="H665" t="s">
        <v>34</v>
      </c>
      <c r="I665" t="s">
        <v>54</v>
      </c>
      <c r="J665" t="s">
        <v>57</v>
      </c>
      <c r="K665">
        <v>0.95099999999999996</v>
      </c>
      <c r="L665">
        <v>5.2200000000000003E-2</v>
      </c>
      <c r="M665">
        <v>0.79</v>
      </c>
      <c r="T665" t="str">
        <f t="shared" si="20"/>
        <v/>
      </c>
      <c r="U665">
        <f t="shared" si="21"/>
        <v>0.95099999999999996</v>
      </c>
    </row>
    <row r="666" spans="1:21" x14ac:dyDescent="0.3">
      <c r="A666" t="s">
        <v>70</v>
      </c>
      <c r="B666">
        <v>236</v>
      </c>
      <c r="C666" t="s">
        <v>33</v>
      </c>
      <c r="D666" t="s">
        <v>55</v>
      </c>
      <c r="E666" t="s">
        <v>16</v>
      </c>
      <c r="F666" t="s">
        <v>71</v>
      </c>
      <c r="G666">
        <v>236</v>
      </c>
      <c r="H666" t="s">
        <v>34</v>
      </c>
      <c r="I666" t="s">
        <v>56</v>
      </c>
      <c r="J666" t="s">
        <v>20</v>
      </c>
      <c r="K666">
        <v>0.97499999999999998</v>
      </c>
      <c r="L666">
        <v>4.36E-2</v>
      </c>
      <c r="M666">
        <v>0.76200000000000001</v>
      </c>
      <c r="T666" t="str">
        <f t="shared" si="20"/>
        <v/>
      </c>
      <c r="U666">
        <f t="shared" si="21"/>
        <v>0.97499999999999998</v>
      </c>
    </row>
    <row r="667" spans="1:21" x14ac:dyDescent="0.3">
      <c r="A667" t="s">
        <v>70</v>
      </c>
      <c r="B667">
        <v>359</v>
      </c>
      <c r="C667" t="s">
        <v>33</v>
      </c>
      <c r="D667" t="s">
        <v>47</v>
      </c>
      <c r="E667" t="s">
        <v>16</v>
      </c>
      <c r="F667" t="s">
        <v>71</v>
      </c>
      <c r="G667">
        <v>359</v>
      </c>
      <c r="H667" t="s">
        <v>34</v>
      </c>
      <c r="I667" t="s">
        <v>48</v>
      </c>
      <c r="J667" t="s">
        <v>57</v>
      </c>
      <c r="K667">
        <v>0.95199999999999996</v>
      </c>
      <c r="L667">
        <v>5.1799999999999999E-2</v>
      </c>
      <c r="M667">
        <v>0.78900000000000003</v>
      </c>
      <c r="T667">
        <f t="shared" si="20"/>
        <v>0.95199999999999996</v>
      </c>
      <c r="U667" t="str">
        <f t="shared" si="21"/>
        <v/>
      </c>
    </row>
    <row r="668" spans="1:21" x14ac:dyDescent="0.3">
      <c r="A668" t="s">
        <v>70</v>
      </c>
      <c r="B668">
        <v>359</v>
      </c>
      <c r="C668" t="s">
        <v>33</v>
      </c>
      <c r="D668" t="s">
        <v>21</v>
      </c>
      <c r="E668" t="s">
        <v>16</v>
      </c>
      <c r="F668" t="s">
        <v>71</v>
      </c>
      <c r="G668">
        <v>359</v>
      </c>
      <c r="H668" t="s">
        <v>34</v>
      </c>
      <c r="I668" t="s">
        <v>22</v>
      </c>
      <c r="J668" t="s">
        <v>20</v>
      </c>
      <c r="K668">
        <v>0.998</v>
      </c>
      <c r="L668">
        <v>1.12E-2</v>
      </c>
      <c r="M668">
        <v>0.27300000000000002</v>
      </c>
      <c r="T668" t="str">
        <f t="shared" si="20"/>
        <v/>
      </c>
      <c r="U668">
        <f t="shared" si="21"/>
        <v>0.998</v>
      </c>
    </row>
    <row r="669" spans="1:21" x14ac:dyDescent="0.3">
      <c r="A669" t="s">
        <v>70</v>
      </c>
      <c r="B669">
        <v>359</v>
      </c>
      <c r="C669" t="s">
        <v>33</v>
      </c>
      <c r="D669" t="s">
        <v>23</v>
      </c>
      <c r="E669" t="s">
        <v>16</v>
      </c>
      <c r="F669" t="s">
        <v>71</v>
      </c>
      <c r="G669">
        <v>359</v>
      </c>
      <c r="H669" t="s">
        <v>34</v>
      </c>
      <c r="I669" t="s">
        <v>24</v>
      </c>
      <c r="J669" t="s">
        <v>20</v>
      </c>
      <c r="K669">
        <v>0.96299999999999997</v>
      </c>
      <c r="L669">
        <v>4.7500000000000001E-2</v>
      </c>
      <c r="M669">
        <v>0.77800000000000002</v>
      </c>
      <c r="T669" t="str">
        <f t="shared" si="20"/>
        <v/>
      </c>
      <c r="U669">
        <f t="shared" si="21"/>
        <v>0.96299999999999997</v>
      </c>
    </row>
    <row r="670" spans="1:21" x14ac:dyDescent="0.3">
      <c r="A670" t="s">
        <v>70</v>
      </c>
      <c r="B670">
        <v>359</v>
      </c>
      <c r="C670" t="s">
        <v>33</v>
      </c>
      <c r="D670" t="s">
        <v>25</v>
      </c>
      <c r="E670" t="s">
        <v>16</v>
      </c>
      <c r="F670" t="s">
        <v>71</v>
      </c>
      <c r="G670">
        <v>359</v>
      </c>
      <c r="H670" t="s">
        <v>34</v>
      </c>
      <c r="I670" t="s">
        <v>26</v>
      </c>
      <c r="J670" t="s">
        <v>20</v>
      </c>
      <c r="K670">
        <v>0.98199999999999998</v>
      </c>
      <c r="L670">
        <v>3.9300000000000002E-2</v>
      </c>
      <c r="M670">
        <v>0.748</v>
      </c>
      <c r="T670" t="str">
        <f t="shared" si="20"/>
        <v/>
      </c>
      <c r="U670">
        <f t="shared" si="21"/>
        <v>0.98199999999999998</v>
      </c>
    </row>
    <row r="671" spans="1:21" x14ac:dyDescent="0.3">
      <c r="A671" t="s">
        <v>70</v>
      </c>
      <c r="B671">
        <v>359</v>
      </c>
      <c r="C671" t="s">
        <v>33</v>
      </c>
      <c r="D671" t="s">
        <v>27</v>
      </c>
      <c r="E671" t="s">
        <v>16</v>
      </c>
      <c r="F671" t="s">
        <v>71</v>
      </c>
      <c r="G671">
        <v>359</v>
      </c>
      <c r="H671" t="s">
        <v>34</v>
      </c>
      <c r="I671" t="s">
        <v>28</v>
      </c>
      <c r="J671" t="s">
        <v>58</v>
      </c>
      <c r="K671">
        <v>0.30199999999999999</v>
      </c>
      <c r="L671">
        <v>0.113</v>
      </c>
      <c r="M671">
        <v>0.90500000000000003</v>
      </c>
      <c r="T671" t="str">
        <f t="shared" si="20"/>
        <v/>
      </c>
      <c r="U671">
        <f t="shared" si="21"/>
        <v>0.30199999999999999</v>
      </c>
    </row>
    <row r="672" spans="1:21" x14ac:dyDescent="0.3">
      <c r="A672" t="s">
        <v>70</v>
      </c>
      <c r="B672">
        <v>359</v>
      </c>
      <c r="C672" t="s">
        <v>33</v>
      </c>
      <c r="D672" t="s">
        <v>29</v>
      </c>
      <c r="E672" t="s">
        <v>16</v>
      </c>
      <c r="F672" t="s">
        <v>71</v>
      </c>
      <c r="G672">
        <v>359</v>
      </c>
      <c r="H672" t="s">
        <v>34</v>
      </c>
      <c r="I672" t="s">
        <v>30</v>
      </c>
      <c r="J672" t="s">
        <v>58</v>
      </c>
      <c r="K672">
        <v>0.26100000000000001</v>
      </c>
      <c r="L672">
        <v>0.11799999999999999</v>
      </c>
      <c r="M672">
        <v>0.91</v>
      </c>
      <c r="T672" t="str">
        <f t="shared" si="20"/>
        <v/>
      </c>
      <c r="U672">
        <f t="shared" si="21"/>
        <v>0.26100000000000001</v>
      </c>
    </row>
    <row r="673" spans="1:21" x14ac:dyDescent="0.3">
      <c r="A673" t="s">
        <v>70</v>
      </c>
      <c r="B673">
        <v>359</v>
      </c>
      <c r="C673" t="s">
        <v>33</v>
      </c>
      <c r="D673" t="s">
        <v>31</v>
      </c>
      <c r="E673" t="s">
        <v>16</v>
      </c>
      <c r="F673" t="s">
        <v>71</v>
      </c>
      <c r="G673">
        <v>359</v>
      </c>
      <c r="H673" t="s">
        <v>34</v>
      </c>
      <c r="I673" t="s">
        <v>32</v>
      </c>
      <c r="J673" t="s">
        <v>20</v>
      </c>
      <c r="K673">
        <v>1</v>
      </c>
      <c r="L673">
        <v>2.5999999999999998E-4</v>
      </c>
      <c r="M673">
        <v>1.8000000000000001E-4</v>
      </c>
      <c r="T673" t="str">
        <f t="shared" si="20"/>
        <v/>
      </c>
      <c r="U673">
        <f t="shared" si="21"/>
        <v>1</v>
      </c>
    </row>
    <row r="674" spans="1:21" x14ac:dyDescent="0.3">
      <c r="A674" t="s">
        <v>70</v>
      </c>
      <c r="B674">
        <v>359</v>
      </c>
      <c r="C674" t="s">
        <v>33</v>
      </c>
      <c r="D674" t="s">
        <v>14</v>
      </c>
      <c r="E674" t="s">
        <v>16</v>
      </c>
      <c r="F674" t="s">
        <v>71</v>
      </c>
      <c r="G674">
        <v>359</v>
      </c>
      <c r="H674" t="s">
        <v>34</v>
      </c>
      <c r="I674" t="s">
        <v>18</v>
      </c>
      <c r="J674" t="s">
        <v>58</v>
      </c>
      <c r="K674">
        <v>0.129</v>
      </c>
      <c r="L674">
        <v>0.13900000000000001</v>
      </c>
      <c r="M674">
        <v>0.92500000000000004</v>
      </c>
      <c r="T674" t="str">
        <f t="shared" si="20"/>
        <v/>
      </c>
      <c r="U674">
        <f t="shared" si="21"/>
        <v>0.129</v>
      </c>
    </row>
    <row r="675" spans="1:21" x14ac:dyDescent="0.3">
      <c r="A675" t="s">
        <v>70</v>
      </c>
      <c r="B675">
        <v>359</v>
      </c>
      <c r="C675" t="s">
        <v>33</v>
      </c>
      <c r="D675" t="s">
        <v>35</v>
      </c>
      <c r="E675" t="s">
        <v>16</v>
      </c>
      <c r="F675" t="s">
        <v>71</v>
      </c>
      <c r="G675">
        <v>359</v>
      </c>
      <c r="H675" t="s">
        <v>34</v>
      </c>
      <c r="I675" t="s">
        <v>36</v>
      </c>
      <c r="J675" t="s">
        <v>20</v>
      </c>
      <c r="K675">
        <v>0.995</v>
      </c>
      <c r="L675">
        <v>2.7699999999999999E-2</v>
      </c>
      <c r="M675">
        <v>0.68100000000000005</v>
      </c>
      <c r="T675" t="str">
        <f t="shared" si="20"/>
        <v/>
      </c>
      <c r="U675">
        <f t="shared" si="21"/>
        <v>0.995</v>
      </c>
    </row>
    <row r="676" spans="1:21" x14ac:dyDescent="0.3">
      <c r="A676" t="s">
        <v>70</v>
      </c>
      <c r="B676">
        <v>359</v>
      </c>
      <c r="C676" t="s">
        <v>33</v>
      </c>
      <c r="D676" t="s">
        <v>37</v>
      </c>
      <c r="E676" t="s">
        <v>16</v>
      </c>
      <c r="F676" t="s">
        <v>71</v>
      </c>
      <c r="G676">
        <v>359</v>
      </c>
      <c r="H676" t="s">
        <v>34</v>
      </c>
      <c r="I676" t="s">
        <v>38</v>
      </c>
      <c r="J676" t="s">
        <v>20</v>
      </c>
      <c r="K676">
        <v>0.998</v>
      </c>
      <c r="L676">
        <v>1.12E-2</v>
      </c>
      <c r="M676">
        <v>0.27300000000000002</v>
      </c>
      <c r="T676" t="str">
        <f t="shared" si="20"/>
        <v/>
      </c>
      <c r="U676">
        <f t="shared" si="21"/>
        <v>0.998</v>
      </c>
    </row>
    <row r="677" spans="1:21" x14ac:dyDescent="0.3">
      <c r="A677" t="s">
        <v>70</v>
      </c>
      <c r="B677">
        <v>359</v>
      </c>
      <c r="C677" t="s">
        <v>33</v>
      </c>
      <c r="D677" t="s">
        <v>39</v>
      </c>
      <c r="E677" t="s">
        <v>16</v>
      </c>
      <c r="F677" t="s">
        <v>71</v>
      </c>
      <c r="G677">
        <v>359</v>
      </c>
      <c r="H677" t="s">
        <v>34</v>
      </c>
      <c r="I677" t="s">
        <v>40</v>
      </c>
      <c r="J677" t="s">
        <v>20</v>
      </c>
      <c r="K677">
        <v>0.97599999999999998</v>
      </c>
      <c r="L677">
        <v>4.2999999999999997E-2</v>
      </c>
      <c r="M677">
        <v>0.76</v>
      </c>
      <c r="T677" t="str">
        <f t="shared" si="20"/>
        <v/>
      </c>
      <c r="U677">
        <f t="shared" si="21"/>
        <v>0.97599999999999998</v>
      </c>
    </row>
    <row r="678" spans="1:21" x14ac:dyDescent="0.3">
      <c r="A678" t="s">
        <v>70</v>
      </c>
      <c r="B678">
        <v>359</v>
      </c>
      <c r="C678" t="s">
        <v>33</v>
      </c>
      <c r="D678" t="s">
        <v>41</v>
      </c>
      <c r="E678" t="s">
        <v>16</v>
      </c>
      <c r="F678" t="s">
        <v>71</v>
      </c>
      <c r="G678">
        <v>359</v>
      </c>
      <c r="H678" t="s">
        <v>34</v>
      </c>
      <c r="I678" t="s">
        <v>42</v>
      </c>
      <c r="J678" t="s">
        <v>20</v>
      </c>
      <c r="K678">
        <v>0.998</v>
      </c>
      <c r="L678">
        <v>1.12E-2</v>
      </c>
      <c r="M678">
        <v>0.27300000000000002</v>
      </c>
      <c r="T678" t="str">
        <f t="shared" si="20"/>
        <v/>
      </c>
      <c r="U678">
        <f t="shared" si="21"/>
        <v>0.998</v>
      </c>
    </row>
    <row r="679" spans="1:21" x14ac:dyDescent="0.3">
      <c r="A679" t="s">
        <v>70</v>
      </c>
      <c r="B679">
        <v>359</v>
      </c>
      <c r="C679" t="s">
        <v>33</v>
      </c>
      <c r="D679" t="s">
        <v>43</v>
      </c>
      <c r="E679" t="s">
        <v>16</v>
      </c>
      <c r="F679" t="s">
        <v>71</v>
      </c>
      <c r="G679">
        <v>359</v>
      </c>
      <c r="H679" t="s">
        <v>34</v>
      </c>
      <c r="I679" t="s">
        <v>44</v>
      </c>
      <c r="J679" t="s">
        <v>57</v>
      </c>
      <c r="K679">
        <v>0.84499999999999997</v>
      </c>
      <c r="L679">
        <v>6.7599999999999993E-2</v>
      </c>
      <c r="M679">
        <v>0.83499999999999996</v>
      </c>
      <c r="T679" t="str">
        <f t="shared" si="20"/>
        <v/>
      </c>
      <c r="U679">
        <f t="shared" si="21"/>
        <v>0.84499999999999997</v>
      </c>
    </row>
    <row r="680" spans="1:21" x14ac:dyDescent="0.3">
      <c r="A680" t="s">
        <v>70</v>
      </c>
      <c r="B680">
        <v>359</v>
      </c>
      <c r="C680" t="s">
        <v>33</v>
      </c>
      <c r="D680" t="s">
        <v>45</v>
      </c>
      <c r="E680" t="s">
        <v>16</v>
      </c>
      <c r="F680" t="s">
        <v>71</v>
      </c>
      <c r="G680">
        <v>359</v>
      </c>
      <c r="H680" t="s">
        <v>34</v>
      </c>
      <c r="I680" t="s">
        <v>46</v>
      </c>
      <c r="J680" t="s">
        <v>20</v>
      </c>
      <c r="K680">
        <v>0.999</v>
      </c>
      <c r="L680">
        <v>5.7400000000000003E-3</v>
      </c>
      <c r="M680">
        <v>0.13600000000000001</v>
      </c>
      <c r="T680" t="str">
        <f t="shared" si="20"/>
        <v/>
      </c>
      <c r="U680">
        <f t="shared" si="21"/>
        <v>0.999</v>
      </c>
    </row>
    <row r="681" spans="1:21" x14ac:dyDescent="0.3">
      <c r="A681" t="s">
        <v>70</v>
      </c>
      <c r="B681">
        <v>359</v>
      </c>
      <c r="C681" t="s">
        <v>33</v>
      </c>
      <c r="D681" t="s">
        <v>15</v>
      </c>
      <c r="E681" t="s">
        <v>16</v>
      </c>
      <c r="F681" t="s">
        <v>71</v>
      </c>
      <c r="G681">
        <v>359</v>
      </c>
      <c r="H681" t="s">
        <v>34</v>
      </c>
      <c r="I681" t="s">
        <v>19</v>
      </c>
      <c r="J681" t="s">
        <v>20</v>
      </c>
      <c r="K681">
        <v>0.998</v>
      </c>
      <c r="L681">
        <v>1.12E-2</v>
      </c>
      <c r="M681">
        <v>0.27300000000000002</v>
      </c>
      <c r="T681" t="str">
        <f t="shared" si="20"/>
        <v/>
      </c>
      <c r="U681">
        <f t="shared" si="21"/>
        <v>0.998</v>
      </c>
    </row>
    <row r="682" spans="1:21" x14ac:dyDescent="0.3">
      <c r="A682" t="s">
        <v>70</v>
      </c>
      <c r="B682">
        <v>359</v>
      </c>
      <c r="C682" t="s">
        <v>33</v>
      </c>
      <c r="D682" t="s">
        <v>49</v>
      </c>
      <c r="E682" t="s">
        <v>16</v>
      </c>
      <c r="F682" t="s">
        <v>71</v>
      </c>
      <c r="G682">
        <v>359</v>
      </c>
      <c r="H682" t="s">
        <v>34</v>
      </c>
      <c r="I682" t="s">
        <v>50</v>
      </c>
      <c r="J682" t="s">
        <v>20</v>
      </c>
      <c r="K682">
        <v>0.998</v>
      </c>
      <c r="L682">
        <v>1.12E-2</v>
      </c>
      <c r="M682">
        <v>0.27300000000000002</v>
      </c>
      <c r="T682" t="str">
        <f t="shared" si="20"/>
        <v/>
      </c>
      <c r="U682">
        <f t="shared" si="21"/>
        <v>0.998</v>
      </c>
    </row>
    <row r="683" spans="1:21" x14ac:dyDescent="0.3">
      <c r="A683" t="s">
        <v>70</v>
      </c>
      <c r="B683">
        <v>359</v>
      </c>
      <c r="C683" t="s">
        <v>33</v>
      </c>
      <c r="D683" t="s">
        <v>51</v>
      </c>
      <c r="E683" t="s">
        <v>16</v>
      </c>
      <c r="F683" t="s">
        <v>71</v>
      </c>
      <c r="G683">
        <v>359</v>
      </c>
      <c r="H683" t="s">
        <v>34</v>
      </c>
      <c r="I683" t="s">
        <v>52</v>
      </c>
      <c r="J683" t="s">
        <v>20</v>
      </c>
      <c r="K683">
        <v>0.998</v>
      </c>
      <c r="L683">
        <v>1.12E-2</v>
      </c>
      <c r="M683">
        <v>0.27300000000000002</v>
      </c>
      <c r="T683" t="str">
        <f t="shared" si="20"/>
        <v/>
      </c>
      <c r="U683">
        <f t="shared" si="21"/>
        <v>0.998</v>
      </c>
    </row>
    <row r="684" spans="1:21" x14ac:dyDescent="0.3">
      <c r="A684" t="s">
        <v>70</v>
      </c>
      <c r="B684">
        <v>359</v>
      </c>
      <c r="C684" t="s">
        <v>33</v>
      </c>
      <c r="D684" t="s">
        <v>53</v>
      </c>
      <c r="E684" t="s">
        <v>16</v>
      </c>
      <c r="F684" t="s">
        <v>71</v>
      </c>
      <c r="G684">
        <v>359</v>
      </c>
      <c r="H684" t="s">
        <v>34</v>
      </c>
      <c r="I684" t="s">
        <v>54</v>
      </c>
      <c r="J684" t="s">
        <v>20</v>
      </c>
      <c r="K684">
        <v>0.998</v>
      </c>
      <c r="L684">
        <v>1.12E-2</v>
      </c>
      <c r="M684">
        <v>0.27300000000000002</v>
      </c>
      <c r="T684" t="str">
        <f t="shared" si="20"/>
        <v/>
      </c>
      <c r="U684">
        <f t="shared" si="21"/>
        <v>0.998</v>
      </c>
    </row>
    <row r="685" spans="1:21" x14ac:dyDescent="0.3">
      <c r="A685" t="s">
        <v>70</v>
      </c>
      <c r="B685">
        <v>359</v>
      </c>
      <c r="C685" t="s">
        <v>33</v>
      </c>
      <c r="D685" t="s">
        <v>55</v>
      </c>
      <c r="E685" t="s">
        <v>16</v>
      </c>
      <c r="F685" t="s">
        <v>71</v>
      </c>
      <c r="G685">
        <v>359</v>
      </c>
      <c r="H685" t="s">
        <v>34</v>
      </c>
      <c r="I685" t="s">
        <v>56</v>
      </c>
      <c r="J685" t="s">
        <v>20</v>
      </c>
      <c r="K685">
        <v>0.998</v>
      </c>
      <c r="L685">
        <v>1.12E-2</v>
      </c>
      <c r="M685">
        <v>0.27300000000000002</v>
      </c>
      <c r="T685" t="str">
        <f t="shared" si="20"/>
        <v/>
      </c>
      <c r="U685">
        <f t="shared" si="21"/>
        <v>0.998</v>
      </c>
    </row>
    <row r="686" spans="1:21" x14ac:dyDescent="0.3">
      <c r="A686" t="s">
        <v>72</v>
      </c>
      <c r="B686">
        <v>114</v>
      </c>
      <c r="C686" t="s">
        <v>25</v>
      </c>
      <c r="D686" t="s">
        <v>29</v>
      </c>
      <c r="E686" t="s">
        <v>16</v>
      </c>
      <c r="F686" t="s">
        <v>73</v>
      </c>
      <c r="G686">
        <v>114</v>
      </c>
      <c r="H686" t="s">
        <v>26</v>
      </c>
      <c r="I686" t="s">
        <v>30</v>
      </c>
      <c r="J686" t="s">
        <v>58</v>
      </c>
      <c r="K686">
        <v>0.39200000000000002</v>
      </c>
      <c r="L686">
        <v>0.105</v>
      </c>
      <c r="M686">
        <v>0.89600000000000002</v>
      </c>
      <c r="T686">
        <f t="shared" si="20"/>
        <v>0.39200000000000002</v>
      </c>
      <c r="U686" t="str">
        <f t="shared" si="21"/>
        <v/>
      </c>
    </row>
    <row r="687" spans="1:21" x14ac:dyDescent="0.3">
      <c r="A687" t="s">
        <v>72</v>
      </c>
      <c r="B687">
        <v>114</v>
      </c>
      <c r="C687" t="s">
        <v>25</v>
      </c>
      <c r="D687" t="s">
        <v>21</v>
      </c>
      <c r="E687" t="s">
        <v>16</v>
      </c>
      <c r="F687" t="s">
        <v>73</v>
      </c>
      <c r="G687">
        <v>114</v>
      </c>
      <c r="H687" t="s">
        <v>26</v>
      </c>
      <c r="I687" t="s">
        <v>22</v>
      </c>
      <c r="J687" t="s">
        <v>57</v>
      </c>
      <c r="K687">
        <v>0.95599999999999996</v>
      </c>
      <c r="L687">
        <v>5.0099999999999999E-2</v>
      </c>
      <c r="M687">
        <v>0.78500000000000003</v>
      </c>
      <c r="T687" t="str">
        <f t="shared" si="20"/>
        <v/>
      </c>
      <c r="U687">
        <f t="shared" si="21"/>
        <v>0.95599999999999996</v>
      </c>
    </row>
    <row r="688" spans="1:21" x14ac:dyDescent="0.3">
      <c r="A688" t="s">
        <v>72</v>
      </c>
      <c r="B688">
        <v>114</v>
      </c>
      <c r="C688" t="s">
        <v>25</v>
      </c>
      <c r="D688" t="s">
        <v>23</v>
      </c>
      <c r="E688" t="s">
        <v>16</v>
      </c>
      <c r="F688" t="s">
        <v>73</v>
      </c>
      <c r="G688">
        <v>114</v>
      </c>
      <c r="H688" t="s">
        <v>26</v>
      </c>
      <c r="I688" t="s">
        <v>24</v>
      </c>
      <c r="J688" t="s">
        <v>58</v>
      </c>
      <c r="K688">
        <v>0.21299999999999999</v>
      </c>
      <c r="L688">
        <v>0.123</v>
      </c>
      <c r="M688">
        <v>0.91500000000000004</v>
      </c>
      <c r="T688" t="str">
        <f t="shared" si="20"/>
        <v/>
      </c>
      <c r="U688">
        <f t="shared" si="21"/>
        <v>0.21299999999999999</v>
      </c>
    </row>
    <row r="689" spans="1:21" x14ac:dyDescent="0.3">
      <c r="A689" t="s">
        <v>72</v>
      </c>
      <c r="B689">
        <v>114</v>
      </c>
      <c r="C689" t="s">
        <v>25</v>
      </c>
      <c r="D689" t="s">
        <v>14</v>
      </c>
      <c r="E689" t="s">
        <v>16</v>
      </c>
      <c r="F689" t="s">
        <v>73</v>
      </c>
      <c r="G689">
        <v>114</v>
      </c>
      <c r="H689" t="s">
        <v>26</v>
      </c>
      <c r="I689" t="s">
        <v>18</v>
      </c>
      <c r="J689" t="s">
        <v>58</v>
      </c>
      <c r="K689">
        <v>0.26400000000000001</v>
      </c>
      <c r="L689">
        <v>0.11700000000000001</v>
      </c>
      <c r="M689">
        <v>0.91</v>
      </c>
      <c r="T689" t="str">
        <f t="shared" si="20"/>
        <v/>
      </c>
      <c r="U689">
        <f t="shared" si="21"/>
        <v>0.26400000000000001</v>
      </c>
    </row>
    <row r="690" spans="1:21" x14ac:dyDescent="0.3">
      <c r="A690" t="s">
        <v>72</v>
      </c>
      <c r="B690">
        <v>114</v>
      </c>
      <c r="C690" t="s">
        <v>25</v>
      </c>
      <c r="D690" t="s">
        <v>27</v>
      </c>
      <c r="E690" t="s">
        <v>16</v>
      </c>
      <c r="F690" t="s">
        <v>73</v>
      </c>
      <c r="G690">
        <v>114</v>
      </c>
      <c r="H690" t="s">
        <v>26</v>
      </c>
      <c r="I690" t="s">
        <v>28</v>
      </c>
      <c r="J690" t="s">
        <v>57</v>
      </c>
      <c r="K690">
        <v>0.95599999999999996</v>
      </c>
      <c r="L690">
        <v>5.0099999999999999E-2</v>
      </c>
      <c r="M690">
        <v>0.78500000000000003</v>
      </c>
      <c r="T690" t="str">
        <f t="shared" si="20"/>
        <v/>
      </c>
      <c r="U690">
        <f t="shared" si="21"/>
        <v>0.95599999999999996</v>
      </c>
    </row>
    <row r="691" spans="1:21" x14ac:dyDescent="0.3">
      <c r="A691" t="s">
        <v>72</v>
      </c>
      <c r="B691">
        <v>114</v>
      </c>
      <c r="C691" t="s">
        <v>25</v>
      </c>
      <c r="D691" t="s">
        <v>47</v>
      </c>
      <c r="E691" t="s">
        <v>16</v>
      </c>
      <c r="F691" t="s">
        <v>73</v>
      </c>
      <c r="G691">
        <v>114</v>
      </c>
      <c r="H691" t="s">
        <v>26</v>
      </c>
      <c r="I691" t="s">
        <v>48</v>
      </c>
      <c r="J691" t="s">
        <v>20</v>
      </c>
      <c r="K691">
        <v>0.99399999999999999</v>
      </c>
      <c r="L691">
        <v>2.8899999999999999E-2</v>
      </c>
      <c r="M691">
        <v>0.68899999999999995</v>
      </c>
      <c r="T691" t="str">
        <f t="shared" si="20"/>
        <v/>
      </c>
      <c r="U691">
        <f t="shared" si="21"/>
        <v>0.99399999999999999</v>
      </c>
    </row>
    <row r="692" spans="1:21" x14ac:dyDescent="0.3">
      <c r="A692" t="s">
        <v>72</v>
      </c>
      <c r="B692">
        <v>114</v>
      </c>
      <c r="C692" t="s">
        <v>25</v>
      </c>
      <c r="D692" t="s">
        <v>31</v>
      </c>
      <c r="E692" t="s">
        <v>16</v>
      </c>
      <c r="F692" t="s">
        <v>73</v>
      </c>
      <c r="G692">
        <v>114</v>
      </c>
      <c r="H692" t="s">
        <v>26</v>
      </c>
      <c r="I692" t="s">
        <v>32</v>
      </c>
      <c r="J692" t="s">
        <v>20</v>
      </c>
      <c r="K692">
        <v>0.97499999999999998</v>
      </c>
      <c r="L692">
        <v>4.36E-2</v>
      </c>
      <c r="M692">
        <v>0.76200000000000001</v>
      </c>
      <c r="T692" t="str">
        <f t="shared" si="20"/>
        <v/>
      </c>
      <c r="U692">
        <f t="shared" si="21"/>
        <v>0.97499999999999998</v>
      </c>
    </row>
    <row r="693" spans="1:21" x14ac:dyDescent="0.3">
      <c r="A693" t="s">
        <v>72</v>
      </c>
      <c r="B693">
        <v>114</v>
      </c>
      <c r="C693" t="s">
        <v>25</v>
      </c>
      <c r="D693" t="s">
        <v>15</v>
      </c>
      <c r="E693" t="s">
        <v>16</v>
      </c>
      <c r="F693" t="s">
        <v>73</v>
      </c>
      <c r="G693">
        <v>114</v>
      </c>
      <c r="H693" t="s">
        <v>26</v>
      </c>
      <c r="I693" t="s">
        <v>19</v>
      </c>
      <c r="J693" t="s">
        <v>57</v>
      </c>
      <c r="K693">
        <v>0.90100000000000002</v>
      </c>
      <c r="L693">
        <v>6.25E-2</v>
      </c>
      <c r="M693">
        <v>0.81799999999999995</v>
      </c>
      <c r="T693" t="str">
        <f t="shared" si="20"/>
        <v/>
      </c>
      <c r="U693">
        <f t="shared" si="21"/>
        <v>0.90100000000000002</v>
      </c>
    </row>
    <row r="694" spans="1:21" x14ac:dyDescent="0.3">
      <c r="A694" t="s">
        <v>72</v>
      </c>
      <c r="B694">
        <v>114</v>
      </c>
      <c r="C694" t="s">
        <v>25</v>
      </c>
      <c r="D694" t="s">
        <v>35</v>
      </c>
      <c r="E694" t="s">
        <v>16</v>
      </c>
      <c r="F694" t="s">
        <v>73</v>
      </c>
      <c r="G694">
        <v>114</v>
      </c>
      <c r="H694" t="s">
        <v>26</v>
      </c>
      <c r="I694" t="s">
        <v>36</v>
      </c>
      <c r="J694" t="s">
        <v>20</v>
      </c>
      <c r="K694">
        <v>0.97099999999999997</v>
      </c>
      <c r="L694">
        <v>4.4400000000000002E-2</v>
      </c>
      <c r="M694">
        <v>0.76800000000000002</v>
      </c>
      <c r="T694" t="str">
        <f t="shared" si="20"/>
        <v/>
      </c>
      <c r="U694">
        <f t="shared" si="21"/>
        <v>0.97099999999999997</v>
      </c>
    </row>
    <row r="695" spans="1:21" x14ac:dyDescent="0.3">
      <c r="A695" t="s">
        <v>72</v>
      </c>
      <c r="B695">
        <v>114</v>
      </c>
      <c r="C695" t="s">
        <v>25</v>
      </c>
      <c r="D695" t="s">
        <v>37</v>
      </c>
      <c r="E695" t="s">
        <v>16</v>
      </c>
      <c r="F695" t="s">
        <v>73</v>
      </c>
      <c r="G695">
        <v>114</v>
      </c>
      <c r="H695" t="s">
        <v>26</v>
      </c>
      <c r="I695" t="s">
        <v>38</v>
      </c>
      <c r="J695" t="s">
        <v>57</v>
      </c>
      <c r="K695">
        <v>0.81899999999999995</v>
      </c>
      <c r="L695">
        <v>7.0199999999999999E-2</v>
      </c>
      <c r="M695">
        <v>0.83899999999999997</v>
      </c>
      <c r="T695" t="str">
        <f t="shared" si="20"/>
        <v/>
      </c>
      <c r="U695">
        <f t="shared" si="21"/>
        <v>0.81899999999999995</v>
      </c>
    </row>
    <row r="696" spans="1:21" x14ac:dyDescent="0.3">
      <c r="A696" t="s">
        <v>72</v>
      </c>
      <c r="B696">
        <v>114</v>
      </c>
      <c r="C696" t="s">
        <v>25</v>
      </c>
      <c r="D696" t="s">
        <v>39</v>
      </c>
      <c r="E696" t="s">
        <v>16</v>
      </c>
      <c r="F696" t="s">
        <v>73</v>
      </c>
      <c r="G696">
        <v>114</v>
      </c>
      <c r="H696" t="s">
        <v>26</v>
      </c>
      <c r="I696" t="s">
        <v>40</v>
      </c>
      <c r="J696" t="s">
        <v>58</v>
      </c>
      <c r="K696">
        <v>0.21299999999999999</v>
      </c>
      <c r="L696">
        <v>0.123</v>
      </c>
      <c r="M696">
        <v>0.91500000000000004</v>
      </c>
      <c r="T696" t="str">
        <f t="shared" si="20"/>
        <v/>
      </c>
      <c r="U696">
        <f t="shared" si="21"/>
        <v>0.21299999999999999</v>
      </c>
    </row>
    <row r="697" spans="1:21" x14ac:dyDescent="0.3">
      <c r="A697" t="s">
        <v>72</v>
      </c>
      <c r="B697">
        <v>114</v>
      </c>
      <c r="C697" t="s">
        <v>25</v>
      </c>
      <c r="D697" t="s">
        <v>41</v>
      </c>
      <c r="E697" t="s">
        <v>16</v>
      </c>
      <c r="F697" t="s">
        <v>73</v>
      </c>
      <c r="G697">
        <v>114</v>
      </c>
      <c r="H697" t="s">
        <v>26</v>
      </c>
      <c r="I697" t="s">
        <v>42</v>
      </c>
      <c r="J697" t="s">
        <v>20</v>
      </c>
      <c r="K697">
        <v>0.997</v>
      </c>
      <c r="L697">
        <v>1.67E-2</v>
      </c>
      <c r="M697">
        <v>0.40899999999999997</v>
      </c>
      <c r="T697" t="str">
        <f t="shared" si="20"/>
        <v/>
      </c>
      <c r="U697">
        <f t="shared" si="21"/>
        <v>0.997</v>
      </c>
    </row>
    <row r="698" spans="1:21" x14ac:dyDescent="0.3">
      <c r="A698" t="s">
        <v>72</v>
      </c>
      <c r="B698">
        <v>114</v>
      </c>
      <c r="C698" t="s">
        <v>25</v>
      </c>
      <c r="D698" t="s">
        <v>43</v>
      </c>
      <c r="E698" t="s">
        <v>16</v>
      </c>
      <c r="F698" t="s">
        <v>73</v>
      </c>
      <c r="G698">
        <v>114</v>
      </c>
      <c r="H698" t="s">
        <v>26</v>
      </c>
      <c r="I698" t="s">
        <v>44</v>
      </c>
      <c r="J698" t="s">
        <v>57</v>
      </c>
      <c r="K698">
        <v>0.46100000000000002</v>
      </c>
      <c r="L698">
        <v>9.9400000000000002E-2</v>
      </c>
      <c r="M698">
        <v>0.88800000000000001</v>
      </c>
      <c r="T698" t="str">
        <f t="shared" si="20"/>
        <v/>
      </c>
      <c r="U698">
        <f t="shared" si="21"/>
        <v>0.46100000000000002</v>
      </c>
    </row>
    <row r="699" spans="1:21" x14ac:dyDescent="0.3">
      <c r="A699" t="s">
        <v>72</v>
      </c>
      <c r="B699">
        <v>114</v>
      </c>
      <c r="C699" t="s">
        <v>25</v>
      </c>
      <c r="D699" t="s">
        <v>45</v>
      </c>
      <c r="E699" t="s">
        <v>16</v>
      </c>
      <c r="F699" t="s">
        <v>73</v>
      </c>
      <c r="G699">
        <v>114</v>
      </c>
      <c r="H699" t="s">
        <v>26</v>
      </c>
      <c r="I699" t="s">
        <v>46</v>
      </c>
      <c r="J699" t="s">
        <v>57</v>
      </c>
      <c r="K699">
        <v>0.60899999999999999</v>
      </c>
      <c r="L699">
        <v>9.1200000000000003E-2</v>
      </c>
      <c r="M699">
        <v>0.872</v>
      </c>
      <c r="T699" t="str">
        <f t="shared" si="20"/>
        <v/>
      </c>
      <c r="U699">
        <f t="shared" si="21"/>
        <v>0.60899999999999999</v>
      </c>
    </row>
    <row r="700" spans="1:21" x14ac:dyDescent="0.3">
      <c r="A700" t="s">
        <v>72</v>
      </c>
      <c r="B700">
        <v>114</v>
      </c>
      <c r="C700" t="s">
        <v>25</v>
      </c>
      <c r="D700" t="s">
        <v>33</v>
      </c>
      <c r="E700" t="s">
        <v>16</v>
      </c>
      <c r="F700" t="s">
        <v>73</v>
      </c>
      <c r="G700">
        <v>114</v>
      </c>
      <c r="H700" t="s">
        <v>26</v>
      </c>
      <c r="I700" t="s">
        <v>34</v>
      </c>
      <c r="J700" t="s">
        <v>20</v>
      </c>
      <c r="K700">
        <v>0.99399999999999999</v>
      </c>
      <c r="L700">
        <v>2.8899999999999999E-2</v>
      </c>
      <c r="M700">
        <v>0.68899999999999995</v>
      </c>
      <c r="T700" t="str">
        <f t="shared" si="20"/>
        <v/>
      </c>
      <c r="U700">
        <f t="shared" si="21"/>
        <v>0.99399999999999999</v>
      </c>
    </row>
    <row r="701" spans="1:21" x14ac:dyDescent="0.3">
      <c r="A701" t="s">
        <v>72</v>
      </c>
      <c r="B701">
        <v>114</v>
      </c>
      <c r="C701" t="s">
        <v>25</v>
      </c>
      <c r="D701" t="s">
        <v>49</v>
      </c>
      <c r="E701" t="s">
        <v>16</v>
      </c>
      <c r="F701" t="s">
        <v>73</v>
      </c>
      <c r="G701">
        <v>114</v>
      </c>
      <c r="H701" t="s">
        <v>26</v>
      </c>
      <c r="I701" t="s">
        <v>50</v>
      </c>
      <c r="J701" t="s">
        <v>57</v>
      </c>
      <c r="K701">
        <v>0.91700000000000004</v>
      </c>
      <c r="L701">
        <v>5.9700000000000003E-2</v>
      </c>
      <c r="M701">
        <v>0.81200000000000006</v>
      </c>
      <c r="T701" t="str">
        <f t="shared" si="20"/>
        <v/>
      </c>
      <c r="U701">
        <f t="shared" si="21"/>
        <v>0.91700000000000004</v>
      </c>
    </row>
    <row r="702" spans="1:21" x14ac:dyDescent="0.3">
      <c r="A702" t="s">
        <v>72</v>
      </c>
      <c r="B702">
        <v>114</v>
      </c>
      <c r="C702" t="s">
        <v>25</v>
      </c>
      <c r="D702" t="s">
        <v>51</v>
      </c>
      <c r="E702" t="s">
        <v>16</v>
      </c>
      <c r="F702" t="s">
        <v>73</v>
      </c>
      <c r="G702">
        <v>114</v>
      </c>
      <c r="H702" t="s">
        <v>26</v>
      </c>
      <c r="I702" t="s">
        <v>52</v>
      </c>
      <c r="J702" t="s">
        <v>20</v>
      </c>
      <c r="K702">
        <v>0.99199999999999999</v>
      </c>
      <c r="L702">
        <v>3.1399999999999997E-2</v>
      </c>
      <c r="M702">
        <v>0.70399999999999996</v>
      </c>
      <c r="T702" t="str">
        <f t="shared" si="20"/>
        <v/>
      </c>
      <c r="U702">
        <f t="shared" si="21"/>
        <v>0.99199999999999999</v>
      </c>
    </row>
    <row r="703" spans="1:21" x14ac:dyDescent="0.3">
      <c r="A703" t="s">
        <v>72</v>
      </c>
      <c r="B703">
        <v>114</v>
      </c>
      <c r="C703" t="s">
        <v>25</v>
      </c>
      <c r="D703" t="s">
        <v>53</v>
      </c>
      <c r="E703" t="s">
        <v>16</v>
      </c>
      <c r="F703" t="s">
        <v>73</v>
      </c>
      <c r="G703">
        <v>114</v>
      </c>
      <c r="H703" t="s">
        <v>26</v>
      </c>
      <c r="I703" t="s">
        <v>54</v>
      </c>
      <c r="J703" t="s">
        <v>57</v>
      </c>
      <c r="K703">
        <v>0.46100000000000002</v>
      </c>
      <c r="L703">
        <v>9.9400000000000002E-2</v>
      </c>
      <c r="M703">
        <v>0.88800000000000001</v>
      </c>
      <c r="T703" t="str">
        <f t="shared" si="20"/>
        <v/>
      </c>
      <c r="U703">
        <f t="shared" si="21"/>
        <v>0.46100000000000002</v>
      </c>
    </row>
    <row r="704" spans="1:21" x14ac:dyDescent="0.3">
      <c r="A704" t="s">
        <v>72</v>
      </c>
      <c r="B704">
        <v>114</v>
      </c>
      <c r="C704" t="s">
        <v>25</v>
      </c>
      <c r="D704" t="s">
        <v>55</v>
      </c>
      <c r="E704" t="s">
        <v>16</v>
      </c>
      <c r="F704" t="s">
        <v>73</v>
      </c>
      <c r="G704">
        <v>114</v>
      </c>
      <c r="H704" t="s">
        <v>26</v>
      </c>
      <c r="I704" t="s">
        <v>56</v>
      </c>
      <c r="J704" t="s">
        <v>20</v>
      </c>
      <c r="K704">
        <v>0.98699999999999999</v>
      </c>
      <c r="L704">
        <v>3.5999999999999997E-2</v>
      </c>
      <c r="M704">
        <v>0.73099999999999998</v>
      </c>
      <c r="T704" t="str">
        <f t="shared" si="20"/>
        <v/>
      </c>
      <c r="U704">
        <f t="shared" si="21"/>
        <v>0.98699999999999999</v>
      </c>
    </row>
    <row r="705" spans="1:21" x14ac:dyDescent="0.3">
      <c r="A705" t="s">
        <v>72</v>
      </c>
      <c r="B705">
        <v>257</v>
      </c>
      <c r="C705" t="s">
        <v>25</v>
      </c>
      <c r="D705" t="s">
        <v>29</v>
      </c>
      <c r="E705" t="s">
        <v>16</v>
      </c>
      <c r="F705" t="s">
        <v>73</v>
      </c>
      <c r="G705">
        <v>257</v>
      </c>
      <c r="H705" t="s">
        <v>26</v>
      </c>
      <c r="I705" t="s">
        <v>30</v>
      </c>
      <c r="J705" t="s">
        <v>58</v>
      </c>
      <c r="K705">
        <v>0.432</v>
      </c>
      <c r="L705">
        <v>0.10199999999999999</v>
      </c>
      <c r="M705">
        <v>0.89200000000000002</v>
      </c>
      <c r="T705">
        <f t="shared" si="20"/>
        <v>0.432</v>
      </c>
      <c r="U705" t="str">
        <f t="shared" si="21"/>
        <v/>
      </c>
    </row>
    <row r="706" spans="1:21" x14ac:dyDescent="0.3">
      <c r="A706" t="s">
        <v>72</v>
      </c>
      <c r="B706">
        <v>257</v>
      </c>
      <c r="C706" t="s">
        <v>25</v>
      </c>
      <c r="D706" t="s">
        <v>21</v>
      </c>
      <c r="E706" t="s">
        <v>16</v>
      </c>
      <c r="F706" t="s">
        <v>73</v>
      </c>
      <c r="G706">
        <v>257</v>
      </c>
      <c r="H706" t="s">
        <v>26</v>
      </c>
      <c r="I706" t="s">
        <v>22</v>
      </c>
      <c r="J706" t="s">
        <v>57</v>
      </c>
      <c r="K706">
        <v>0.94199999999999995</v>
      </c>
      <c r="L706">
        <v>5.5199999999999999E-2</v>
      </c>
      <c r="M706">
        <v>0.79800000000000004</v>
      </c>
      <c r="T706" t="str">
        <f t="shared" si="20"/>
        <v/>
      </c>
      <c r="U706">
        <f t="shared" si="21"/>
        <v>0.94199999999999995</v>
      </c>
    </row>
    <row r="707" spans="1:21" x14ac:dyDescent="0.3">
      <c r="A707" t="s">
        <v>72</v>
      </c>
      <c r="B707">
        <v>257</v>
      </c>
      <c r="C707" t="s">
        <v>25</v>
      </c>
      <c r="D707" t="s">
        <v>23</v>
      </c>
      <c r="E707" t="s">
        <v>16</v>
      </c>
      <c r="F707" t="s">
        <v>73</v>
      </c>
      <c r="G707">
        <v>257</v>
      </c>
      <c r="H707" t="s">
        <v>26</v>
      </c>
      <c r="I707" t="s">
        <v>24</v>
      </c>
      <c r="J707" t="s">
        <v>20</v>
      </c>
      <c r="K707">
        <v>0.98799999999999999</v>
      </c>
      <c r="L707">
        <v>3.5299999999999998E-2</v>
      </c>
      <c r="M707">
        <v>0.72699999999999998</v>
      </c>
      <c r="T707" t="str">
        <f t="shared" ref="T707:T770" si="22">IF(H707="  T",IF(I707="  I",K707,""),(IF(H707="  Q",IF(I707="  L",K707,""),(IF(H707="  Y",IF(I707="  F",K707,""),"")))))</f>
        <v/>
      </c>
      <c r="U707">
        <f t="shared" ref="U707:U770" si="23">IF(T707="",K707,"")</f>
        <v>0.98799999999999999</v>
      </c>
    </row>
    <row r="708" spans="1:21" x14ac:dyDescent="0.3">
      <c r="A708" t="s">
        <v>72</v>
      </c>
      <c r="B708">
        <v>257</v>
      </c>
      <c r="C708" t="s">
        <v>25</v>
      </c>
      <c r="D708" t="s">
        <v>14</v>
      </c>
      <c r="E708" t="s">
        <v>16</v>
      </c>
      <c r="F708" t="s">
        <v>73</v>
      </c>
      <c r="G708">
        <v>257</v>
      </c>
      <c r="H708" t="s">
        <v>26</v>
      </c>
      <c r="I708" t="s">
        <v>18</v>
      </c>
      <c r="J708" t="s">
        <v>57</v>
      </c>
      <c r="K708">
        <v>0.745</v>
      </c>
      <c r="L708">
        <v>7.85E-2</v>
      </c>
      <c r="M708">
        <v>0.85299999999999998</v>
      </c>
      <c r="T708" t="str">
        <f t="shared" si="22"/>
        <v/>
      </c>
      <c r="U708">
        <f t="shared" si="23"/>
        <v>0.745</v>
      </c>
    </row>
    <row r="709" spans="1:21" x14ac:dyDescent="0.3">
      <c r="A709" t="s">
        <v>72</v>
      </c>
      <c r="B709">
        <v>257</v>
      </c>
      <c r="C709" t="s">
        <v>25</v>
      </c>
      <c r="D709" t="s">
        <v>27</v>
      </c>
      <c r="E709" t="s">
        <v>16</v>
      </c>
      <c r="F709" t="s">
        <v>73</v>
      </c>
      <c r="G709">
        <v>257</v>
      </c>
      <c r="H709" t="s">
        <v>26</v>
      </c>
      <c r="I709" t="s">
        <v>28</v>
      </c>
      <c r="J709" t="s">
        <v>20</v>
      </c>
      <c r="K709">
        <v>0.999</v>
      </c>
      <c r="L709">
        <v>5.7400000000000003E-3</v>
      </c>
      <c r="M709">
        <v>0.13600000000000001</v>
      </c>
      <c r="T709" t="str">
        <f t="shared" si="22"/>
        <v/>
      </c>
      <c r="U709">
        <f t="shared" si="23"/>
        <v>0.999</v>
      </c>
    </row>
    <row r="710" spans="1:21" x14ac:dyDescent="0.3">
      <c r="A710" t="s">
        <v>72</v>
      </c>
      <c r="B710">
        <v>257</v>
      </c>
      <c r="C710" t="s">
        <v>25</v>
      </c>
      <c r="D710" t="s">
        <v>47</v>
      </c>
      <c r="E710" t="s">
        <v>16</v>
      </c>
      <c r="F710" t="s">
        <v>73</v>
      </c>
      <c r="G710">
        <v>257</v>
      </c>
      <c r="H710" t="s">
        <v>26</v>
      </c>
      <c r="I710" t="s">
        <v>48</v>
      </c>
      <c r="J710" t="s">
        <v>20</v>
      </c>
      <c r="K710">
        <v>0.98299999999999998</v>
      </c>
      <c r="L710">
        <v>3.8699999999999998E-2</v>
      </c>
      <c r="M710">
        <v>0.745</v>
      </c>
      <c r="T710" t="str">
        <f t="shared" si="22"/>
        <v/>
      </c>
      <c r="U710">
        <f t="shared" si="23"/>
        <v>0.98299999999999998</v>
      </c>
    </row>
    <row r="711" spans="1:21" x14ac:dyDescent="0.3">
      <c r="A711" t="s">
        <v>72</v>
      </c>
      <c r="B711">
        <v>257</v>
      </c>
      <c r="C711" t="s">
        <v>25</v>
      </c>
      <c r="D711" t="s">
        <v>31</v>
      </c>
      <c r="E711" t="s">
        <v>16</v>
      </c>
      <c r="F711" t="s">
        <v>73</v>
      </c>
      <c r="G711">
        <v>257</v>
      </c>
      <c r="H711" t="s">
        <v>26</v>
      </c>
      <c r="I711" t="s">
        <v>32</v>
      </c>
      <c r="J711" t="s">
        <v>20</v>
      </c>
      <c r="K711">
        <v>1</v>
      </c>
      <c r="L711">
        <v>2.5999999999999998E-4</v>
      </c>
      <c r="M711">
        <v>1.8000000000000001E-4</v>
      </c>
      <c r="T711" t="str">
        <f t="shared" si="22"/>
        <v/>
      </c>
      <c r="U711">
        <f t="shared" si="23"/>
        <v>1</v>
      </c>
    </row>
    <row r="712" spans="1:21" x14ac:dyDescent="0.3">
      <c r="A712" t="s">
        <v>72</v>
      </c>
      <c r="B712">
        <v>257</v>
      </c>
      <c r="C712" t="s">
        <v>25</v>
      </c>
      <c r="D712" t="s">
        <v>15</v>
      </c>
      <c r="E712" t="s">
        <v>16</v>
      </c>
      <c r="F712" t="s">
        <v>73</v>
      </c>
      <c r="G712">
        <v>257</v>
      </c>
      <c r="H712" t="s">
        <v>26</v>
      </c>
      <c r="I712" t="s">
        <v>19</v>
      </c>
      <c r="J712" t="s">
        <v>20</v>
      </c>
      <c r="K712">
        <v>0.99099999999999999</v>
      </c>
      <c r="L712">
        <v>3.2599999999999997E-2</v>
      </c>
      <c r="M712">
        <v>0.71099999999999997</v>
      </c>
      <c r="T712" t="str">
        <f t="shared" si="22"/>
        <v/>
      </c>
      <c r="U712">
        <f t="shared" si="23"/>
        <v>0.99099999999999999</v>
      </c>
    </row>
    <row r="713" spans="1:21" x14ac:dyDescent="0.3">
      <c r="A713" t="s">
        <v>72</v>
      </c>
      <c r="B713">
        <v>257</v>
      </c>
      <c r="C713" t="s">
        <v>25</v>
      </c>
      <c r="D713" t="s">
        <v>35</v>
      </c>
      <c r="E713" t="s">
        <v>16</v>
      </c>
      <c r="F713" t="s">
        <v>73</v>
      </c>
      <c r="G713">
        <v>257</v>
      </c>
      <c r="H713" t="s">
        <v>26</v>
      </c>
      <c r="I713" t="s">
        <v>36</v>
      </c>
      <c r="J713" t="s">
        <v>57</v>
      </c>
      <c r="K713">
        <v>0.56599999999999995</v>
      </c>
      <c r="L713">
        <v>9.3899999999999997E-2</v>
      </c>
      <c r="M713">
        <v>0.877</v>
      </c>
      <c r="T713" t="str">
        <f t="shared" si="22"/>
        <v/>
      </c>
      <c r="U713">
        <f t="shared" si="23"/>
        <v>0.56599999999999995</v>
      </c>
    </row>
    <row r="714" spans="1:21" x14ac:dyDescent="0.3">
      <c r="A714" t="s">
        <v>72</v>
      </c>
      <c r="B714">
        <v>257</v>
      </c>
      <c r="C714" t="s">
        <v>25</v>
      </c>
      <c r="D714" t="s">
        <v>37</v>
      </c>
      <c r="E714" t="s">
        <v>16</v>
      </c>
      <c r="F714" t="s">
        <v>73</v>
      </c>
      <c r="G714">
        <v>257</v>
      </c>
      <c r="H714" t="s">
        <v>26</v>
      </c>
      <c r="I714" t="s">
        <v>38</v>
      </c>
      <c r="J714" t="s">
        <v>20</v>
      </c>
      <c r="K714">
        <v>0.98299999999999998</v>
      </c>
      <c r="L714">
        <v>3.8699999999999998E-2</v>
      </c>
      <c r="M714">
        <v>0.745</v>
      </c>
      <c r="T714" t="str">
        <f t="shared" si="22"/>
        <v/>
      </c>
      <c r="U714">
        <f t="shared" si="23"/>
        <v>0.98299999999999998</v>
      </c>
    </row>
    <row r="715" spans="1:21" x14ac:dyDescent="0.3">
      <c r="A715" t="s">
        <v>72</v>
      </c>
      <c r="B715">
        <v>257</v>
      </c>
      <c r="C715" t="s">
        <v>25</v>
      </c>
      <c r="D715" t="s">
        <v>39</v>
      </c>
      <c r="E715" t="s">
        <v>16</v>
      </c>
      <c r="F715" t="s">
        <v>73</v>
      </c>
      <c r="G715">
        <v>257</v>
      </c>
      <c r="H715" t="s">
        <v>26</v>
      </c>
      <c r="I715" t="s">
        <v>40</v>
      </c>
      <c r="J715" t="s">
        <v>57</v>
      </c>
      <c r="K715">
        <v>0.83499999999999996</v>
      </c>
      <c r="L715">
        <v>6.8699999999999997E-2</v>
      </c>
      <c r="M715">
        <v>0.83599999999999997</v>
      </c>
      <c r="T715" t="str">
        <f t="shared" si="22"/>
        <v/>
      </c>
      <c r="U715">
        <f t="shared" si="23"/>
        <v>0.83499999999999996</v>
      </c>
    </row>
    <row r="716" spans="1:21" x14ac:dyDescent="0.3">
      <c r="A716" t="s">
        <v>72</v>
      </c>
      <c r="B716">
        <v>257</v>
      </c>
      <c r="C716" t="s">
        <v>25</v>
      </c>
      <c r="D716" t="s">
        <v>41</v>
      </c>
      <c r="E716" t="s">
        <v>16</v>
      </c>
      <c r="F716" t="s">
        <v>73</v>
      </c>
      <c r="G716">
        <v>257</v>
      </c>
      <c r="H716" t="s">
        <v>26</v>
      </c>
      <c r="I716" t="s">
        <v>42</v>
      </c>
      <c r="J716" t="s">
        <v>20</v>
      </c>
      <c r="K716">
        <v>0.99399999999999999</v>
      </c>
      <c r="L716">
        <v>2.8899999999999999E-2</v>
      </c>
      <c r="M716">
        <v>0.68899999999999995</v>
      </c>
      <c r="T716" t="str">
        <f t="shared" si="22"/>
        <v/>
      </c>
      <c r="U716">
        <f t="shared" si="23"/>
        <v>0.99399999999999999</v>
      </c>
    </row>
    <row r="717" spans="1:21" x14ac:dyDescent="0.3">
      <c r="A717" t="s">
        <v>72</v>
      </c>
      <c r="B717">
        <v>257</v>
      </c>
      <c r="C717" t="s">
        <v>25</v>
      </c>
      <c r="D717" t="s">
        <v>43</v>
      </c>
      <c r="E717" t="s">
        <v>16</v>
      </c>
      <c r="F717" t="s">
        <v>73</v>
      </c>
      <c r="G717">
        <v>257</v>
      </c>
      <c r="H717" t="s">
        <v>26</v>
      </c>
      <c r="I717" t="s">
        <v>44</v>
      </c>
      <c r="J717" t="s">
        <v>57</v>
      </c>
      <c r="K717">
        <v>0.87</v>
      </c>
      <c r="L717">
        <v>6.5699999999999995E-2</v>
      </c>
      <c r="M717">
        <v>0.82799999999999996</v>
      </c>
      <c r="T717" t="str">
        <f t="shared" si="22"/>
        <v/>
      </c>
      <c r="U717">
        <f t="shared" si="23"/>
        <v>0.87</v>
      </c>
    </row>
    <row r="718" spans="1:21" x14ac:dyDescent="0.3">
      <c r="A718" t="s">
        <v>72</v>
      </c>
      <c r="B718">
        <v>257</v>
      </c>
      <c r="C718" t="s">
        <v>25</v>
      </c>
      <c r="D718" t="s">
        <v>45</v>
      </c>
      <c r="E718" t="s">
        <v>16</v>
      </c>
      <c r="F718" t="s">
        <v>73</v>
      </c>
      <c r="G718">
        <v>257</v>
      </c>
      <c r="H718" t="s">
        <v>26</v>
      </c>
      <c r="I718" t="s">
        <v>46</v>
      </c>
      <c r="J718" t="s">
        <v>20</v>
      </c>
      <c r="K718">
        <v>1</v>
      </c>
      <c r="L718">
        <v>2.5999999999999998E-4</v>
      </c>
      <c r="M718">
        <v>1.8000000000000001E-4</v>
      </c>
      <c r="T718" t="str">
        <f t="shared" si="22"/>
        <v/>
      </c>
      <c r="U718">
        <f t="shared" si="23"/>
        <v>1</v>
      </c>
    </row>
    <row r="719" spans="1:21" x14ac:dyDescent="0.3">
      <c r="A719" t="s">
        <v>72</v>
      </c>
      <c r="B719">
        <v>257</v>
      </c>
      <c r="C719" t="s">
        <v>25</v>
      </c>
      <c r="D719" t="s">
        <v>33</v>
      </c>
      <c r="E719" t="s">
        <v>16</v>
      </c>
      <c r="F719" t="s">
        <v>73</v>
      </c>
      <c r="G719">
        <v>257</v>
      </c>
      <c r="H719" t="s">
        <v>26</v>
      </c>
      <c r="I719" t="s">
        <v>34</v>
      </c>
      <c r="J719" t="s">
        <v>57</v>
      </c>
      <c r="K719">
        <v>0.94199999999999995</v>
      </c>
      <c r="L719">
        <v>5.5199999999999999E-2</v>
      </c>
      <c r="M719">
        <v>0.79800000000000004</v>
      </c>
      <c r="T719" t="str">
        <f t="shared" si="22"/>
        <v/>
      </c>
      <c r="U719">
        <f t="shared" si="23"/>
        <v>0.94199999999999995</v>
      </c>
    </row>
    <row r="720" spans="1:21" x14ac:dyDescent="0.3">
      <c r="A720" t="s">
        <v>72</v>
      </c>
      <c r="B720">
        <v>257</v>
      </c>
      <c r="C720" t="s">
        <v>25</v>
      </c>
      <c r="D720" t="s">
        <v>49</v>
      </c>
      <c r="E720" t="s">
        <v>16</v>
      </c>
      <c r="F720" t="s">
        <v>73</v>
      </c>
      <c r="G720">
        <v>257</v>
      </c>
      <c r="H720" t="s">
        <v>26</v>
      </c>
      <c r="I720" t="s">
        <v>50</v>
      </c>
      <c r="J720" t="s">
        <v>20</v>
      </c>
      <c r="K720">
        <v>1</v>
      </c>
      <c r="L720">
        <v>2.5999999999999998E-4</v>
      </c>
      <c r="M720">
        <v>1.8000000000000001E-4</v>
      </c>
      <c r="T720" t="str">
        <f t="shared" si="22"/>
        <v/>
      </c>
      <c r="U720">
        <f t="shared" si="23"/>
        <v>1</v>
      </c>
    </row>
    <row r="721" spans="1:21" x14ac:dyDescent="0.3">
      <c r="A721" t="s">
        <v>72</v>
      </c>
      <c r="B721">
        <v>257</v>
      </c>
      <c r="C721" t="s">
        <v>25</v>
      </c>
      <c r="D721" t="s">
        <v>51</v>
      </c>
      <c r="E721" t="s">
        <v>16</v>
      </c>
      <c r="F721" t="s">
        <v>73</v>
      </c>
      <c r="G721">
        <v>257</v>
      </c>
      <c r="H721" t="s">
        <v>26</v>
      </c>
      <c r="I721" t="s">
        <v>52</v>
      </c>
      <c r="J721" t="s">
        <v>20</v>
      </c>
      <c r="K721">
        <v>0.98299999999999998</v>
      </c>
      <c r="L721">
        <v>3.8699999999999998E-2</v>
      </c>
      <c r="M721">
        <v>0.745</v>
      </c>
      <c r="T721" t="str">
        <f t="shared" si="22"/>
        <v/>
      </c>
      <c r="U721">
        <f t="shared" si="23"/>
        <v>0.98299999999999998</v>
      </c>
    </row>
    <row r="722" spans="1:21" x14ac:dyDescent="0.3">
      <c r="A722" t="s">
        <v>72</v>
      </c>
      <c r="B722">
        <v>257</v>
      </c>
      <c r="C722" t="s">
        <v>25</v>
      </c>
      <c r="D722" t="s">
        <v>53</v>
      </c>
      <c r="E722" t="s">
        <v>16</v>
      </c>
      <c r="F722" t="s">
        <v>73</v>
      </c>
      <c r="G722">
        <v>257</v>
      </c>
      <c r="H722" t="s">
        <v>26</v>
      </c>
      <c r="I722" t="s">
        <v>54</v>
      </c>
      <c r="J722" t="s">
        <v>57</v>
      </c>
      <c r="K722">
        <v>0.83499999999999996</v>
      </c>
      <c r="L722">
        <v>6.8699999999999997E-2</v>
      </c>
      <c r="M722">
        <v>0.83599999999999997</v>
      </c>
      <c r="T722" t="str">
        <f t="shared" si="22"/>
        <v/>
      </c>
      <c r="U722">
        <f t="shared" si="23"/>
        <v>0.83499999999999996</v>
      </c>
    </row>
    <row r="723" spans="1:21" x14ac:dyDescent="0.3">
      <c r="A723" t="s">
        <v>72</v>
      </c>
      <c r="B723">
        <v>257</v>
      </c>
      <c r="C723" t="s">
        <v>25</v>
      </c>
      <c r="D723" t="s">
        <v>55</v>
      </c>
      <c r="E723" t="s">
        <v>16</v>
      </c>
      <c r="F723" t="s">
        <v>73</v>
      </c>
      <c r="G723">
        <v>257</v>
      </c>
      <c r="H723" t="s">
        <v>26</v>
      </c>
      <c r="I723" t="s">
        <v>56</v>
      </c>
      <c r="J723" t="s">
        <v>20</v>
      </c>
      <c r="K723">
        <v>0.99099999999999999</v>
      </c>
      <c r="L723">
        <v>3.2599999999999997E-2</v>
      </c>
      <c r="M723">
        <v>0.71099999999999997</v>
      </c>
      <c r="T723" t="str">
        <f t="shared" si="22"/>
        <v/>
      </c>
      <c r="U723">
        <f t="shared" si="23"/>
        <v>0.99099999999999999</v>
      </c>
    </row>
    <row r="724" spans="1:21" x14ac:dyDescent="0.3">
      <c r="A724" t="s">
        <v>72</v>
      </c>
      <c r="B724">
        <v>313</v>
      </c>
      <c r="C724" t="s">
        <v>25</v>
      </c>
      <c r="D724" t="s">
        <v>29</v>
      </c>
      <c r="E724" t="s">
        <v>16</v>
      </c>
      <c r="F724" t="s">
        <v>73</v>
      </c>
      <c r="G724">
        <v>313</v>
      </c>
      <c r="H724" t="s">
        <v>26</v>
      </c>
      <c r="I724" t="s">
        <v>30</v>
      </c>
      <c r="J724" t="s">
        <v>58</v>
      </c>
      <c r="K724">
        <v>2.5000000000000001E-2</v>
      </c>
      <c r="L724">
        <v>0.189</v>
      </c>
      <c r="M724">
        <v>0.94899999999999995</v>
      </c>
      <c r="T724">
        <f t="shared" si="22"/>
        <v>2.5000000000000001E-2</v>
      </c>
      <c r="U724" t="str">
        <f t="shared" si="23"/>
        <v/>
      </c>
    </row>
    <row r="725" spans="1:21" x14ac:dyDescent="0.3">
      <c r="A725" t="s">
        <v>72</v>
      </c>
      <c r="B725">
        <v>313</v>
      </c>
      <c r="C725" t="s">
        <v>25</v>
      </c>
      <c r="D725" t="s">
        <v>21</v>
      </c>
      <c r="E725" t="s">
        <v>16</v>
      </c>
      <c r="F725" t="s">
        <v>73</v>
      </c>
      <c r="G725">
        <v>313</v>
      </c>
      <c r="H725" t="s">
        <v>26</v>
      </c>
      <c r="I725" t="s">
        <v>22</v>
      </c>
      <c r="J725" t="s">
        <v>58</v>
      </c>
      <c r="K725">
        <v>0.06</v>
      </c>
      <c r="L725">
        <v>0.161</v>
      </c>
      <c r="M725">
        <v>0.93799999999999994</v>
      </c>
      <c r="T725" t="str">
        <f t="shared" si="22"/>
        <v/>
      </c>
      <c r="U725">
        <f t="shared" si="23"/>
        <v>0.06</v>
      </c>
    </row>
    <row r="726" spans="1:21" x14ac:dyDescent="0.3">
      <c r="A726" t="s">
        <v>72</v>
      </c>
      <c r="B726">
        <v>313</v>
      </c>
      <c r="C726" t="s">
        <v>25</v>
      </c>
      <c r="D726" t="s">
        <v>23</v>
      </c>
      <c r="E726" t="s">
        <v>16</v>
      </c>
      <c r="F726" t="s">
        <v>73</v>
      </c>
      <c r="G726">
        <v>313</v>
      </c>
      <c r="H726" t="s">
        <v>26</v>
      </c>
      <c r="I726" t="s">
        <v>24</v>
      </c>
      <c r="J726" t="s">
        <v>58</v>
      </c>
      <c r="K726">
        <v>3.0000000000000001E-3</v>
      </c>
      <c r="L726">
        <v>0.55600000000000005</v>
      </c>
      <c r="M726">
        <v>0.98099999999999998</v>
      </c>
      <c r="T726" t="str">
        <f t="shared" si="22"/>
        <v/>
      </c>
      <c r="U726">
        <f t="shared" si="23"/>
        <v>3.0000000000000001E-3</v>
      </c>
    </row>
    <row r="727" spans="1:21" x14ac:dyDescent="0.3">
      <c r="A727" t="s">
        <v>72</v>
      </c>
      <c r="B727">
        <v>313</v>
      </c>
      <c r="C727" t="s">
        <v>25</v>
      </c>
      <c r="D727" t="s">
        <v>14</v>
      </c>
      <c r="E727" t="s">
        <v>16</v>
      </c>
      <c r="F727" t="s">
        <v>73</v>
      </c>
      <c r="G727">
        <v>313</v>
      </c>
      <c r="H727" t="s">
        <v>26</v>
      </c>
      <c r="I727" t="s">
        <v>18</v>
      </c>
      <c r="J727" t="s">
        <v>58</v>
      </c>
      <c r="K727">
        <v>3.0000000000000001E-3</v>
      </c>
      <c r="L727">
        <v>0.55600000000000005</v>
      </c>
      <c r="M727">
        <v>0.98099999999999998</v>
      </c>
      <c r="T727" t="str">
        <f t="shared" si="22"/>
        <v/>
      </c>
      <c r="U727">
        <f t="shared" si="23"/>
        <v>3.0000000000000001E-3</v>
      </c>
    </row>
    <row r="728" spans="1:21" x14ac:dyDescent="0.3">
      <c r="A728" t="s">
        <v>72</v>
      </c>
      <c r="B728">
        <v>313</v>
      </c>
      <c r="C728" t="s">
        <v>25</v>
      </c>
      <c r="D728" t="s">
        <v>27</v>
      </c>
      <c r="E728" t="s">
        <v>16</v>
      </c>
      <c r="F728" t="s">
        <v>73</v>
      </c>
      <c r="G728">
        <v>313</v>
      </c>
      <c r="H728" t="s">
        <v>26</v>
      </c>
      <c r="I728" t="s">
        <v>28</v>
      </c>
      <c r="J728" t="s">
        <v>58</v>
      </c>
      <c r="K728">
        <v>0.156</v>
      </c>
      <c r="L728">
        <v>0.13300000000000001</v>
      </c>
      <c r="M728">
        <v>0.92100000000000004</v>
      </c>
      <c r="T728" t="str">
        <f t="shared" si="22"/>
        <v/>
      </c>
      <c r="U728">
        <f t="shared" si="23"/>
        <v>0.156</v>
      </c>
    </row>
    <row r="729" spans="1:21" x14ac:dyDescent="0.3">
      <c r="A729" t="s">
        <v>72</v>
      </c>
      <c r="B729">
        <v>313</v>
      </c>
      <c r="C729" t="s">
        <v>25</v>
      </c>
      <c r="D729" t="s">
        <v>47</v>
      </c>
      <c r="E729" t="s">
        <v>16</v>
      </c>
      <c r="F729" t="s">
        <v>73</v>
      </c>
      <c r="G729">
        <v>313</v>
      </c>
      <c r="H729" t="s">
        <v>26</v>
      </c>
      <c r="I729" t="s">
        <v>48</v>
      </c>
      <c r="J729" t="s">
        <v>58</v>
      </c>
      <c r="K729">
        <v>0.29699999999999999</v>
      </c>
      <c r="L729">
        <v>0.114</v>
      </c>
      <c r="M729">
        <v>0.90600000000000003</v>
      </c>
      <c r="T729" t="str">
        <f t="shared" si="22"/>
        <v/>
      </c>
      <c r="U729">
        <f t="shared" si="23"/>
        <v>0.29699999999999999</v>
      </c>
    </row>
    <row r="730" spans="1:21" x14ac:dyDescent="0.3">
      <c r="A730" t="s">
        <v>72</v>
      </c>
      <c r="B730">
        <v>313</v>
      </c>
      <c r="C730" t="s">
        <v>25</v>
      </c>
      <c r="D730" t="s">
        <v>31</v>
      </c>
      <c r="E730" t="s">
        <v>16</v>
      </c>
      <c r="F730" t="s">
        <v>73</v>
      </c>
      <c r="G730">
        <v>313</v>
      </c>
      <c r="H730" t="s">
        <v>26</v>
      </c>
      <c r="I730" t="s">
        <v>32</v>
      </c>
      <c r="J730" t="s">
        <v>20</v>
      </c>
      <c r="K730">
        <v>0.99399999999999999</v>
      </c>
      <c r="L730">
        <v>2.8899999999999999E-2</v>
      </c>
      <c r="M730">
        <v>0.68899999999999995</v>
      </c>
      <c r="T730" t="str">
        <f t="shared" si="22"/>
        <v/>
      </c>
      <c r="U730">
        <f t="shared" si="23"/>
        <v>0.99399999999999999</v>
      </c>
    </row>
    <row r="731" spans="1:21" x14ac:dyDescent="0.3">
      <c r="A731" t="s">
        <v>72</v>
      </c>
      <c r="B731">
        <v>313</v>
      </c>
      <c r="C731" t="s">
        <v>25</v>
      </c>
      <c r="D731" t="s">
        <v>15</v>
      </c>
      <c r="E731" t="s">
        <v>16</v>
      </c>
      <c r="F731" t="s">
        <v>73</v>
      </c>
      <c r="G731">
        <v>313</v>
      </c>
      <c r="H731" t="s">
        <v>26</v>
      </c>
      <c r="I731" t="s">
        <v>19</v>
      </c>
      <c r="J731" t="s">
        <v>57</v>
      </c>
      <c r="K731">
        <v>0.93600000000000005</v>
      </c>
      <c r="L731">
        <v>5.6800000000000003E-2</v>
      </c>
      <c r="M731">
        <v>0.80200000000000005</v>
      </c>
      <c r="T731" t="str">
        <f t="shared" si="22"/>
        <v/>
      </c>
      <c r="U731">
        <f t="shared" si="23"/>
        <v>0.93600000000000005</v>
      </c>
    </row>
    <row r="732" spans="1:21" x14ac:dyDescent="0.3">
      <c r="A732" t="s">
        <v>72</v>
      </c>
      <c r="B732">
        <v>313</v>
      </c>
      <c r="C732" t="s">
        <v>25</v>
      </c>
      <c r="D732" t="s">
        <v>35</v>
      </c>
      <c r="E732" t="s">
        <v>16</v>
      </c>
      <c r="F732" t="s">
        <v>73</v>
      </c>
      <c r="G732">
        <v>313</v>
      </c>
      <c r="H732" t="s">
        <v>26</v>
      </c>
      <c r="I732" t="s">
        <v>36</v>
      </c>
      <c r="J732" t="s">
        <v>57</v>
      </c>
      <c r="K732">
        <v>0.60699999999999998</v>
      </c>
      <c r="L732">
        <v>9.1399999999999995E-2</v>
      </c>
      <c r="M732">
        <v>0.873</v>
      </c>
      <c r="T732" t="str">
        <f t="shared" si="22"/>
        <v/>
      </c>
      <c r="U732">
        <f t="shared" si="23"/>
        <v>0.60699999999999998</v>
      </c>
    </row>
    <row r="733" spans="1:21" x14ac:dyDescent="0.3">
      <c r="A733" t="s">
        <v>72</v>
      </c>
      <c r="B733">
        <v>313</v>
      </c>
      <c r="C733" t="s">
        <v>25</v>
      </c>
      <c r="D733" t="s">
        <v>37</v>
      </c>
      <c r="E733" t="s">
        <v>16</v>
      </c>
      <c r="F733" t="s">
        <v>73</v>
      </c>
      <c r="G733">
        <v>313</v>
      </c>
      <c r="H733" t="s">
        <v>26</v>
      </c>
      <c r="I733" t="s">
        <v>38</v>
      </c>
      <c r="J733" t="s">
        <v>58</v>
      </c>
      <c r="K733">
        <v>0.29699999999999999</v>
      </c>
      <c r="L733">
        <v>0.114</v>
      </c>
      <c r="M733">
        <v>0.90600000000000003</v>
      </c>
      <c r="T733" t="str">
        <f t="shared" si="22"/>
        <v/>
      </c>
      <c r="U733">
        <f t="shared" si="23"/>
        <v>0.29699999999999999</v>
      </c>
    </row>
    <row r="734" spans="1:21" x14ac:dyDescent="0.3">
      <c r="A734" t="s">
        <v>72</v>
      </c>
      <c r="B734">
        <v>313</v>
      </c>
      <c r="C734" t="s">
        <v>25</v>
      </c>
      <c r="D734" t="s">
        <v>39</v>
      </c>
      <c r="E734" t="s">
        <v>16</v>
      </c>
      <c r="F734" t="s">
        <v>73</v>
      </c>
      <c r="G734">
        <v>313</v>
      </c>
      <c r="H734" t="s">
        <v>26</v>
      </c>
      <c r="I734" t="s">
        <v>40</v>
      </c>
      <c r="J734" t="s">
        <v>58</v>
      </c>
      <c r="K734">
        <v>8.0000000000000002E-3</v>
      </c>
      <c r="L734">
        <v>0.23899999999999999</v>
      </c>
      <c r="M734">
        <v>0.96299999999999997</v>
      </c>
      <c r="T734" t="str">
        <f t="shared" si="22"/>
        <v/>
      </c>
      <c r="U734">
        <f t="shared" si="23"/>
        <v>8.0000000000000002E-3</v>
      </c>
    </row>
    <row r="735" spans="1:21" x14ac:dyDescent="0.3">
      <c r="A735" t="s">
        <v>72</v>
      </c>
      <c r="B735">
        <v>313</v>
      </c>
      <c r="C735" t="s">
        <v>25</v>
      </c>
      <c r="D735" t="s">
        <v>41</v>
      </c>
      <c r="E735" t="s">
        <v>16</v>
      </c>
      <c r="F735" t="s">
        <v>73</v>
      </c>
      <c r="G735">
        <v>313</v>
      </c>
      <c r="H735" t="s">
        <v>26</v>
      </c>
      <c r="I735" t="s">
        <v>42</v>
      </c>
      <c r="J735" t="s">
        <v>57</v>
      </c>
      <c r="K735">
        <v>0.91600000000000004</v>
      </c>
      <c r="L735">
        <v>5.9900000000000002E-2</v>
      </c>
      <c r="M735">
        <v>0.81200000000000006</v>
      </c>
      <c r="T735" t="str">
        <f t="shared" si="22"/>
        <v/>
      </c>
      <c r="U735">
        <f t="shared" si="23"/>
        <v>0.91600000000000004</v>
      </c>
    </row>
    <row r="736" spans="1:21" x14ac:dyDescent="0.3">
      <c r="A736" t="s">
        <v>72</v>
      </c>
      <c r="B736">
        <v>313</v>
      </c>
      <c r="C736" t="s">
        <v>25</v>
      </c>
      <c r="D736" t="s">
        <v>43</v>
      </c>
      <c r="E736" t="s">
        <v>16</v>
      </c>
      <c r="F736" t="s">
        <v>73</v>
      </c>
      <c r="G736">
        <v>313</v>
      </c>
      <c r="H736" t="s">
        <v>26</v>
      </c>
      <c r="I736" t="s">
        <v>44</v>
      </c>
      <c r="J736" t="s">
        <v>58</v>
      </c>
      <c r="K736">
        <v>3.2000000000000001E-2</v>
      </c>
      <c r="L736">
        <v>0.18</v>
      </c>
      <c r="M736">
        <v>0.94599999999999995</v>
      </c>
      <c r="T736" t="str">
        <f t="shared" si="22"/>
        <v/>
      </c>
      <c r="U736">
        <f t="shared" si="23"/>
        <v>3.2000000000000001E-2</v>
      </c>
    </row>
    <row r="737" spans="1:21" x14ac:dyDescent="0.3">
      <c r="A737" t="s">
        <v>72</v>
      </c>
      <c r="B737">
        <v>313</v>
      </c>
      <c r="C737" t="s">
        <v>25</v>
      </c>
      <c r="D737" t="s">
        <v>45</v>
      </c>
      <c r="E737" t="s">
        <v>16</v>
      </c>
      <c r="F737" t="s">
        <v>73</v>
      </c>
      <c r="G737">
        <v>313</v>
      </c>
      <c r="H737" t="s">
        <v>26</v>
      </c>
      <c r="I737" t="s">
        <v>46</v>
      </c>
      <c r="J737" t="s">
        <v>58</v>
      </c>
      <c r="K737">
        <v>0.06</v>
      </c>
      <c r="L737">
        <v>0.161</v>
      </c>
      <c r="M737">
        <v>0.93799999999999994</v>
      </c>
      <c r="T737" t="str">
        <f t="shared" si="22"/>
        <v/>
      </c>
      <c r="U737">
        <f t="shared" si="23"/>
        <v>0.06</v>
      </c>
    </row>
    <row r="738" spans="1:21" x14ac:dyDescent="0.3">
      <c r="A738" t="s">
        <v>72</v>
      </c>
      <c r="B738">
        <v>313</v>
      </c>
      <c r="C738" t="s">
        <v>25</v>
      </c>
      <c r="D738" t="s">
        <v>33</v>
      </c>
      <c r="E738" t="s">
        <v>16</v>
      </c>
      <c r="F738" t="s">
        <v>73</v>
      </c>
      <c r="G738">
        <v>313</v>
      </c>
      <c r="H738" t="s">
        <v>26</v>
      </c>
      <c r="I738" t="s">
        <v>34</v>
      </c>
      <c r="J738" t="s">
        <v>57</v>
      </c>
      <c r="K738">
        <v>0.93600000000000005</v>
      </c>
      <c r="L738">
        <v>5.6800000000000003E-2</v>
      </c>
      <c r="M738">
        <v>0.80200000000000005</v>
      </c>
      <c r="T738" t="str">
        <f t="shared" si="22"/>
        <v/>
      </c>
      <c r="U738">
        <f t="shared" si="23"/>
        <v>0.93600000000000005</v>
      </c>
    </row>
    <row r="739" spans="1:21" x14ac:dyDescent="0.3">
      <c r="A739" t="s">
        <v>72</v>
      </c>
      <c r="B739">
        <v>313</v>
      </c>
      <c r="C739" t="s">
        <v>25</v>
      </c>
      <c r="D739" t="s">
        <v>49</v>
      </c>
      <c r="E739" t="s">
        <v>16</v>
      </c>
      <c r="F739" t="s">
        <v>73</v>
      </c>
      <c r="G739">
        <v>313</v>
      </c>
      <c r="H739" t="s">
        <v>26</v>
      </c>
      <c r="I739" t="s">
        <v>50</v>
      </c>
      <c r="J739" t="s">
        <v>20</v>
      </c>
      <c r="K739">
        <v>0.99399999999999999</v>
      </c>
      <c r="L739">
        <v>2.8899999999999999E-2</v>
      </c>
      <c r="M739">
        <v>0.68899999999999995</v>
      </c>
      <c r="T739" t="str">
        <f t="shared" si="22"/>
        <v/>
      </c>
      <c r="U739">
        <f t="shared" si="23"/>
        <v>0.99399999999999999</v>
      </c>
    </row>
    <row r="740" spans="1:21" x14ac:dyDescent="0.3">
      <c r="A740" t="s">
        <v>72</v>
      </c>
      <c r="B740">
        <v>313</v>
      </c>
      <c r="C740" t="s">
        <v>25</v>
      </c>
      <c r="D740" t="s">
        <v>51</v>
      </c>
      <c r="E740" t="s">
        <v>16</v>
      </c>
      <c r="F740" t="s">
        <v>73</v>
      </c>
      <c r="G740">
        <v>313</v>
      </c>
      <c r="H740" t="s">
        <v>26</v>
      </c>
      <c r="I740" t="s">
        <v>52</v>
      </c>
      <c r="J740" t="s">
        <v>57</v>
      </c>
      <c r="K740">
        <v>0.91600000000000004</v>
      </c>
      <c r="L740">
        <v>5.9900000000000002E-2</v>
      </c>
      <c r="M740">
        <v>0.81200000000000006</v>
      </c>
      <c r="T740" t="str">
        <f t="shared" si="22"/>
        <v/>
      </c>
      <c r="U740">
        <f t="shared" si="23"/>
        <v>0.91600000000000004</v>
      </c>
    </row>
    <row r="741" spans="1:21" x14ac:dyDescent="0.3">
      <c r="A741" t="s">
        <v>72</v>
      </c>
      <c r="B741">
        <v>313</v>
      </c>
      <c r="C741" t="s">
        <v>25</v>
      </c>
      <c r="D741" t="s">
        <v>53</v>
      </c>
      <c r="E741" t="s">
        <v>16</v>
      </c>
      <c r="F741" t="s">
        <v>73</v>
      </c>
      <c r="G741">
        <v>313</v>
      </c>
      <c r="H741" t="s">
        <v>26</v>
      </c>
      <c r="I741" t="s">
        <v>54</v>
      </c>
      <c r="J741" t="s">
        <v>58</v>
      </c>
      <c r="K741">
        <v>0.29699999999999999</v>
      </c>
      <c r="L741">
        <v>0.114</v>
      </c>
      <c r="M741">
        <v>0.90600000000000003</v>
      </c>
      <c r="T741" t="str">
        <f t="shared" si="22"/>
        <v/>
      </c>
      <c r="U741">
        <f t="shared" si="23"/>
        <v>0.29699999999999999</v>
      </c>
    </row>
    <row r="742" spans="1:21" x14ac:dyDescent="0.3">
      <c r="A742" t="s">
        <v>72</v>
      </c>
      <c r="B742">
        <v>313</v>
      </c>
      <c r="C742" t="s">
        <v>25</v>
      </c>
      <c r="D742" t="s">
        <v>55</v>
      </c>
      <c r="E742" t="s">
        <v>16</v>
      </c>
      <c r="F742" t="s">
        <v>73</v>
      </c>
      <c r="G742">
        <v>313</v>
      </c>
      <c r="H742" t="s">
        <v>26</v>
      </c>
      <c r="I742" t="s">
        <v>56</v>
      </c>
      <c r="J742" t="s">
        <v>57</v>
      </c>
      <c r="K742">
        <v>0.878</v>
      </c>
      <c r="L742">
        <v>6.4899999999999999E-2</v>
      </c>
      <c r="M742">
        <v>0.82499999999999996</v>
      </c>
      <c r="T742" t="str">
        <f t="shared" si="22"/>
        <v/>
      </c>
      <c r="U742">
        <f t="shared" si="23"/>
        <v>0.878</v>
      </c>
    </row>
    <row r="743" spans="1:21" x14ac:dyDescent="0.3">
      <c r="A743" t="s">
        <v>72</v>
      </c>
      <c r="B743">
        <v>372</v>
      </c>
      <c r="C743" t="s">
        <v>25</v>
      </c>
      <c r="D743" t="s">
        <v>29</v>
      </c>
      <c r="E743" t="s">
        <v>16</v>
      </c>
      <c r="F743" t="s">
        <v>73</v>
      </c>
      <c r="G743">
        <v>372</v>
      </c>
      <c r="H743" t="s">
        <v>26</v>
      </c>
      <c r="I743" t="s">
        <v>30</v>
      </c>
      <c r="J743" t="s">
        <v>57</v>
      </c>
      <c r="K743">
        <v>0.55300000000000005</v>
      </c>
      <c r="L743">
        <v>9.4500000000000001E-2</v>
      </c>
      <c r="M743">
        <v>0.878</v>
      </c>
      <c r="T743">
        <f t="shared" si="22"/>
        <v>0.55300000000000005</v>
      </c>
      <c r="U743" t="str">
        <f t="shared" si="23"/>
        <v/>
      </c>
    </row>
    <row r="744" spans="1:21" x14ac:dyDescent="0.3">
      <c r="A744" t="s">
        <v>72</v>
      </c>
      <c r="B744">
        <v>372</v>
      </c>
      <c r="C744" t="s">
        <v>25</v>
      </c>
      <c r="D744" t="s">
        <v>21</v>
      </c>
      <c r="E744" t="s">
        <v>16</v>
      </c>
      <c r="F744" t="s">
        <v>73</v>
      </c>
      <c r="G744">
        <v>372</v>
      </c>
      <c r="H744" t="s">
        <v>26</v>
      </c>
      <c r="I744" t="s">
        <v>22</v>
      </c>
      <c r="J744" t="s">
        <v>57</v>
      </c>
      <c r="K744">
        <v>0.90100000000000002</v>
      </c>
      <c r="L744">
        <v>6.25E-2</v>
      </c>
      <c r="M744">
        <v>0.81799999999999995</v>
      </c>
      <c r="T744" t="str">
        <f t="shared" si="22"/>
        <v/>
      </c>
      <c r="U744">
        <f t="shared" si="23"/>
        <v>0.90100000000000002</v>
      </c>
    </row>
    <row r="745" spans="1:21" x14ac:dyDescent="0.3">
      <c r="A745" t="s">
        <v>72</v>
      </c>
      <c r="B745">
        <v>372</v>
      </c>
      <c r="C745" t="s">
        <v>25</v>
      </c>
      <c r="D745" t="s">
        <v>23</v>
      </c>
      <c r="E745" t="s">
        <v>16</v>
      </c>
      <c r="F745" t="s">
        <v>73</v>
      </c>
      <c r="G745">
        <v>372</v>
      </c>
      <c r="H745" t="s">
        <v>26</v>
      </c>
      <c r="I745" t="s">
        <v>24</v>
      </c>
      <c r="J745" t="s">
        <v>57</v>
      </c>
      <c r="K745">
        <v>0.74</v>
      </c>
      <c r="L745">
        <v>7.8799999999999995E-2</v>
      </c>
      <c r="M745">
        <v>0.85399999999999998</v>
      </c>
      <c r="T745" t="str">
        <f t="shared" si="22"/>
        <v/>
      </c>
      <c r="U745">
        <f t="shared" si="23"/>
        <v>0.74</v>
      </c>
    </row>
    <row r="746" spans="1:21" x14ac:dyDescent="0.3">
      <c r="A746" t="s">
        <v>72</v>
      </c>
      <c r="B746">
        <v>372</v>
      </c>
      <c r="C746" t="s">
        <v>25</v>
      </c>
      <c r="D746" t="s">
        <v>14</v>
      </c>
      <c r="E746" t="s">
        <v>16</v>
      </c>
      <c r="F746" t="s">
        <v>73</v>
      </c>
      <c r="G746">
        <v>372</v>
      </c>
      <c r="H746" t="s">
        <v>26</v>
      </c>
      <c r="I746" t="s">
        <v>18</v>
      </c>
      <c r="J746" t="s">
        <v>58</v>
      </c>
      <c r="K746">
        <v>5.3999999999999999E-2</v>
      </c>
      <c r="L746">
        <v>0.16400000000000001</v>
      </c>
      <c r="M746">
        <v>0.94</v>
      </c>
      <c r="T746" t="str">
        <f t="shared" si="22"/>
        <v/>
      </c>
      <c r="U746">
        <f t="shared" si="23"/>
        <v>5.3999999999999999E-2</v>
      </c>
    </row>
    <row r="747" spans="1:21" x14ac:dyDescent="0.3">
      <c r="A747" t="s">
        <v>72</v>
      </c>
      <c r="B747">
        <v>372</v>
      </c>
      <c r="C747" t="s">
        <v>25</v>
      </c>
      <c r="D747" t="s">
        <v>27</v>
      </c>
      <c r="E747" t="s">
        <v>16</v>
      </c>
      <c r="F747" t="s">
        <v>73</v>
      </c>
      <c r="G747">
        <v>372</v>
      </c>
      <c r="H747" t="s">
        <v>26</v>
      </c>
      <c r="I747" t="s">
        <v>28</v>
      </c>
      <c r="J747" t="s">
        <v>20</v>
      </c>
      <c r="K747">
        <v>0.98499999999999999</v>
      </c>
      <c r="L747">
        <v>3.7499999999999999E-2</v>
      </c>
      <c r="M747">
        <v>0.74</v>
      </c>
      <c r="T747" t="str">
        <f t="shared" si="22"/>
        <v/>
      </c>
      <c r="U747">
        <f t="shared" si="23"/>
        <v>0.98499999999999999</v>
      </c>
    </row>
    <row r="748" spans="1:21" x14ac:dyDescent="0.3">
      <c r="A748" t="s">
        <v>72</v>
      </c>
      <c r="B748">
        <v>372</v>
      </c>
      <c r="C748" t="s">
        <v>25</v>
      </c>
      <c r="D748" t="s">
        <v>47</v>
      </c>
      <c r="E748" t="s">
        <v>16</v>
      </c>
      <c r="F748" t="s">
        <v>73</v>
      </c>
      <c r="G748">
        <v>372</v>
      </c>
      <c r="H748" t="s">
        <v>26</v>
      </c>
      <c r="I748" t="s">
        <v>48</v>
      </c>
      <c r="J748" t="s">
        <v>20</v>
      </c>
      <c r="K748">
        <v>0.996</v>
      </c>
      <c r="L748">
        <v>2.2200000000000001E-2</v>
      </c>
      <c r="M748">
        <v>0.54500000000000004</v>
      </c>
      <c r="T748" t="str">
        <f t="shared" si="22"/>
        <v/>
      </c>
      <c r="U748">
        <f t="shared" si="23"/>
        <v>0.996</v>
      </c>
    </row>
    <row r="749" spans="1:21" x14ac:dyDescent="0.3">
      <c r="A749" t="s">
        <v>72</v>
      </c>
      <c r="B749">
        <v>372</v>
      </c>
      <c r="C749" t="s">
        <v>25</v>
      </c>
      <c r="D749" t="s">
        <v>31</v>
      </c>
      <c r="E749" t="s">
        <v>16</v>
      </c>
      <c r="F749" t="s">
        <v>73</v>
      </c>
      <c r="G749">
        <v>372</v>
      </c>
      <c r="H749" t="s">
        <v>26</v>
      </c>
      <c r="I749" t="s">
        <v>32</v>
      </c>
      <c r="J749" t="s">
        <v>20</v>
      </c>
      <c r="K749">
        <v>0.999</v>
      </c>
      <c r="L749">
        <v>5.7400000000000003E-3</v>
      </c>
      <c r="M749">
        <v>0.13600000000000001</v>
      </c>
      <c r="T749" t="str">
        <f t="shared" si="22"/>
        <v/>
      </c>
      <c r="U749">
        <f t="shared" si="23"/>
        <v>0.999</v>
      </c>
    </row>
    <row r="750" spans="1:21" x14ac:dyDescent="0.3">
      <c r="A750" t="s">
        <v>72</v>
      </c>
      <c r="B750">
        <v>372</v>
      </c>
      <c r="C750" t="s">
        <v>25</v>
      </c>
      <c r="D750" t="s">
        <v>15</v>
      </c>
      <c r="E750" t="s">
        <v>16</v>
      </c>
      <c r="F750" t="s">
        <v>73</v>
      </c>
      <c r="G750">
        <v>372</v>
      </c>
      <c r="H750" t="s">
        <v>26</v>
      </c>
      <c r="I750" t="s">
        <v>19</v>
      </c>
      <c r="J750" t="s">
        <v>57</v>
      </c>
      <c r="K750">
        <v>0.90100000000000002</v>
      </c>
      <c r="L750">
        <v>6.25E-2</v>
      </c>
      <c r="M750">
        <v>0.81799999999999995</v>
      </c>
      <c r="T750" t="str">
        <f t="shared" si="22"/>
        <v/>
      </c>
      <c r="U750">
        <f t="shared" si="23"/>
        <v>0.90100000000000002</v>
      </c>
    </row>
    <row r="751" spans="1:21" x14ac:dyDescent="0.3">
      <c r="A751" t="s">
        <v>72</v>
      </c>
      <c r="B751">
        <v>372</v>
      </c>
      <c r="C751" t="s">
        <v>25</v>
      </c>
      <c r="D751" t="s">
        <v>35</v>
      </c>
      <c r="E751" t="s">
        <v>16</v>
      </c>
      <c r="F751" t="s">
        <v>73</v>
      </c>
      <c r="G751">
        <v>372</v>
      </c>
      <c r="H751" t="s">
        <v>26</v>
      </c>
      <c r="I751" t="s">
        <v>36</v>
      </c>
      <c r="J751" t="s">
        <v>20</v>
      </c>
      <c r="K751">
        <v>0.99</v>
      </c>
      <c r="L751">
        <v>3.3799999999999997E-2</v>
      </c>
      <c r="M751">
        <v>0.71899999999999997</v>
      </c>
      <c r="T751" t="str">
        <f t="shared" si="22"/>
        <v/>
      </c>
      <c r="U751">
        <f t="shared" si="23"/>
        <v>0.99</v>
      </c>
    </row>
    <row r="752" spans="1:21" x14ac:dyDescent="0.3">
      <c r="A752" t="s">
        <v>72</v>
      </c>
      <c r="B752">
        <v>372</v>
      </c>
      <c r="C752" t="s">
        <v>25</v>
      </c>
      <c r="D752" t="s">
        <v>37</v>
      </c>
      <c r="E752" t="s">
        <v>16</v>
      </c>
      <c r="F752" t="s">
        <v>73</v>
      </c>
      <c r="G752">
        <v>372</v>
      </c>
      <c r="H752" t="s">
        <v>26</v>
      </c>
      <c r="I752" t="s">
        <v>38</v>
      </c>
      <c r="J752" t="s">
        <v>20</v>
      </c>
      <c r="K752">
        <v>0.98499999999999999</v>
      </c>
      <c r="L752">
        <v>3.7499999999999999E-2</v>
      </c>
      <c r="M752">
        <v>0.74</v>
      </c>
      <c r="T752" t="str">
        <f t="shared" si="22"/>
        <v/>
      </c>
      <c r="U752">
        <f t="shared" si="23"/>
        <v>0.98499999999999999</v>
      </c>
    </row>
    <row r="753" spans="1:21" x14ac:dyDescent="0.3">
      <c r="A753" t="s">
        <v>72</v>
      </c>
      <c r="B753">
        <v>372</v>
      </c>
      <c r="C753" t="s">
        <v>25</v>
      </c>
      <c r="D753" t="s">
        <v>39</v>
      </c>
      <c r="E753" t="s">
        <v>16</v>
      </c>
      <c r="F753" t="s">
        <v>73</v>
      </c>
      <c r="G753">
        <v>372</v>
      </c>
      <c r="H753" t="s">
        <v>26</v>
      </c>
      <c r="I753" t="s">
        <v>40</v>
      </c>
      <c r="J753" t="s">
        <v>20</v>
      </c>
      <c r="K753">
        <v>0.99</v>
      </c>
      <c r="L753">
        <v>3.3799999999999997E-2</v>
      </c>
      <c r="M753">
        <v>0.71899999999999997</v>
      </c>
      <c r="T753" t="str">
        <f t="shared" si="22"/>
        <v/>
      </c>
      <c r="U753">
        <f t="shared" si="23"/>
        <v>0.99</v>
      </c>
    </row>
    <row r="754" spans="1:21" x14ac:dyDescent="0.3">
      <c r="A754" t="s">
        <v>72</v>
      </c>
      <c r="B754">
        <v>372</v>
      </c>
      <c r="C754" t="s">
        <v>25</v>
      </c>
      <c r="D754" t="s">
        <v>41</v>
      </c>
      <c r="E754" t="s">
        <v>16</v>
      </c>
      <c r="F754" t="s">
        <v>73</v>
      </c>
      <c r="G754">
        <v>372</v>
      </c>
      <c r="H754" t="s">
        <v>26</v>
      </c>
      <c r="I754" t="s">
        <v>42</v>
      </c>
      <c r="J754" t="s">
        <v>20</v>
      </c>
      <c r="K754">
        <v>0.997</v>
      </c>
      <c r="L754">
        <v>1.67E-2</v>
      </c>
      <c r="M754">
        <v>0.40899999999999997</v>
      </c>
      <c r="T754" t="str">
        <f t="shared" si="22"/>
        <v/>
      </c>
      <c r="U754">
        <f t="shared" si="23"/>
        <v>0.997</v>
      </c>
    </row>
    <row r="755" spans="1:21" x14ac:dyDescent="0.3">
      <c r="A755" t="s">
        <v>72</v>
      </c>
      <c r="B755">
        <v>372</v>
      </c>
      <c r="C755" t="s">
        <v>25</v>
      </c>
      <c r="D755" t="s">
        <v>43</v>
      </c>
      <c r="E755" t="s">
        <v>16</v>
      </c>
      <c r="F755" t="s">
        <v>73</v>
      </c>
      <c r="G755">
        <v>372</v>
      </c>
      <c r="H755" t="s">
        <v>26</v>
      </c>
      <c r="I755" t="s">
        <v>44</v>
      </c>
      <c r="J755" t="s">
        <v>57</v>
      </c>
      <c r="K755">
        <v>0.622</v>
      </c>
      <c r="L755">
        <v>8.9899999999999994E-2</v>
      </c>
      <c r="M755">
        <v>0.87</v>
      </c>
      <c r="T755" t="str">
        <f t="shared" si="22"/>
        <v/>
      </c>
      <c r="U755">
        <f t="shared" si="23"/>
        <v>0.622</v>
      </c>
    </row>
    <row r="756" spans="1:21" x14ac:dyDescent="0.3">
      <c r="A756" t="s">
        <v>72</v>
      </c>
      <c r="B756">
        <v>372</v>
      </c>
      <c r="C756" t="s">
        <v>25</v>
      </c>
      <c r="D756" t="s">
        <v>45</v>
      </c>
      <c r="E756" t="s">
        <v>16</v>
      </c>
      <c r="F756" t="s">
        <v>73</v>
      </c>
      <c r="G756">
        <v>372</v>
      </c>
      <c r="H756" t="s">
        <v>26</v>
      </c>
      <c r="I756" t="s">
        <v>46</v>
      </c>
      <c r="J756" t="s">
        <v>57</v>
      </c>
      <c r="K756">
        <v>0.79</v>
      </c>
      <c r="L756">
        <v>7.3499999999999996E-2</v>
      </c>
      <c r="M756">
        <v>0.84599999999999997</v>
      </c>
      <c r="T756" t="str">
        <f t="shared" si="22"/>
        <v/>
      </c>
      <c r="U756">
        <f t="shared" si="23"/>
        <v>0.79</v>
      </c>
    </row>
    <row r="757" spans="1:21" x14ac:dyDescent="0.3">
      <c r="A757" t="s">
        <v>72</v>
      </c>
      <c r="B757">
        <v>372</v>
      </c>
      <c r="C757" t="s">
        <v>25</v>
      </c>
      <c r="D757" t="s">
        <v>33</v>
      </c>
      <c r="E757" t="s">
        <v>16</v>
      </c>
      <c r="F757" t="s">
        <v>73</v>
      </c>
      <c r="G757">
        <v>372</v>
      </c>
      <c r="H757" t="s">
        <v>26</v>
      </c>
      <c r="I757" t="s">
        <v>34</v>
      </c>
      <c r="J757" t="s">
        <v>20</v>
      </c>
      <c r="K757">
        <v>0.999</v>
      </c>
      <c r="L757">
        <v>5.7400000000000003E-3</v>
      </c>
      <c r="M757">
        <v>0.13600000000000001</v>
      </c>
      <c r="T757" t="str">
        <f t="shared" si="22"/>
        <v/>
      </c>
      <c r="U757">
        <f t="shared" si="23"/>
        <v>0.999</v>
      </c>
    </row>
    <row r="758" spans="1:21" x14ac:dyDescent="0.3">
      <c r="A758" t="s">
        <v>72</v>
      </c>
      <c r="B758">
        <v>372</v>
      </c>
      <c r="C758" t="s">
        <v>25</v>
      </c>
      <c r="D758" t="s">
        <v>49</v>
      </c>
      <c r="E758" t="s">
        <v>16</v>
      </c>
      <c r="F758" t="s">
        <v>73</v>
      </c>
      <c r="G758">
        <v>372</v>
      </c>
      <c r="H758" t="s">
        <v>26</v>
      </c>
      <c r="I758" t="s">
        <v>50</v>
      </c>
      <c r="J758" t="s">
        <v>20</v>
      </c>
      <c r="K758">
        <v>0.999</v>
      </c>
      <c r="L758">
        <v>5.7400000000000003E-3</v>
      </c>
      <c r="M758">
        <v>0.13600000000000001</v>
      </c>
      <c r="T758" t="str">
        <f t="shared" si="22"/>
        <v/>
      </c>
      <c r="U758">
        <f t="shared" si="23"/>
        <v>0.999</v>
      </c>
    </row>
    <row r="759" spans="1:21" x14ac:dyDescent="0.3">
      <c r="A759" t="s">
        <v>72</v>
      </c>
      <c r="B759">
        <v>372</v>
      </c>
      <c r="C759" t="s">
        <v>25</v>
      </c>
      <c r="D759" t="s">
        <v>51</v>
      </c>
      <c r="E759" t="s">
        <v>16</v>
      </c>
      <c r="F759" t="s">
        <v>73</v>
      </c>
      <c r="G759">
        <v>372</v>
      </c>
      <c r="H759" t="s">
        <v>26</v>
      </c>
      <c r="I759" t="s">
        <v>52</v>
      </c>
      <c r="J759" t="s">
        <v>20</v>
      </c>
      <c r="K759">
        <v>0.99</v>
      </c>
      <c r="L759">
        <v>3.3799999999999997E-2</v>
      </c>
      <c r="M759">
        <v>0.71899999999999997</v>
      </c>
      <c r="T759" t="str">
        <f t="shared" si="22"/>
        <v/>
      </c>
      <c r="U759">
        <f t="shared" si="23"/>
        <v>0.99</v>
      </c>
    </row>
    <row r="760" spans="1:21" x14ac:dyDescent="0.3">
      <c r="A760" t="s">
        <v>72</v>
      </c>
      <c r="B760">
        <v>372</v>
      </c>
      <c r="C760" t="s">
        <v>25</v>
      </c>
      <c r="D760" t="s">
        <v>53</v>
      </c>
      <c r="E760" t="s">
        <v>16</v>
      </c>
      <c r="F760" t="s">
        <v>73</v>
      </c>
      <c r="G760">
        <v>372</v>
      </c>
      <c r="H760" t="s">
        <v>26</v>
      </c>
      <c r="I760" t="s">
        <v>54</v>
      </c>
      <c r="J760" t="s">
        <v>20</v>
      </c>
      <c r="K760">
        <v>0.997</v>
      </c>
      <c r="L760">
        <v>1.67E-2</v>
      </c>
      <c r="M760">
        <v>0.40899999999999997</v>
      </c>
      <c r="T760" t="str">
        <f t="shared" si="22"/>
        <v/>
      </c>
      <c r="U760">
        <f t="shared" si="23"/>
        <v>0.997</v>
      </c>
    </row>
    <row r="761" spans="1:21" x14ac:dyDescent="0.3">
      <c r="A761" t="s">
        <v>72</v>
      </c>
      <c r="B761">
        <v>372</v>
      </c>
      <c r="C761" t="s">
        <v>25</v>
      </c>
      <c r="D761" t="s">
        <v>55</v>
      </c>
      <c r="E761" t="s">
        <v>16</v>
      </c>
      <c r="F761" t="s">
        <v>73</v>
      </c>
      <c r="G761">
        <v>372</v>
      </c>
      <c r="H761" t="s">
        <v>26</v>
      </c>
      <c r="I761" t="s">
        <v>56</v>
      </c>
      <c r="J761" t="s">
        <v>20</v>
      </c>
      <c r="K761">
        <v>0.997</v>
      </c>
      <c r="L761">
        <v>1.67E-2</v>
      </c>
      <c r="M761">
        <v>0.40899999999999997</v>
      </c>
      <c r="T761" t="str">
        <f t="shared" si="22"/>
        <v/>
      </c>
      <c r="U761">
        <f t="shared" si="23"/>
        <v>0.997</v>
      </c>
    </row>
    <row r="762" spans="1:21" x14ac:dyDescent="0.3">
      <c r="A762" t="s">
        <v>72</v>
      </c>
      <c r="B762">
        <v>444</v>
      </c>
      <c r="C762" t="s">
        <v>25</v>
      </c>
      <c r="D762" t="s">
        <v>29</v>
      </c>
      <c r="E762" t="s">
        <v>16</v>
      </c>
      <c r="F762" t="s">
        <v>73</v>
      </c>
      <c r="G762">
        <v>444</v>
      </c>
      <c r="H762" t="s">
        <v>26</v>
      </c>
      <c r="I762" t="s">
        <v>30</v>
      </c>
      <c r="J762" t="s">
        <v>57</v>
      </c>
      <c r="K762">
        <v>0.58399999999999996</v>
      </c>
      <c r="L762">
        <v>9.3200000000000005E-2</v>
      </c>
      <c r="M762">
        <v>0.875</v>
      </c>
      <c r="T762">
        <f t="shared" si="22"/>
        <v>0.58399999999999996</v>
      </c>
      <c r="U762" t="str">
        <f t="shared" si="23"/>
        <v/>
      </c>
    </row>
    <row r="763" spans="1:21" x14ac:dyDescent="0.3">
      <c r="A763" t="s">
        <v>72</v>
      </c>
      <c r="B763">
        <v>444</v>
      </c>
      <c r="C763" t="s">
        <v>25</v>
      </c>
      <c r="D763" t="s">
        <v>21</v>
      </c>
      <c r="E763" t="s">
        <v>16</v>
      </c>
      <c r="F763" t="s">
        <v>73</v>
      </c>
      <c r="G763">
        <v>444</v>
      </c>
      <c r="H763" t="s">
        <v>26</v>
      </c>
      <c r="I763" t="s">
        <v>22</v>
      </c>
      <c r="J763" t="s">
        <v>58</v>
      </c>
      <c r="K763">
        <v>0.10299999999999999</v>
      </c>
      <c r="L763">
        <v>0.14399999999999999</v>
      </c>
      <c r="M763">
        <v>0.92900000000000005</v>
      </c>
      <c r="T763" t="str">
        <f t="shared" si="22"/>
        <v/>
      </c>
      <c r="U763">
        <f t="shared" si="23"/>
        <v>0.10299999999999999</v>
      </c>
    </row>
    <row r="764" spans="1:21" x14ac:dyDescent="0.3">
      <c r="A764" t="s">
        <v>72</v>
      </c>
      <c r="B764">
        <v>444</v>
      </c>
      <c r="C764" t="s">
        <v>25</v>
      </c>
      <c r="D764" t="s">
        <v>23</v>
      </c>
      <c r="E764" t="s">
        <v>16</v>
      </c>
      <c r="F764" t="s">
        <v>73</v>
      </c>
      <c r="G764">
        <v>444</v>
      </c>
      <c r="H764" t="s">
        <v>26</v>
      </c>
      <c r="I764" t="s">
        <v>24</v>
      </c>
      <c r="J764" t="s">
        <v>57</v>
      </c>
      <c r="K764">
        <v>0.53600000000000003</v>
      </c>
      <c r="L764">
        <v>9.5100000000000004E-2</v>
      </c>
      <c r="M764">
        <v>0.88</v>
      </c>
      <c r="T764" t="str">
        <f t="shared" si="22"/>
        <v/>
      </c>
      <c r="U764">
        <f t="shared" si="23"/>
        <v>0.53600000000000003</v>
      </c>
    </row>
    <row r="765" spans="1:21" x14ac:dyDescent="0.3">
      <c r="A765" t="s">
        <v>72</v>
      </c>
      <c r="B765">
        <v>444</v>
      </c>
      <c r="C765" t="s">
        <v>25</v>
      </c>
      <c r="D765" t="s">
        <v>14</v>
      </c>
      <c r="E765" t="s">
        <v>16</v>
      </c>
      <c r="F765" t="s">
        <v>73</v>
      </c>
      <c r="G765">
        <v>444</v>
      </c>
      <c r="H765" t="s">
        <v>26</v>
      </c>
      <c r="I765" t="s">
        <v>18</v>
      </c>
      <c r="J765" t="s">
        <v>58</v>
      </c>
      <c r="K765">
        <v>0.126</v>
      </c>
      <c r="L765">
        <v>0.14000000000000001</v>
      </c>
      <c r="M765">
        <v>0.92500000000000004</v>
      </c>
      <c r="T765" t="str">
        <f t="shared" si="22"/>
        <v/>
      </c>
      <c r="U765">
        <f t="shared" si="23"/>
        <v>0.126</v>
      </c>
    </row>
    <row r="766" spans="1:21" x14ac:dyDescent="0.3">
      <c r="A766" t="s">
        <v>72</v>
      </c>
      <c r="B766">
        <v>444</v>
      </c>
      <c r="C766" t="s">
        <v>25</v>
      </c>
      <c r="D766" t="s">
        <v>27</v>
      </c>
      <c r="E766" t="s">
        <v>16</v>
      </c>
      <c r="F766" t="s">
        <v>73</v>
      </c>
      <c r="G766">
        <v>444</v>
      </c>
      <c r="H766" t="s">
        <v>26</v>
      </c>
      <c r="I766" t="s">
        <v>28</v>
      </c>
      <c r="J766" t="s">
        <v>58</v>
      </c>
      <c r="K766">
        <v>0.434</v>
      </c>
      <c r="L766">
        <v>0.10199999999999999</v>
      </c>
      <c r="M766">
        <v>0.89100000000000001</v>
      </c>
      <c r="T766" t="str">
        <f t="shared" si="22"/>
        <v/>
      </c>
      <c r="U766">
        <f t="shared" si="23"/>
        <v>0.434</v>
      </c>
    </row>
    <row r="767" spans="1:21" x14ac:dyDescent="0.3">
      <c r="A767" t="s">
        <v>72</v>
      </c>
      <c r="B767">
        <v>444</v>
      </c>
      <c r="C767" t="s">
        <v>25</v>
      </c>
      <c r="D767" t="s">
        <v>47</v>
      </c>
      <c r="E767" t="s">
        <v>16</v>
      </c>
      <c r="F767" t="s">
        <v>73</v>
      </c>
      <c r="G767">
        <v>444</v>
      </c>
      <c r="H767" t="s">
        <v>26</v>
      </c>
      <c r="I767" t="s">
        <v>48</v>
      </c>
      <c r="J767" t="s">
        <v>20</v>
      </c>
      <c r="K767">
        <v>0.96399999999999997</v>
      </c>
      <c r="L767">
        <v>4.7199999999999999E-2</v>
      </c>
      <c r="M767">
        <v>0.77700000000000002</v>
      </c>
      <c r="T767" t="str">
        <f t="shared" si="22"/>
        <v/>
      </c>
      <c r="U767">
        <f t="shared" si="23"/>
        <v>0.96399999999999997</v>
      </c>
    </row>
    <row r="768" spans="1:21" x14ac:dyDescent="0.3">
      <c r="A768" t="s">
        <v>72</v>
      </c>
      <c r="B768">
        <v>444</v>
      </c>
      <c r="C768" t="s">
        <v>25</v>
      </c>
      <c r="D768" t="s">
        <v>31</v>
      </c>
      <c r="E768" t="s">
        <v>16</v>
      </c>
      <c r="F768" t="s">
        <v>73</v>
      </c>
      <c r="G768">
        <v>444</v>
      </c>
      <c r="H768" t="s">
        <v>26</v>
      </c>
      <c r="I768" t="s">
        <v>32</v>
      </c>
      <c r="J768" t="s">
        <v>20</v>
      </c>
      <c r="K768">
        <v>0.997</v>
      </c>
      <c r="L768">
        <v>1.67E-2</v>
      </c>
      <c r="M768">
        <v>0.40899999999999997</v>
      </c>
      <c r="T768" t="str">
        <f t="shared" si="22"/>
        <v/>
      </c>
      <c r="U768">
        <f t="shared" si="23"/>
        <v>0.997</v>
      </c>
    </row>
    <row r="769" spans="1:21" x14ac:dyDescent="0.3">
      <c r="A769" t="s">
        <v>72</v>
      </c>
      <c r="B769">
        <v>444</v>
      </c>
      <c r="C769" t="s">
        <v>25</v>
      </c>
      <c r="D769" t="s">
        <v>15</v>
      </c>
      <c r="E769" t="s">
        <v>16</v>
      </c>
      <c r="F769" t="s">
        <v>73</v>
      </c>
      <c r="G769">
        <v>444</v>
      </c>
      <c r="H769" t="s">
        <v>26</v>
      </c>
      <c r="I769" t="s">
        <v>19</v>
      </c>
      <c r="J769" t="s">
        <v>58</v>
      </c>
      <c r="K769">
        <v>0.434</v>
      </c>
      <c r="L769">
        <v>0.10199999999999999</v>
      </c>
      <c r="M769">
        <v>0.89100000000000001</v>
      </c>
      <c r="T769" t="str">
        <f t="shared" si="22"/>
        <v/>
      </c>
      <c r="U769">
        <f t="shared" si="23"/>
        <v>0.434</v>
      </c>
    </row>
    <row r="770" spans="1:21" x14ac:dyDescent="0.3">
      <c r="A770" t="s">
        <v>72</v>
      </c>
      <c r="B770">
        <v>444</v>
      </c>
      <c r="C770" t="s">
        <v>25</v>
      </c>
      <c r="D770" t="s">
        <v>35</v>
      </c>
      <c r="E770" t="s">
        <v>16</v>
      </c>
      <c r="F770" t="s">
        <v>73</v>
      </c>
      <c r="G770">
        <v>444</v>
      </c>
      <c r="H770" t="s">
        <v>26</v>
      </c>
      <c r="I770" t="s">
        <v>36</v>
      </c>
      <c r="J770" t="s">
        <v>58</v>
      </c>
      <c r="K770">
        <v>0.20200000000000001</v>
      </c>
      <c r="L770">
        <v>0.125</v>
      </c>
      <c r="M770">
        <v>0.91600000000000004</v>
      </c>
      <c r="T770" t="str">
        <f t="shared" si="22"/>
        <v/>
      </c>
      <c r="U770">
        <f t="shared" si="23"/>
        <v>0.20200000000000001</v>
      </c>
    </row>
    <row r="771" spans="1:21" x14ac:dyDescent="0.3">
      <c r="A771" t="s">
        <v>72</v>
      </c>
      <c r="B771">
        <v>444</v>
      </c>
      <c r="C771" t="s">
        <v>25</v>
      </c>
      <c r="D771" t="s">
        <v>37</v>
      </c>
      <c r="E771" t="s">
        <v>16</v>
      </c>
      <c r="F771" t="s">
        <v>73</v>
      </c>
      <c r="G771">
        <v>444</v>
      </c>
      <c r="H771" t="s">
        <v>26</v>
      </c>
      <c r="I771" t="s">
        <v>38</v>
      </c>
      <c r="J771" t="s">
        <v>58</v>
      </c>
      <c r="K771">
        <v>5.7000000000000002E-2</v>
      </c>
      <c r="L771">
        <v>0.16200000000000001</v>
      </c>
      <c r="M771">
        <v>0.93899999999999995</v>
      </c>
      <c r="T771" t="str">
        <f t="shared" ref="T771:T801" si="24">IF(H771="  T",IF(I771="  I",K771,""),(IF(H771="  Q",IF(I771="  L",K771,""),(IF(H771="  Y",IF(I771="  F",K771,""),"")))))</f>
        <v/>
      </c>
      <c r="U771">
        <f t="shared" ref="U771:U804" si="25">IF(T771="",K771,"")</f>
        <v>5.7000000000000002E-2</v>
      </c>
    </row>
    <row r="772" spans="1:21" x14ac:dyDescent="0.3">
      <c r="A772" t="s">
        <v>72</v>
      </c>
      <c r="B772">
        <v>444</v>
      </c>
      <c r="C772" t="s">
        <v>25</v>
      </c>
      <c r="D772" t="s">
        <v>39</v>
      </c>
      <c r="E772" t="s">
        <v>16</v>
      </c>
      <c r="F772" t="s">
        <v>73</v>
      </c>
      <c r="G772">
        <v>444</v>
      </c>
      <c r="H772" t="s">
        <v>26</v>
      </c>
      <c r="I772" t="s">
        <v>40</v>
      </c>
      <c r="J772" t="s">
        <v>58</v>
      </c>
      <c r="K772">
        <v>4.3999999999999997E-2</v>
      </c>
      <c r="L772">
        <v>0.17</v>
      </c>
      <c r="M772">
        <v>0.94199999999999995</v>
      </c>
      <c r="T772" t="str">
        <f t="shared" si="24"/>
        <v/>
      </c>
      <c r="U772">
        <f t="shared" si="25"/>
        <v>4.3999999999999997E-2</v>
      </c>
    </row>
    <row r="773" spans="1:21" x14ac:dyDescent="0.3">
      <c r="A773" t="s">
        <v>72</v>
      </c>
      <c r="B773">
        <v>444</v>
      </c>
      <c r="C773" t="s">
        <v>25</v>
      </c>
      <c r="D773" t="s">
        <v>41</v>
      </c>
      <c r="E773" t="s">
        <v>16</v>
      </c>
      <c r="F773" t="s">
        <v>73</v>
      </c>
      <c r="G773">
        <v>444</v>
      </c>
      <c r="H773" t="s">
        <v>26</v>
      </c>
      <c r="I773" t="s">
        <v>42</v>
      </c>
      <c r="J773" t="s">
        <v>58</v>
      </c>
      <c r="K773">
        <v>8.9999999999999993E-3</v>
      </c>
      <c r="L773">
        <v>0.23300000000000001</v>
      </c>
      <c r="M773">
        <v>0.96099999999999997</v>
      </c>
      <c r="T773" t="str">
        <f t="shared" si="24"/>
        <v/>
      </c>
      <c r="U773">
        <f t="shared" si="25"/>
        <v>8.9999999999999993E-3</v>
      </c>
    </row>
    <row r="774" spans="1:21" x14ac:dyDescent="0.3">
      <c r="A774" t="s">
        <v>72</v>
      </c>
      <c r="B774">
        <v>444</v>
      </c>
      <c r="C774" t="s">
        <v>25</v>
      </c>
      <c r="D774" t="s">
        <v>43</v>
      </c>
      <c r="E774" t="s">
        <v>16</v>
      </c>
      <c r="F774" t="s">
        <v>73</v>
      </c>
      <c r="G774">
        <v>444</v>
      </c>
      <c r="H774" t="s">
        <v>26</v>
      </c>
      <c r="I774" t="s">
        <v>44</v>
      </c>
      <c r="J774" t="s">
        <v>58</v>
      </c>
      <c r="K774">
        <v>0.251</v>
      </c>
      <c r="L774">
        <v>0.11799999999999999</v>
      </c>
      <c r="M774">
        <v>0.91100000000000003</v>
      </c>
      <c r="T774" t="str">
        <f t="shared" si="24"/>
        <v/>
      </c>
      <c r="U774">
        <f t="shared" si="25"/>
        <v>0.251</v>
      </c>
    </row>
    <row r="775" spans="1:21" x14ac:dyDescent="0.3">
      <c r="A775" t="s">
        <v>72</v>
      </c>
      <c r="B775">
        <v>444</v>
      </c>
      <c r="C775" t="s">
        <v>25</v>
      </c>
      <c r="D775" t="s">
        <v>45</v>
      </c>
      <c r="E775" t="s">
        <v>16</v>
      </c>
      <c r="F775" t="s">
        <v>73</v>
      </c>
      <c r="G775">
        <v>444</v>
      </c>
      <c r="H775" t="s">
        <v>26</v>
      </c>
      <c r="I775" t="s">
        <v>46</v>
      </c>
      <c r="J775" t="s">
        <v>57</v>
      </c>
      <c r="K775">
        <v>0.65</v>
      </c>
      <c r="L775">
        <v>8.7800000000000003E-2</v>
      </c>
      <c r="M775">
        <v>0.86599999999999999</v>
      </c>
      <c r="T775" t="str">
        <f t="shared" si="24"/>
        <v/>
      </c>
      <c r="U775">
        <f t="shared" si="25"/>
        <v>0.65</v>
      </c>
    </row>
    <row r="776" spans="1:21" x14ac:dyDescent="0.3">
      <c r="A776" t="s">
        <v>72</v>
      </c>
      <c r="B776">
        <v>444</v>
      </c>
      <c r="C776" t="s">
        <v>25</v>
      </c>
      <c r="D776" t="s">
        <v>33</v>
      </c>
      <c r="E776" t="s">
        <v>16</v>
      </c>
      <c r="F776" t="s">
        <v>73</v>
      </c>
      <c r="G776">
        <v>444</v>
      </c>
      <c r="H776" t="s">
        <v>26</v>
      </c>
      <c r="I776" t="s">
        <v>34</v>
      </c>
      <c r="J776" t="s">
        <v>20</v>
      </c>
      <c r="K776">
        <v>0.98799999999999999</v>
      </c>
      <c r="L776">
        <v>3.5299999999999998E-2</v>
      </c>
      <c r="M776">
        <v>0.72699999999999998</v>
      </c>
      <c r="T776" t="str">
        <f t="shared" si="24"/>
        <v/>
      </c>
      <c r="U776">
        <f t="shared" si="25"/>
        <v>0.98799999999999999</v>
      </c>
    </row>
    <row r="777" spans="1:21" x14ac:dyDescent="0.3">
      <c r="A777" t="s">
        <v>72</v>
      </c>
      <c r="B777">
        <v>444</v>
      </c>
      <c r="C777" t="s">
        <v>25</v>
      </c>
      <c r="D777" t="s">
        <v>49</v>
      </c>
      <c r="E777" t="s">
        <v>16</v>
      </c>
      <c r="F777" t="s">
        <v>73</v>
      </c>
      <c r="G777">
        <v>444</v>
      </c>
      <c r="H777" t="s">
        <v>26</v>
      </c>
      <c r="I777" t="s">
        <v>50</v>
      </c>
      <c r="J777" t="s">
        <v>20</v>
      </c>
      <c r="K777">
        <v>0.98799999999999999</v>
      </c>
      <c r="L777">
        <v>3.5299999999999998E-2</v>
      </c>
      <c r="M777">
        <v>0.72699999999999998</v>
      </c>
      <c r="T777" t="str">
        <f t="shared" si="24"/>
        <v/>
      </c>
      <c r="U777">
        <f t="shared" si="25"/>
        <v>0.98799999999999999</v>
      </c>
    </row>
    <row r="778" spans="1:21" x14ac:dyDescent="0.3">
      <c r="A778" t="s">
        <v>72</v>
      </c>
      <c r="B778">
        <v>444</v>
      </c>
      <c r="C778" t="s">
        <v>25</v>
      </c>
      <c r="D778" t="s">
        <v>51</v>
      </c>
      <c r="E778" t="s">
        <v>16</v>
      </c>
      <c r="F778" t="s">
        <v>73</v>
      </c>
      <c r="G778">
        <v>444</v>
      </c>
      <c r="H778" t="s">
        <v>26</v>
      </c>
      <c r="I778" t="s">
        <v>52</v>
      </c>
      <c r="J778" t="s">
        <v>58</v>
      </c>
      <c r="K778">
        <v>0.36699999999999999</v>
      </c>
      <c r="L778">
        <v>0.108</v>
      </c>
      <c r="M778">
        <v>0.89800000000000002</v>
      </c>
      <c r="T778" t="str">
        <f t="shared" si="24"/>
        <v/>
      </c>
      <c r="U778">
        <f t="shared" si="25"/>
        <v>0.36699999999999999</v>
      </c>
    </row>
    <row r="779" spans="1:21" x14ac:dyDescent="0.3">
      <c r="A779" t="s">
        <v>72</v>
      </c>
      <c r="B779">
        <v>444</v>
      </c>
      <c r="C779" t="s">
        <v>25</v>
      </c>
      <c r="D779" t="s">
        <v>53</v>
      </c>
      <c r="E779" t="s">
        <v>16</v>
      </c>
      <c r="F779" t="s">
        <v>73</v>
      </c>
      <c r="G779">
        <v>444</v>
      </c>
      <c r="H779" t="s">
        <v>26</v>
      </c>
      <c r="I779" t="s">
        <v>54</v>
      </c>
      <c r="J779" t="s">
        <v>58</v>
      </c>
      <c r="K779">
        <v>0.126</v>
      </c>
      <c r="L779">
        <v>0.14000000000000001</v>
      </c>
      <c r="M779">
        <v>0.92500000000000004</v>
      </c>
      <c r="T779" t="str">
        <f t="shared" si="24"/>
        <v/>
      </c>
      <c r="U779">
        <f t="shared" si="25"/>
        <v>0.126</v>
      </c>
    </row>
    <row r="780" spans="1:21" x14ac:dyDescent="0.3">
      <c r="A780" t="s">
        <v>72</v>
      </c>
      <c r="B780">
        <v>444</v>
      </c>
      <c r="C780" t="s">
        <v>25</v>
      </c>
      <c r="D780" t="s">
        <v>55</v>
      </c>
      <c r="E780" t="s">
        <v>16</v>
      </c>
      <c r="F780" t="s">
        <v>73</v>
      </c>
      <c r="G780">
        <v>444</v>
      </c>
      <c r="H780" t="s">
        <v>26</v>
      </c>
      <c r="I780" t="s">
        <v>56</v>
      </c>
      <c r="J780" t="s">
        <v>58</v>
      </c>
      <c r="K780">
        <v>1.2E-2</v>
      </c>
      <c r="L780">
        <v>0.219</v>
      </c>
      <c r="M780">
        <v>0.95799999999999996</v>
      </c>
      <c r="T780" t="str">
        <f t="shared" si="24"/>
        <v/>
      </c>
      <c r="U780">
        <f t="shared" si="25"/>
        <v>1.2E-2</v>
      </c>
    </row>
    <row r="781" spans="1:21" x14ac:dyDescent="0.3">
      <c r="A781" t="s">
        <v>72</v>
      </c>
      <c r="B781">
        <v>449</v>
      </c>
      <c r="C781" t="s">
        <v>25</v>
      </c>
      <c r="D781" t="s">
        <v>29</v>
      </c>
      <c r="E781" t="s">
        <v>16</v>
      </c>
      <c r="F781" t="s">
        <v>73</v>
      </c>
      <c r="G781">
        <v>449</v>
      </c>
      <c r="H781" t="s">
        <v>26</v>
      </c>
      <c r="I781" t="s">
        <v>30</v>
      </c>
      <c r="J781" t="s">
        <v>57</v>
      </c>
      <c r="K781">
        <v>0.748</v>
      </c>
      <c r="L781">
        <v>7.8E-2</v>
      </c>
      <c r="M781">
        <v>0.85299999999999998</v>
      </c>
      <c r="T781">
        <f t="shared" si="24"/>
        <v>0.748</v>
      </c>
      <c r="U781" t="str">
        <f t="shared" si="25"/>
        <v/>
      </c>
    </row>
    <row r="782" spans="1:21" x14ac:dyDescent="0.3">
      <c r="A782" t="s">
        <v>72</v>
      </c>
      <c r="B782">
        <v>449</v>
      </c>
      <c r="C782" t="s">
        <v>25</v>
      </c>
      <c r="D782" t="s">
        <v>21</v>
      </c>
      <c r="E782" t="s">
        <v>16</v>
      </c>
      <c r="F782" t="s">
        <v>73</v>
      </c>
      <c r="G782">
        <v>449</v>
      </c>
      <c r="H782" t="s">
        <v>26</v>
      </c>
      <c r="I782" t="s">
        <v>22</v>
      </c>
      <c r="J782" t="s">
        <v>58</v>
      </c>
      <c r="K782">
        <v>0.35899999999999999</v>
      </c>
      <c r="L782">
        <v>0.108</v>
      </c>
      <c r="M782">
        <v>0.89800000000000002</v>
      </c>
      <c r="T782" t="str">
        <f t="shared" si="24"/>
        <v/>
      </c>
      <c r="U782">
        <f t="shared" si="25"/>
        <v>0.35899999999999999</v>
      </c>
    </row>
    <row r="783" spans="1:21" x14ac:dyDescent="0.3">
      <c r="A783" t="s">
        <v>72</v>
      </c>
      <c r="B783">
        <v>449</v>
      </c>
      <c r="C783" t="s">
        <v>25</v>
      </c>
      <c r="D783" t="s">
        <v>23</v>
      </c>
      <c r="E783" t="s">
        <v>16</v>
      </c>
      <c r="F783" t="s">
        <v>73</v>
      </c>
      <c r="G783">
        <v>449</v>
      </c>
      <c r="H783" t="s">
        <v>26</v>
      </c>
      <c r="I783" t="s">
        <v>24</v>
      </c>
      <c r="J783" t="s">
        <v>58</v>
      </c>
      <c r="K783">
        <v>1E-3</v>
      </c>
      <c r="L783">
        <v>0.85199999999999998</v>
      </c>
      <c r="M783">
        <v>0.99399999999999999</v>
      </c>
      <c r="T783" t="str">
        <f t="shared" si="24"/>
        <v/>
      </c>
      <c r="U783">
        <f t="shared" si="25"/>
        <v>1E-3</v>
      </c>
    </row>
    <row r="784" spans="1:21" x14ac:dyDescent="0.3">
      <c r="A784" t="s">
        <v>72</v>
      </c>
      <c r="B784">
        <v>449</v>
      </c>
      <c r="C784" t="s">
        <v>25</v>
      </c>
      <c r="D784" t="s">
        <v>14</v>
      </c>
      <c r="E784" t="s">
        <v>16</v>
      </c>
      <c r="F784" t="s">
        <v>73</v>
      </c>
      <c r="G784">
        <v>449</v>
      </c>
      <c r="H784" t="s">
        <v>26</v>
      </c>
      <c r="I784" t="s">
        <v>18</v>
      </c>
      <c r="J784" t="s">
        <v>58</v>
      </c>
      <c r="K784">
        <v>0.35899999999999999</v>
      </c>
      <c r="L784">
        <v>0.108</v>
      </c>
      <c r="M784">
        <v>0.89800000000000002</v>
      </c>
      <c r="T784" t="str">
        <f t="shared" si="24"/>
        <v/>
      </c>
      <c r="U784">
        <f t="shared" si="25"/>
        <v>0.35899999999999999</v>
      </c>
    </row>
    <row r="785" spans="1:21" x14ac:dyDescent="0.3">
      <c r="A785" t="s">
        <v>72</v>
      </c>
      <c r="B785">
        <v>449</v>
      </c>
      <c r="C785" t="s">
        <v>25</v>
      </c>
      <c r="D785" t="s">
        <v>27</v>
      </c>
      <c r="E785" t="s">
        <v>16</v>
      </c>
      <c r="F785" t="s">
        <v>73</v>
      </c>
      <c r="G785">
        <v>449</v>
      </c>
      <c r="H785" t="s">
        <v>26</v>
      </c>
      <c r="I785" t="s">
        <v>28</v>
      </c>
      <c r="J785" t="s">
        <v>20</v>
      </c>
      <c r="K785">
        <v>0.96</v>
      </c>
      <c r="L785">
        <v>4.8300000000000003E-2</v>
      </c>
      <c r="M785">
        <v>0.78100000000000003</v>
      </c>
      <c r="T785" t="str">
        <f t="shared" si="24"/>
        <v/>
      </c>
      <c r="U785">
        <f t="shared" si="25"/>
        <v>0.96</v>
      </c>
    </row>
    <row r="786" spans="1:21" x14ac:dyDescent="0.3">
      <c r="A786" t="s">
        <v>72</v>
      </c>
      <c r="B786">
        <v>449</v>
      </c>
      <c r="C786" t="s">
        <v>25</v>
      </c>
      <c r="D786" t="s">
        <v>47</v>
      </c>
      <c r="E786" t="s">
        <v>16</v>
      </c>
      <c r="F786" t="s">
        <v>73</v>
      </c>
      <c r="G786">
        <v>449</v>
      </c>
      <c r="H786" t="s">
        <v>26</v>
      </c>
      <c r="I786" t="s">
        <v>48</v>
      </c>
      <c r="J786" t="s">
        <v>57</v>
      </c>
      <c r="K786">
        <v>0.88800000000000001</v>
      </c>
      <c r="L786">
        <v>6.4000000000000001E-2</v>
      </c>
      <c r="M786">
        <v>0.82199999999999995</v>
      </c>
      <c r="T786" t="str">
        <f t="shared" si="24"/>
        <v/>
      </c>
      <c r="U786">
        <f t="shared" si="25"/>
        <v>0.88800000000000001</v>
      </c>
    </row>
    <row r="787" spans="1:21" x14ac:dyDescent="0.3">
      <c r="A787" t="s">
        <v>72</v>
      </c>
      <c r="B787">
        <v>449</v>
      </c>
      <c r="C787" t="s">
        <v>25</v>
      </c>
      <c r="D787" t="s">
        <v>31</v>
      </c>
      <c r="E787" t="s">
        <v>16</v>
      </c>
      <c r="F787" t="s">
        <v>73</v>
      </c>
      <c r="G787">
        <v>449</v>
      </c>
      <c r="H787" t="s">
        <v>26</v>
      </c>
      <c r="I787" t="s">
        <v>32</v>
      </c>
      <c r="J787" t="s">
        <v>20</v>
      </c>
      <c r="K787">
        <v>0.98899999999999999</v>
      </c>
      <c r="L787">
        <v>3.4599999999999999E-2</v>
      </c>
      <c r="M787">
        <v>0.72299999999999998</v>
      </c>
      <c r="T787" t="str">
        <f t="shared" si="24"/>
        <v/>
      </c>
      <c r="U787">
        <f t="shared" si="25"/>
        <v>0.98899999999999999</v>
      </c>
    </row>
    <row r="788" spans="1:21" x14ac:dyDescent="0.3">
      <c r="A788" t="s">
        <v>72</v>
      </c>
      <c r="B788">
        <v>449</v>
      </c>
      <c r="C788" t="s">
        <v>25</v>
      </c>
      <c r="D788" t="s">
        <v>15</v>
      </c>
      <c r="E788" t="s">
        <v>16</v>
      </c>
      <c r="F788" t="s">
        <v>73</v>
      </c>
      <c r="G788">
        <v>449</v>
      </c>
      <c r="H788" t="s">
        <v>26</v>
      </c>
      <c r="I788" t="s">
        <v>19</v>
      </c>
      <c r="J788" t="s">
        <v>57</v>
      </c>
      <c r="K788">
        <v>0.79700000000000004</v>
      </c>
      <c r="L788">
        <v>7.2800000000000004E-2</v>
      </c>
      <c r="M788">
        <v>0.84399999999999997</v>
      </c>
      <c r="T788" t="str">
        <f t="shared" si="24"/>
        <v/>
      </c>
      <c r="U788">
        <f t="shared" si="25"/>
        <v>0.79700000000000004</v>
      </c>
    </row>
    <row r="789" spans="1:21" x14ac:dyDescent="0.3">
      <c r="A789" t="s">
        <v>72</v>
      </c>
      <c r="B789">
        <v>449</v>
      </c>
      <c r="C789" t="s">
        <v>25</v>
      </c>
      <c r="D789" t="s">
        <v>35</v>
      </c>
      <c r="E789" t="s">
        <v>16</v>
      </c>
      <c r="F789" t="s">
        <v>73</v>
      </c>
      <c r="G789">
        <v>449</v>
      </c>
      <c r="H789" t="s">
        <v>26</v>
      </c>
      <c r="I789" t="s">
        <v>36</v>
      </c>
      <c r="J789" t="s">
        <v>58</v>
      </c>
      <c r="K789">
        <v>0.35899999999999999</v>
      </c>
      <c r="L789">
        <v>0.108</v>
      </c>
      <c r="M789">
        <v>0.89800000000000002</v>
      </c>
      <c r="T789" t="str">
        <f t="shared" si="24"/>
        <v/>
      </c>
      <c r="U789">
        <f t="shared" si="25"/>
        <v>0.35899999999999999</v>
      </c>
    </row>
    <row r="790" spans="1:21" x14ac:dyDescent="0.3">
      <c r="A790" t="s">
        <v>72</v>
      </c>
      <c r="B790">
        <v>449</v>
      </c>
      <c r="C790" t="s">
        <v>25</v>
      </c>
      <c r="D790" t="s">
        <v>37</v>
      </c>
      <c r="E790" t="s">
        <v>16</v>
      </c>
      <c r="F790" t="s">
        <v>73</v>
      </c>
      <c r="G790">
        <v>449</v>
      </c>
      <c r="H790" t="s">
        <v>26</v>
      </c>
      <c r="I790" t="s">
        <v>38</v>
      </c>
      <c r="J790" t="s">
        <v>57</v>
      </c>
      <c r="K790">
        <v>0.52800000000000002</v>
      </c>
      <c r="L790">
        <v>9.5600000000000004E-2</v>
      </c>
      <c r="M790">
        <v>0.88100000000000001</v>
      </c>
      <c r="T790" t="str">
        <f t="shared" si="24"/>
        <v/>
      </c>
      <c r="U790">
        <f t="shared" si="25"/>
        <v>0.52800000000000002</v>
      </c>
    </row>
    <row r="791" spans="1:21" x14ac:dyDescent="0.3">
      <c r="A791" t="s">
        <v>72</v>
      </c>
      <c r="B791">
        <v>449</v>
      </c>
      <c r="C791" t="s">
        <v>25</v>
      </c>
      <c r="D791" t="s">
        <v>39</v>
      </c>
      <c r="E791" t="s">
        <v>16</v>
      </c>
      <c r="F791" t="s">
        <v>73</v>
      </c>
      <c r="G791">
        <v>449</v>
      </c>
      <c r="H791" t="s">
        <v>26</v>
      </c>
      <c r="I791" t="s">
        <v>40</v>
      </c>
      <c r="J791" t="s">
        <v>58</v>
      </c>
      <c r="K791">
        <v>0.14899999999999999</v>
      </c>
      <c r="L791">
        <v>0.13400000000000001</v>
      </c>
      <c r="M791">
        <v>0.92200000000000004</v>
      </c>
      <c r="T791" t="str">
        <f t="shared" si="24"/>
        <v/>
      </c>
      <c r="U791">
        <f t="shared" si="25"/>
        <v>0.14899999999999999</v>
      </c>
    </row>
    <row r="792" spans="1:21" x14ac:dyDescent="0.3">
      <c r="A792" t="s">
        <v>72</v>
      </c>
      <c r="B792">
        <v>449</v>
      </c>
      <c r="C792" t="s">
        <v>25</v>
      </c>
      <c r="D792" t="s">
        <v>41</v>
      </c>
      <c r="E792" t="s">
        <v>16</v>
      </c>
      <c r="F792" t="s">
        <v>73</v>
      </c>
      <c r="G792">
        <v>449</v>
      </c>
      <c r="H792" t="s">
        <v>26</v>
      </c>
      <c r="I792" t="s">
        <v>42</v>
      </c>
      <c r="J792" t="s">
        <v>57</v>
      </c>
      <c r="K792">
        <v>0.85699999999999998</v>
      </c>
      <c r="L792">
        <v>6.6900000000000001E-2</v>
      </c>
      <c r="M792">
        <v>0.83099999999999996</v>
      </c>
      <c r="T792" t="str">
        <f t="shared" si="24"/>
        <v/>
      </c>
      <c r="U792">
        <f t="shared" si="25"/>
        <v>0.85699999999999998</v>
      </c>
    </row>
    <row r="793" spans="1:21" x14ac:dyDescent="0.3">
      <c r="A793" t="s">
        <v>72</v>
      </c>
      <c r="B793">
        <v>449</v>
      </c>
      <c r="C793" t="s">
        <v>25</v>
      </c>
      <c r="D793" t="s">
        <v>43</v>
      </c>
      <c r="E793" t="s">
        <v>16</v>
      </c>
      <c r="F793" t="s">
        <v>73</v>
      </c>
      <c r="G793">
        <v>449</v>
      </c>
      <c r="H793" t="s">
        <v>26</v>
      </c>
      <c r="I793" t="s">
        <v>44</v>
      </c>
      <c r="J793" t="s">
        <v>58</v>
      </c>
      <c r="K793">
        <v>0.35899999999999999</v>
      </c>
      <c r="L793">
        <v>0.108</v>
      </c>
      <c r="M793">
        <v>0.89800000000000002</v>
      </c>
      <c r="T793" t="str">
        <f t="shared" si="24"/>
        <v/>
      </c>
      <c r="U793">
        <f t="shared" si="25"/>
        <v>0.35899999999999999</v>
      </c>
    </row>
    <row r="794" spans="1:21" x14ac:dyDescent="0.3">
      <c r="A794" t="s">
        <v>72</v>
      </c>
      <c r="B794">
        <v>449</v>
      </c>
      <c r="C794" t="s">
        <v>25</v>
      </c>
      <c r="D794" t="s">
        <v>45</v>
      </c>
      <c r="E794" t="s">
        <v>16</v>
      </c>
      <c r="F794" t="s">
        <v>73</v>
      </c>
      <c r="G794">
        <v>449</v>
      </c>
      <c r="H794" t="s">
        <v>26</v>
      </c>
      <c r="I794" t="s">
        <v>46</v>
      </c>
      <c r="J794" t="s">
        <v>20</v>
      </c>
      <c r="K794">
        <v>0.96799999999999997</v>
      </c>
      <c r="L794">
        <v>4.5499999999999999E-2</v>
      </c>
      <c r="M794">
        <v>0.77200000000000002</v>
      </c>
      <c r="T794" t="str">
        <f t="shared" si="24"/>
        <v/>
      </c>
      <c r="U794">
        <f t="shared" si="25"/>
        <v>0.96799999999999997</v>
      </c>
    </row>
    <row r="795" spans="1:21" x14ac:dyDescent="0.3">
      <c r="A795" t="s">
        <v>72</v>
      </c>
      <c r="B795">
        <v>449</v>
      </c>
      <c r="C795" t="s">
        <v>25</v>
      </c>
      <c r="D795" t="s">
        <v>33</v>
      </c>
      <c r="E795" t="s">
        <v>16</v>
      </c>
      <c r="F795" t="s">
        <v>73</v>
      </c>
      <c r="G795">
        <v>449</v>
      </c>
      <c r="H795" t="s">
        <v>26</v>
      </c>
      <c r="I795" t="s">
        <v>34</v>
      </c>
      <c r="J795" t="s">
        <v>20</v>
      </c>
      <c r="K795">
        <v>0.96</v>
      </c>
      <c r="L795">
        <v>4.8300000000000003E-2</v>
      </c>
      <c r="M795">
        <v>0.78100000000000003</v>
      </c>
      <c r="T795" t="str">
        <f t="shared" si="24"/>
        <v/>
      </c>
      <c r="U795">
        <f t="shared" si="25"/>
        <v>0.96</v>
      </c>
    </row>
    <row r="796" spans="1:21" x14ac:dyDescent="0.3">
      <c r="A796" t="s">
        <v>72</v>
      </c>
      <c r="B796">
        <v>449</v>
      </c>
      <c r="C796" t="s">
        <v>25</v>
      </c>
      <c r="D796" t="s">
        <v>49</v>
      </c>
      <c r="E796" t="s">
        <v>16</v>
      </c>
      <c r="F796" t="s">
        <v>73</v>
      </c>
      <c r="G796">
        <v>449</v>
      </c>
      <c r="H796" t="s">
        <v>26</v>
      </c>
      <c r="I796" t="s">
        <v>50</v>
      </c>
      <c r="J796" t="s">
        <v>20</v>
      </c>
      <c r="K796">
        <v>0.98899999999999999</v>
      </c>
      <c r="L796">
        <v>3.4599999999999999E-2</v>
      </c>
      <c r="M796">
        <v>0.72299999999999998</v>
      </c>
      <c r="T796" t="str">
        <f t="shared" si="24"/>
        <v/>
      </c>
      <c r="U796">
        <f t="shared" si="25"/>
        <v>0.98899999999999999</v>
      </c>
    </row>
    <row r="797" spans="1:21" x14ac:dyDescent="0.3">
      <c r="A797" t="s">
        <v>72</v>
      </c>
      <c r="B797">
        <v>449</v>
      </c>
      <c r="C797" t="s">
        <v>25</v>
      </c>
      <c r="D797" t="s">
        <v>51</v>
      </c>
      <c r="E797" t="s">
        <v>16</v>
      </c>
      <c r="F797" t="s">
        <v>73</v>
      </c>
      <c r="G797">
        <v>449</v>
      </c>
      <c r="H797" t="s">
        <v>26</v>
      </c>
      <c r="I797" t="s">
        <v>52</v>
      </c>
      <c r="J797" t="s">
        <v>58</v>
      </c>
      <c r="K797">
        <v>3.0000000000000001E-3</v>
      </c>
      <c r="L797">
        <v>0.55600000000000005</v>
      </c>
      <c r="M797">
        <v>0.98099999999999998</v>
      </c>
      <c r="T797" t="str">
        <f t="shared" si="24"/>
        <v/>
      </c>
      <c r="U797">
        <f t="shared" si="25"/>
        <v>3.0000000000000001E-3</v>
      </c>
    </row>
    <row r="798" spans="1:21" x14ac:dyDescent="0.3">
      <c r="A798" t="s">
        <v>72</v>
      </c>
      <c r="B798">
        <v>449</v>
      </c>
      <c r="C798" t="s">
        <v>25</v>
      </c>
      <c r="D798" t="s">
        <v>53</v>
      </c>
      <c r="E798" t="s">
        <v>16</v>
      </c>
      <c r="F798" t="s">
        <v>73</v>
      </c>
      <c r="G798">
        <v>449</v>
      </c>
      <c r="H798" t="s">
        <v>26</v>
      </c>
      <c r="I798" t="s">
        <v>54</v>
      </c>
      <c r="J798" t="s">
        <v>57</v>
      </c>
      <c r="K798">
        <v>0.85699999999999998</v>
      </c>
      <c r="L798">
        <v>6.6900000000000001E-2</v>
      </c>
      <c r="M798">
        <v>0.83099999999999996</v>
      </c>
      <c r="T798" t="str">
        <f t="shared" si="24"/>
        <v/>
      </c>
      <c r="U798">
        <f t="shared" si="25"/>
        <v>0.85699999999999998</v>
      </c>
    </row>
    <row r="799" spans="1:21" x14ac:dyDescent="0.3">
      <c r="A799" t="s">
        <v>72</v>
      </c>
      <c r="B799">
        <v>449</v>
      </c>
      <c r="C799" t="s">
        <v>25</v>
      </c>
      <c r="D799" t="s">
        <v>55</v>
      </c>
      <c r="E799" t="s">
        <v>16</v>
      </c>
      <c r="F799" t="s">
        <v>73</v>
      </c>
      <c r="G799">
        <v>449</v>
      </c>
      <c r="H799" t="s">
        <v>26</v>
      </c>
      <c r="I799" t="s">
        <v>56</v>
      </c>
      <c r="J799" t="s">
        <v>57</v>
      </c>
      <c r="K799">
        <v>0.88800000000000001</v>
      </c>
      <c r="L799">
        <v>6.4000000000000001E-2</v>
      </c>
      <c r="M799">
        <v>0.82199999999999995</v>
      </c>
      <c r="T799" t="str">
        <f t="shared" si="24"/>
        <v/>
      </c>
      <c r="U799">
        <f t="shared" si="25"/>
        <v>0.88800000000000001</v>
      </c>
    </row>
    <row r="800" spans="1:21" x14ac:dyDescent="0.3">
      <c r="A800" t="s">
        <v>74</v>
      </c>
      <c r="T800" t="str">
        <f t="shared" si="24"/>
        <v/>
      </c>
    </row>
    <row r="801" spans="1:20" x14ac:dyDescent="0.3">
      <c r="A801" t="s">
        <v>75</v>
      </c>
      <c r="T801" t="str">
        <f t="shared" si="24"/>
        <v/>
      </c>
    </row>
    <row r="802" spans="1:20" x14ac:dyDescent="0.3">
      <c r="A802" t="s">
        <v>76</v>
      </c>
    </row>
    <row r="803" spans="1:20" x14ac:dyDescent="0.3">
      <c r="A803" t="s">
        <v>77</v>
      </c>
    </row>
    <row r="804" spans="1:20" x14ac:dyDescent="0.3">
      <c r="A80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natural QTY</vt:lpstr>
      <vt:lpstr>natural reverse QTY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Alper Karagöl</dc:creator>
  <cp:lastModifiedBy>Alper Karagöl</cp:lastModifiedBy>
  <dcterms:created xsi:type="dcterms:W3CDTF">2015-06-05T18:17:20Z</dcterms:created>
  <dcterms:modified xsi:type="dcterms:W3CDTF">2023-10-15T20:39:48Z</dcterms:modified>
</cp:coreProperties>
</file>