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nerkaragol/Desktop/Synaptic QTY/Data/Genetic Analysis/AlphaMissense/"/>
    </mc:Choice>
  </mc:AlternateContent>
  <xr:revisionPtr revIDLastSave="0" documentId="13_ncr:1_{13B27EBE-CF8F-1F48-9877-9F71FF0AC280}" xr6:coauthVersionLast="47" xr6:coauthVersionMax="47" xr10:uidLastSave="{00000000-0000-0000-0000-000000000000}"/>
  <bookViews>
    <workbookView xWindow="680" yWindow="760" windowWidth="28060" windowHeight="16820" xr2:uid="{0FA074B1-65FA-9C4E-B84E-8BBDE82C7F24}"/>
  </bookViews>
  <sheets>
    <sheet name="QTY" sheetId="1" r:id="rId1"/>
    <sheet name="rQTY" sheetId="3" r:id="rId2"/>
    <sheet name="SV2A" sheetId="4" r:id="rId3"/>
    <sheet name="SV2B" sheetId="5" r:id="rId4"/>
    <sheet name="SV2C" sheetId="6" r:id="rId5"/>
    <sheet name="SYP" sheetId="7" r:id="rId6"/>
    <sheet name="SYNGR1" sheetId="8" r:id="rId7"/>
    <sheet name="SYNGR2" sheetId="9" r:id="rId8"/>
    <sheet name="SYNGR3" sheetId="10" r:id="rId9"/>
    <sheet name="SYNGR4" sheetId="11" r:id="rId10"/>
  </sheets>
  <definedNames>
    <definedName name="_xlnm._FilterDatabase" localSheetId="2" hidden="1">SV2A!$A$1:$U$34</definedName>
    <definedName name="_xlnm._FilterDatabase" localSheetId="3" hidden="1">SV2B!$A$1:$U$32</definedName>
    <definedName name="_xlnm._FilterDatabase" localSheetId="4" hidden="1">SV2C!$A$1:$U$42</definedName>
    <definedName name="_xlnm._FilterDatabase" localSheetId="6" hidden="1">SYNGR1!$A$1:$U$13</definedName>
    <definedName name="_xlnm._FilterDatabase" localSheetId="7" hidden="1">SYNGR2!$A$1:$U$13</definedName>
    <definedName name="_xlnm._FilterDatabase" localSheetId="8" hidden="1">SYNGR3!$A$1:$U$8</definedName>
    <definedName name="_xlnm._FilterDatabase" localSheetId="9" hidden="1">SYNGR4!$A$1:$U$14</definedName>
    <definedName name="_xlnm._FilterDatabase" localSheetId="5" hidden="1">SYP!$A$1:$U$8</definedName>
    <definedName name="AlphaMissense_Search_O43759" localSheetId="6">SYNGR1!$A$1:$U$13</definedName>
    <definedName name="AlphaMissense_Search_O43760" localSheetId="7">SYNGR2!$A$1:$U$13</definedName>
    <definedName name="AlphaMissense_Search_O43761" localSheetId="8">SYNGR3!$A$1:$U$8</definedName>
    <definedName name="AlphaMissense_Search_O95473" localSheetId="9">SYNGR4!$A$1:$U$14</definedName>
    <definedName name="AlphaMissense_Search_P08247" localSheetId="5">SYP!$A$1:$U$8</definedName>
    <definedName name="AlphaMissense_Search_Q496J9" localSheetId="4">SV2C!$A$1:$U$42</definedName>
    <definedName name="AlphaMissense_Search_Q7L0J3" localSheetId="2">SV2A!$A$1:$U$34</definedName>
    <definedName name="AlphaMissense_Search_Q7L1I2" localSheetId="3">SV2B!$A$1:$U$32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F64" i="3"/>
  <c r="G64" i="3"/>
  <c r="E65" i="3"/>
  <c r="F65" i="3"/>
  <c r="G65" i="3"/>
  <c r="E66" i="3"/>
  <c r="F66" i="3"/>
  <c r="G66" i="3"/>
  <c r="E67" i="3"/>
  <c r="F67" i="3"/>
  <c r="G67" i="3"/>
  <c r="E68" i="3"/>
  <c r="F68" i="3"/>
  <c r="G68" i="3"/>
  <c r="E69" i="3"/>
  <c r="F69" i="3"/>
  <c r="G69" i="3"/>
  <c r="E70" i="3"/>
  <c r="F70" i="3"/>
  <c r="G70" i="3"/>
  <c r="F71" i="3"/>
  <c r="G71" i="3"/>
  <c r="E72" i="3"/>
  <c r="F72" i="3"/>
  <c r="G72" i="3"/>
  <c r="E73" i="3"/>
  <c r="F73" i="3"/>
  <c r="G73" i="3"/>
  <c r="E74" i="3"/>
  <c r="F74" i="3"/>
  <c r="G74" i="3"/>
  <c r="E75" i="3"/>
  <c r="F75" i="3"/>
  <c r="G75" i="3"/>
  <c r="E76" i="3"/>
  <c r="F76" i="3"/>
  <c r="G76" i="3"/>
  <c r="E77" i="3"/>
  <c r="F77" i="3"/>
  <c r="G77" i="3"/>
  <c r="F78" i="3"/>
  <c r="G78" i="3"/>
  <c r="E79" i="3"/>
  <c r="F79" i="3"/>
  <c r="G79" i="3"/>
  <c r="E80" i="3"/>
  <c r="F80" i="3"/>
  <c r="G80" i="3"/>
  <c r="E81" i="3"/>
  <c r="F81" i="3"/>
  <c r="G81" i="3"/>
  <c r="E82" i="3"/>
  <c r="F82" i="3"/>
  <c r="G82" i="3"/>
  <c r="E83" i="3"/>
  <c r="F83" i="3"/>
  <c r="G83" i="3"/>
  <c r="E84" i="3"/>
  <c r="F84" i="3"/>
  <c r="G84" i="3"/>
  <c r="F85" i="3"/>
  <c r="G85" i="3"/>
  <c r="E1" i="3"/>
  <c r="F1" i="3"/>
  <c r="G1" i="3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F60" i="1"/>
  <c r="G60" i="1"/>
  <c r="E61" i="1"/>
  <c r="F61" i="1"/>
  <c r="G61" i="1"/>
  <c r="E62" i="1"/>
  <c r="F62" i="1"/>
  <c r="G62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F75" i="1"/>
  <c r="G75" i="1"/>
  <c r="E76" i="1"/>
  <c r="F76" i="1"/>
  <c r="G76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F85" i="1"/>
  <c r="G85" i="1"/>
  <c r="E2" i="1"/>
  <c r="J2" i="1" s="1"/>
  <c r="F2" i="1"/>
  <c r="I2" i="1" s="1"/>
  <c r="G2" i="1"/>
  <c r="K2" i="1" s="1"/>
  <c r="E3" i="1"/>
  <c r="J3" i="1" s="1"/>
  <c r="F3" i="1"/>
  <c r="I3" i="1" s="1"/>
  <c r="G3" i="1"/>
  <c r="K3" i="1" s="1"/>
  <c r="E4" i="1"/>
  <c r="J4" i="1" s="1"/>
  <c r="F4" i="1"/>
  <c r="I4" i="1" s="1"/>
  <c r="G4" i="1"/>
  <c r="K4" i="1" s="1"/>
  <c r="E5" i="1"/>
  <c r="J5" i="1" s="1"/>
  <c r="F5" i="1"/>
  <c r="I5" i="1" s="1"/>
  <c r="G5" i="1"/>
  <c r="K5" i="1" s="1"/>
  <c r="E6" i="1"/>
  <c r="J6" i="1" s="1"/>
  <c r="F6" i="1"/>
  <c r="I6" i="1" s="1"/>
  <c r="G6" i="1"/>
  <c r="K6" i="1" s="1"/>
  <c r="E7" i="1"/>
  <c r="J7" i="1" s="1"/>
  <c r="F7" i="1"/>
  <c r="I7" i="1" s="1"/>
  <c r="G7" i="1"/>
  <c r="K7" i="1" s="1"/>
  <c r="E8" i="1"/>
  <c r="J8" i="1" s="1"/>
  <c r="F8" i="1"/>
  <c r="I8" i="1" s="1"/>
  <c r="G8" i="1"/>
  <c r="K8" i="1" s="1"/>
  <c r="E9" i="1"/>
  <c r="J9" i="1" s="1"/>
  <c r="F9" i="1"/>
  <c r="I9" i="1" s="1"/>
  <c r="G9" i="1"/>
  <c r="K9" i="1" s="1"/>
  <c r="E10" i="1"/>
  <c r="J10" i="1" s="1"/>
  <c r="F10" i="1"/>
  <c r="I10" i="1" s="1"/>
  <c r="G10" i="1"/>
  <c r="K10" i="1" s="1"/>
  <c r="E11" i="1"/>
  <c r="J11" i="1" s="1"/>
  <c r="F11" i="1"/>
  <c r="I11" i="1" s="1"/>
  <c r="G11" i="1"/>
  <c r="K11" i="1" s="1"/>
  <c r="E12" i="1"/>
  <c r="J12" i="1" s="1"/>
  <c r="F12" i="1"/>
  <c r="I12" i="1" s="1"/>
  <c r="G12" i="1"/>
  <c r="K12" i="1" s="1"/>
  <c r="E13" i="1"/>
  <c r="J13" i="1" s="1"/>
  <c r="F13" i="1"/>
  <c r="I13" i="1" s="1"/>
  <c r="G13" i="1"/>
  <c r="K13" i="1" s="1"/>
  <c r="E14" i="1"/>
  <c r="J14" i="1" s="1"/>
  <c r="F14" i="1"/>
  <c r="I14" i="1" s="1"/>
  <c r="G14" i="1"/>
  <c r="K14" i="1" s="1"/>
  <c r="E15" i="1"/>
  <c r="J15" i="1" s="1"/>
  <c r="F15" i="1"/>
  <c r="I15" i="1" s="1"/>
  <c r="G15" i="1"/>
  <c r="K15" i="1" s="1"/>
  <c r="E16" i="1"/>
  <c r="J16" i="1" s="1"/>
  <c r="F16" i="1"/>
  <c r="I16" i="1" s="1"/>
  <c r="G16" i="1"/>
  <c r="K16" i="1" s="1"/>
  <c r="E17" i="1"/>
  <c r="J17" i="1" s="1"/>
  <c r="F17" i="1"/>
  <c r="I17" i="1" s="1"/>
  <c r="G17" i="1"/>
  <c r="K17" i="1" s="1"/>
  <c r="E18" i="1"/>
  <c r="J18" i="1" s="1"/>
  <c r="F18" i="1"/>
  <c r="I18" i="1" s="1"/>
  <c r="G18" i="1"/>
  <c r="K18" i="1" s="1"/>
  <c r="E19" i="1"/>
  <c r="J19" i="1" s="1"/>
  <c r="F19" i="1"/>
  <c r="I19" i="1" s="1"/>
  <c r="G19" i="1"/>
  <c r="K19" i="1" s="1"/>
  <c r="E20" i="1"/>
  <c r="J20" i="1" s="1"/>
  <c r="F20" i="1"/>
  <c r="I20" i="1" s="1"/>
  <c r="G20" i="1"/>
  <c r="K20" i="1" s="1"/>
  <c r="G1" i="1"/>
  <c r="K1" i="1" s="1"/>
  <c r="F1" i="1"/>
  <c r="I1" i="1" s="1"/>
  <c r="E1" i="1"/>
  <c r="J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BB737C-B16A-6E44-93E3-FEEDF0209BBA}" name="AlphaMissense-Search-O43759" type="6" refreshedVersion="8" background="1" saveData="1">
    <textPr sourceFile="/Users/tanerkaragol/Downloads/AlphaMissense/AlphaMissense-Search-O43759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9DCD1C2-0DB4-334D-97ED-5F30D7E15B9A}" name="AlphaMissense-Search-O43760" type="6" refreshedVersion="8" background="1" saveData="1">
    <textPr sourceFile="/Users/tanerkaragol/Downloads/AlphaMissense/AlphaMissense-Search-O43760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1197D8C-79A5-294A-B337-FEE403201169}" name="AlphaMissense-Search-O43761" type="6" refreshedVersion="8" background="1" saveData="1">
    <textPr sourceFile="/Users/tanerkaragol/Downloads/AlphaMissense/AlphaMissense-Search-O43761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23C2735-9BDA-F040-92AE-03639D631B55}" name="AlphaMissense-Search-O95473" type="6" refreshedVersion="8" background="1" saveData="1">
    <textPr sourceFile="/Users/tanerkaragol/Downloads/AlphaMissense/AlphaMissense-Search-O95473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899AC9FC-356A-4842-BAC6-E43C03F69FC1}" name="AlphaMissense-Search-P08247" type="6" refreshedVersion="8" background="1" saveData="1">
    <textPr sourceFile="/Users/tanerkaragol/Downloads/AlphaMissense/AlphaMissense-Search-P08247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C7FAD6D-8366-BD40-8379-FF45186591E9}" name="AlphaMissense-Search-Q496J9" type="6" refreshedVersion="8" background="1" saveData="1">
    <textPr sourceFile="/Users/tanerkaragol/Downloads/AlphaMissense/AlphaMissense-Search-Q496J9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2281DBE8-AF0B-FF49-ADD9-21DDF79E4507}" name="AlphaMissense-Search-Q7L0J3" type="6" refreshedVersion="8" background="1" saveData="1">
    <textPr sourceFile="/Users/tanerkaragol/Downloads/AlphaMissense/AlphaMissense-Search-Q7L0J3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9B1777E4-C046-3D49-9103-7C49B62892DF}" name="AlphaMissense-Search-Q7L1I2" type="6" refreshedVersion="8" background="1" saveData="1">
    <textPr sourceFile="/Users/tanerkaragol/Downloads/AlphaMissense/AlphaMissense-Search-Q7L1I2.tsv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<sst xmlns="http://schemas.openxmlformats.org/spreadsheetml/2006/main" count="1972" uniqueCount="514">
  <si>
    <t>SV2A</t>
  </si>
  <si>
    <t>L148Q</t>
  </si>
  <si>
    <t>L213Q</t>
  </si>
  <si>
    <t>L519Q</t>
  </si>
  <si>
    <t>I12T</t>
  </si>
  <si>
    <t>I18T</t>
  </si>
  <si>
    <t>I93T</t>
  </si>
  <si>
    <t>I101T</t>
  </si>
  <si>
    <t>I269T</t>
  </si>
  <si>
    <t>I302T</t>
  </si>
  <si>
    <t>I348T</t>
  </si>
  <si>
    <t>I407T</t>
  </si>
  <si>
    <t>I472T</t>
  </si>
  <si>
    <t>I517T</t>
  </si>
  <si>
    <t>I613T</t>
  </si>
  <si>
    <t>I622T</t>
  </si>
  <si>
    <t>I703T</t>
  </si>
  <si>
    <t>F247Y</t>
  </si>
  <si>
    <t>F435Y</t>
  </si>
  <si>
    <t>F487Y</t>
  </si>
  <si>
    <t>F686Y</t>
  </si>
  <si>
    <t>SV2B</t>
  </si>
  <si>
    <t>L119Q</t>
  </si>
  <si>
    <t>L239Q</t>
  </si>
  <si>
    <t>I153T</t>
  </si>
  <si>
    <t>I212T</t>
  </si>
  <si>
    <t>I218T</t>
  </si>
  <si>
    <t>I316T</t>
  </si>
  <si>
    <t>I350T</t>
  </si>
  <si>
    <t>I352T</t>
  </si>
  <si>
    <t>I498T</t>
  </si>
  <si>
    <t>I515T</t>
  </si>
  <si>
    <t>I563T</t>
  </si>
  <si>
    <t>I575T</t>
  </si>
  <si>
    <t>F203Y</t>
  </si>
  <si>
    <t>F349Y</t>
  </si>
  <si>
    <t>F581Y</t>
  </si>
  <si>
    <t>SV2C</t>
  </si>
  <si>
    <t>L193Q</t>
  </si>
  <si>
    <t>L222Q</t>
  </si>
  <si>
    <t>L392Q</t>
  </si>
  <si>
    <t>L603Q</t>
  </si>
  <si>
    <t>L716Q</t>
  </si>
  <si>
    <t>I88T</t>
  </si>
  <si>
    <t>I106T</t>
  </si>
  <si>
    <t>I196T</t>
  </si>
  <si>
    <t>I259T</t>
  </si>
  <si>
    <t>I291T</t>
  </si>
  <si>
    <t>I389T</t>
  </si>
  <si>
    <t>I393T</t>
  </si>
  <si>
    <t>I395T</t>
  </si>
  <si>
    <t>I434T</t>
  </si>
  <si>
    <t>I483T</t>
  </si>
  <si>
    <t>I491T</t>
  </si>
  <si>
    <t>I503T</t>
  </si>
  <si>
    <t>I553T</t>
  </si>
  <si>
    <t>I598T</t>
  </si>
  <si>
    <t>I637T</t>
  </si>
  <si>
    <t>I701T</t>
  </si>
  <si>
    <t>F512Y</t>
  </si>
  <si>
    <t>SYP</t>
  </si>
  <si>
    <t>L2Q</t>
  </si>
  <si>
    <t>L233Q</t>
  </si>
  <si>
    <t xml:space="preserve">SYNGR1 </t>
  </si>
  <si>
    <t>L20Q</t>
  </si>
  <si>
    <t>L106Q</t>
  </si>
  <si>
    <t>I27T</t>
  </si>
  <si>
    <t>I37T</t>
  </si>
  <si>
    <t>I109T</t>
  </si>
  <si>
    <t xml:space="preserve">SYNGR2 </t>
  </si>
  <si>
    <t>L17Q</t>
  </si>
  <si>
    <t>I43T</t>
  </si>
  <si>
    <t>I74T</t>
  </si>
  <si>
    <t>I95T</t>
  </si>
  <si>
    <t>F84Y</t>
  </si>
  <si>
    <t xml:space="preserve">SYNGR3 </t>
  </si>
  <si>
    <t>L217Q</t>
  </si>
  <si>
    <t xml:space="preserve">SYNGR4 </t>
  </si>
  <si>
    <t>I3T</t>
  </si>
  <si>
    <t>I25T</t>
  </si>
  <si>
    <t>I154T</t>
  </si>
  <si>
    <t>F107Y</t>
  </si>
  <si>
    <t>F151Y</t>
  </si>
  <si>
    <t>F159Y</t>
  </si>
  <si>
    <t>Q7L0J3</t>
  </si>
  <si>
    <t>Q7L1I2</t>
  </si>
  <si>
    <t>Q496J9</t>
  </si>
  <si>
    <t>P08247</t>
  </si>
  <si>
    <t>O43759</t>
  </si>
  <si>
    <t>O43760</t>
  </si>
  <si>
    <t>O43761</t>
  </si>
  <si>
    <t>O95473</t>
  </si>
  <si>
    <t>Q376L</t>
  </si>
  <si>
    <t>T257I</t>
  </si>
  <si>
    <t>T352I</t>
  </si>
  <si>
    <t>T380I</t>
  </si>
  <si>
    <t>T395I</t>
  </si>
  <si>
    <t>T496I</t>
  </si>
  <si>
    <t>T540I</t>
  </si>
  <si>
    <t>T673I</t>
  </si>
  <si>
    <t>T711I</t>
  </si>
  <si>
    <t>Y46F</t>
  </si>
  <si>
    <t>Y212F</t>
  </si>
  <si>
    <t>Y255F</t>
  </si>
  <si>
    <t>Q345L</t>
  </si>
  <si>
    <t>T97I</t>
  </si>
  <si>
    <t>T269I</t>
  </si>
  <si>
    <t>T323I</t>
  </si>
  <si>
    <t>T330I</t>
  </si>
  <si>
    <t>T356I</t>
  </si>
  <si>
    <t>T358I</t>
  </si>
  <si>
    <t>T460I</t>
  </si>
  <si>
    <t>T487I</t>
  </si>
  <si>
    <t>T497I</t>
  </si>
  <si>
    <t>T614I</t>
  </si>
  <si>
    <t>T625I</t>
  </si>
  <si>
    <t>T643I</t>
  </si>
  <si>
    <t>Y10F</t>
  </si>
  <si>
    <t>Y404F</t>
  </si>
  <si>
    <t>Q219L</t>
  </si>
  <si>
    <t>Q239L</t>
  </si>
  <si>
    <t>T26I</t>
  </si>
  <si>
    <t>T64I</t>
  </si>
  <si>
    <t>T181I</t>
  </si>
  <si>
    <t>T338I</t>
  </si>
  <si>
    <t>T482I</t>
  </si>
  <si>
    <t>T486I</t>
  </si>
  <si>
    <t>T536I</t>
  </si>
  <si>
    <t>T545I</t>
  </si>
  <si>
    <t>T590I</t>
  </si>
  <si>
    <t>T611I</t>
  </si>
  <si>
    <t>T631I</t>
  </si>
  <si>
    <t>T658I</t>
  </si>
  <si>
    <t>T706I</t>
  </si>
  <si>
    <t>Y117F</t>
  </si>
  <si>
    <t>Y198F</t>
  </si>
  <si>
    <t>Y643F</t>
  </si>
  <si>
    <r>
      <t>SYP</t>
    </r>
    <r>
      <rPr>
        <sz val="11"/>
        <color theme="1"/>
        <rFont val="Arial"/>
        <family val="2"/>
      </rPr>
      <t xml:space="preserve"> </t>
    </r>
  </si>
  <si>
    <t>Q79L</t>
  </si>
  <si>
    <t>Q265L</t>
  </si>
  <si>
    <t>T198I</t>
  </si>
  <si>
    <t>T203I</t>
  </si>
  <si>
    <t>T307I</t>
  </si>
  <si>
    <t>SYNGR1</t>
  </si>
  <si>
    <t>Q129L</t>
  </si>
  <si>
    <t>T19I</t>
  </si>
  <si>
    <t>T81I</t>
  </si>
  <si>
    <t>T213I</t>
  </si>
  <si>
    <t>Y61F</t>
  </si>
  <si>
    <t>Y70F</t>
  </si>
  <si>
    <t>SYNGR2</t>
  </si>
  <si>
    <t>Q25L</t>
  </si>
  <si>
    <t>T116I</t>
  </si>
  <si>
    <t>T133I</t>
  </si>
  <si>
    <t>T185I</t>
  </si>
  <si>
    <t>T190I</t>
  </si>
  <si>
    <t>Y181F</t>
  </si>
  <si>
    <t>SYNGR3</t>
  </si>
  <si>
    <t>T182I</t>
  </si>
  <si>
    <t>T207I</t>
  </si>
  <si>
    <t>T214I</t>
  </si>
  <si>
    <t>T216I</t>
  </si>
  <si>
    <t>T219I</t>
  </si>
  <si>
    <t>SYNGR4</t>
  </si>
  <si>
    <t>Q89L</t>
  </si>
  <si>
    <t>T24I</t>
  </si>
  <si>
    <t>T43I</t>
  </si>
  <si>
    <t>T96I</t>
  </si>
  <si>
    <t>T150I</t>
  </si>
  <si>
    <t>T189I</t>
  </si>
  <si>
    <t># Uniprot ACC</t>
  </si>
  <si>
    <t>Entry name</t>
  </si>
  <si>
    <t>Gene name</t>
  </si>
  <si>
    <t>Ensemble id</t>
  </si>
  <si>
    <t>protein variant</t>
  </si>
  <si>
    <t>is_snv</t>
  </si>
  <si>
    <t>a.a.1</t>
  </si>
  <si>
    <t>position</t>
  </si>
  <si>
    <t>a.a.2</t>
  </si>
  <si>
    <t>pathogenicity score</t>
  </si>
  <si>
    <t>pathogenicity class</t>
  </si>
  <si>
    <t>SV2A_HUMAN</t>
  </si>
  <si>
    <t>ENST00000369146.8</t>
  </si>
  <si>
    <t>y</t>
  </si>
  <si>
    <t>likely_benign</t>
  </si>
  <si>
    <t>likely_pathogenic</t>
  </si>
  <si>
    <t>F</t>
  </si>
  <si>
    <t>I</t>
  </si>
  <si>
    <t>ambiguous</t>
  </si>
  <si>
    <t>L</t>
  </si>
  <si>
    <t>Q</t>
  </si>
  <si>
    <t>T</t>
  </si>
  <si>
    <t>Y</t>
  </si>
  <si>
    <t>0.2574</t>
  </si>
  <si>
    <t>p.Ile12Thr</t>
  </si>
  <si>
    <t>0.7415</t>
  </si>
  <si>
    <t>0.9573</t>
  </si>
  <si>
    <t>0.9672</t>
  </si>
  <si>
    <t>p.Ile18Thr</t>
  </si>
  <si>
    <t>0.8922</t>
  </si>
  <si>
    <t>0.9551</t>
  </si>
  <si>
    <t>0.1161</t>
  </si>
  <si>
    <t>0.128</t>
  </si>
  <si>
    <t>0.211</t>
  </si>
  <si>
    <t>0.0984</t>
  </si>
  <si>
    <t>p.Tyr46Phe</t>
  </si>
  <si>
    <t>0.2596</t>
  </si>
  <si>
    <t>0.1278</t>
  </si>
  <si>
    <t>0.1901</t>
  </si>
  <si>
    <t>0.1544</t>
  </si>
  <si>
    <t>0.38</t>
  </si>
  <si>
    <t>0.1772</t>
  </si>
  <si>
    <t>0.2747</t>
  </si>
  <si>
    <t>0.2829</t>
  </si>
  <si>
    <t>0.1764</t>
  </si>
  <si>
    <t>0.9912</t>
  </si>
  <si>
    <t>0.9971</t>
  </si>
  <si>
    <t>0.9652</t>
  </si>
  <si>
    <t>0.951</t>
  </si>
  <si>
    <t>0.8685</t>
  </si>
  <si>
    <t>p.Ile93Thr</t>
  </si>
  <si>
    <t>0.9431</t>
  </si>
  <si>
    <t>0.9777</t>
  </si>
  <si>
    <t>0.9869</t>
  </si>
  <si>
    <t>p.Ile101Thr</t>
  </si>
  <si>
    <t>0.992</t>
  </si>
  <si>
    <t>0.2352</t>
  </si>
  <si>
    <t>0.1115</t>
  </si>
  <si>
    <t>0.2376</t>
  </si>
  <si>
    <t>0.1683</t>
  </si>
  <si>
    <t>0.1844</t>
  </si>
  <si>
    <t>p.Leu119Gln</t>
  </si>
  <si>
    <t>0.08</t>
  </si>
  <si>
    <t>0.3365</t>
  </si>
  <si>
    <t>0.1965</t>
  </si>
  <si>
    <t>0.136</t>
  </si>
  <si>
    <t>0.1464</t>
  </si>
  <si>
    <t>0.1408</t>
  </si>
  <si>
    <t>0.4796</t>
  </si>
  <si>
    <t>p.Leu148Gln</t>
  </si>
  <si>
    <t>0.9383</t>
  </si>
  <si>
    <t>0.4981</t>
  </si>
  <si>
    <t>0.9795</t>
  </si>
  <si>
    <t>0.977</t>
  </si>
  <si>
    <t>0.2656</t>
  </si>
  <si>
    <t>0.8055</t>
  </si>
  <si>
    <t>0.1275</t>
  </si>
  <si>
    <t>0.9864</t>
  </si>
  <si>
    <t>p.Tyr212Phe</t>
  </si>
  <si>
    <t>p.Leu213Gln</t>
  </si>
  <si>
    <t>0.1178</t>
  </si>
  <si>
    <t>0.8855</t>
  </si>
  <si>
    <t>0.8404</t>
  </si>
  <si>
    <t>0.091</t>
  </si>
  <si>
    <t>p.Leu239Gln</t>
  </si>
  <si>
    <t>p.Phe247Tyr</t>
  </si>
  <si>
    <t>0.8665</t>
  </si>
  <si>
    <t>p.Tyr255Phe</t>
  </si>
  <si>
    <t>p.Thr257Ile</t>
  </si>
  <si>
    <t>0.0944</t>
  </si>
  <si>
    <t>p.Ile269Thr</t>
  </si>
  <si>
    <t>0.8187</t>
  </si>
  <si>
    <t>0.5295</t>
  </si>
  <si>
    <t>p.Ile302Thr</t>
  </si>
  <si>
    <t>0.1918</t>
  </si>
  <si>
    <t>0.5734</t>
  </si>
  <si>
    <t>0.959</t>
  </si>
  <si>
    <t>p.Ile348Thr</t>
  </si>
  <si>
    <t>0.5031</t>
  </si>
  <si>
    <t>p.Thr352Ile</t>
  </si>
  <si>
    <t>0.2865</t>
  </si>
  <si>
    <t>p.Gln376Leu</t>
  </si>
  <si>
    <t>0.2449</t>
  </si>
  <si>
    <t>p.Thr380Ile</t>
  </si>
  <si>
    <t>0.5436</t>
  </si>
  <si>
    <t>p.Thr395Ile</t>
  </si>
  <si>
    <t>0.5095</t>
  </si>
  <si>
    <t>0.8015</t>
  </si>
  <si>
    <t>0.9162</t>
  </si>
  <si>
    <t>p.Ile407Thr</t>
  </si>
  <si>
    <t>0.5481</t>
  </si>
  <si>
    <t>0.2195</t>
  </si>
  <si>
    <t>0.1283</t>
  </si>
  <si>
    <t>p.Phe435Tyr</t>
  </si>
  <si>
    <t>0.7428</t>
  </si>
  <si>
    <t>0.877</t>
  </si>
  <si>
    <t>0.8427</t>
  </si>
  <si>
    <t>0.9034</t>
  </si>
  <si>
    <t>p.Ile472Thr</t>
  </si>
  <si>
    <t>0.1416</t>
  </si>
  <si>
    <t>0.1635</t>
  </si>
  <si>
    <t>p.Phe487Tyr</t>
  </si>
  <si>
    <t>0.2363</t>
  </si>
  <si>
    <t>0.3233</t>
  </si>
  <si>
    <t>p.Thr496Ile</t>
  </si>
  <si>
    <t>0.3905</t>
  </si>
  <si>
    <t>0.8484</t>
  </si>
  <si>
    <t>p.Phe512Tyr</t>
  </si>
  <si>
    <t>0.501</t>
  </si>
  <si>
    <t>p.Ile517Thr</t>
  </si>
  <si>
    <t>0.1123</t>
  </si>
  <si>
    <t>p.Leu519Gln</t>
  </si>
  <si>
    <t>p.Thr540Ile</t>
  </si>
  <si>
    <t>0.3202</t>
  </si>
  <si>
    <t>0.1295</t>
  </si>
  <si>
    <t>0.4062</t>
  </si>
  <si>
    <t>0.1369</t>
  </si>
  <si>
    <t>p.Thr590Ile</t>
  </si>
  <si>
    <t>0.3231</t>
  </si>
  <si>
    <t>p.Leu603Gln</t>
  </si>
  <si>
    <t>p.Ile613Thr</t>
  </si>
  <si>
    <t>p.Ile622Thr</t>
  </si>
  <si>
    <t>0.4624</t>
  </si>
  <si>
    <t>0.448</t>
  </si>
  <si>
    <t>0.3117</t>
  </si>
  <si>
    <t>p.Thr673Ile</t>
  </si>
  <si>
    <t>p.Phe686Tyr</t>
  </si>
  <si>
    <t>p.Phe688Tyr</t>
  </si>
  <si>
    <t>0.8057</t>
  </si>
  <si>
    <t>0.8967</t>
  </si>
  <si>
    <t>0.8911</t>
  </si>
  <si>
    <t>p.Ile701Thr</t>
  </si>
  <si>
    <t>p.Ile703Thr</t>
  </si>
  <si>
    <t>0.5518</t>
  </si>
  <si>
    <t>p.Thr711Ile</t>
  </si>
  <si>
    <t>0.255</t>
  </si>
  <si>
    <t>0.1276</t>
  </si>
  <si>
    <t>0.6492</t>
  </si>
  <si>
    <t>SV2B_HUMAN</t>
  </si>
  <si>
    <t>ENST00000330276.4</t>
  </si>
  <si>
    <t>0.1052</t>
  </si>
  <si>
    <t>0.7152</t>
  </si>
  <si>
    <t>0.067</t>
  </si>
  <si>
    <t>p.Tyr10Phe</t>
  </si>
  <si>
    <t>0.1019</t>
  </si>
  <si>
    <t>0.1619</t>
  </si>
  <si>
    <t>0.4658</t>
  </si>
  <si>
    <t>0.2979</t>
  </si>
  <si>
    <t>p.Thr97Ile</t>
  </si>
  <si>
    <t>0.5107</t>
  </si>
  <si>
    <t>0.0811</t>
  </si>
  <si>
    <t>p.Ile153Thr</t>
  </si>
  <si>
    <t>p.Tyr198Phe</t>
  </si>
  <si>
    <t>p.Phe203Tyr</t>
  </si>
  <si>
    <t>p.Ile212Thr</t>
  </si>
  <si>
    <t>p.Ile218Thr</t>
  </si>
  <si>
    <t>0.7398</t>
  </si>
  <si>
    <t>0.1904</t>
  </si>
  <si>
    <t>p.Thr269Ile</t>
  </si>
  <si>
    <t>0.7717</t>
  </si>
  <si>
    <t>p.Ile316Thr</t>
  </si>
  <si>
    <t>p.Thr323Ile</t>
  </si>
  <si>
    <t>0.2767</t>
  </si>
  <si>
    <t>p.Thr330Ile</t>
  </si>
  <si>
    <t>0.1396</t>
  </si>
  <si>
    <t>p.Gln345Leu</t>
  </si>
  <si>
    <t>p.Phe349Tyr</t>
  </si>
  <si>
    <t>p.Ile350Thr</t>
  </si>
  <si>
    <t>0.5427</t>
  </si>
  <si>
    <t>p.Ile352Thr</t>
  </si>
  <si>
    <t>p.Thr356Ile</t>
  </si>
  <si>
    <t>p.Thr358Ile</t>
  </si>
  <si>
    <t>0.8847</t>
  </si>
  <si>
    <t>0.393</t>
  </si>
  <si>
    <t>0.1966</t>
  </si>
  <si>
    <t>p.Tyr404Phe</t>
  </si>
  <si>
    <t>0.122</t>
  </si>
  <si>
    <t>0.8582</t>
  </si>
  <si>
    <t>0.353</t>
  </si>
  <si>
    <t>0.7735</t>
  </si>
  <si>
    <t>0.2618</t>
  </si>
  <si>
    <t>0.9085</t>
  </si>
  <si>
    <t>0.1702</t>
  </si>
  <si>
    <t>p.Thr460Ile</t>
  </si>
  <si>
    <t>0.1367</t>
  </si>
  <si>
    <t>0.7377</t>
  </si>
  <si>
    <t>0.8379</t>
  </si>
  <si>
    <t>p.Thr487Ile</t>
  </si>
  <si>
    <t>0.3578</t>
  </si>
  <si>
    <t>p.Thr497Ile</t>
  </si>
  <si>
    <t>p.Ile498Thr</t>
  </si>
  <si>
    <t>0.6344</t>
  </si>
  <si>
    <t>p.Ile515Thr</t>
  </si>
  <si>
    <t>0.2852</t>
  </si>
  <si>
    <t>p.Ile563Thr</t>
  </si>
  <si>
    <t>p.Ile575Thr</t>
  </si>
  <si>
    <t>p.Phe581Tyr</t>
  </si>
  <si>
    <t>p.Thr614Ile</t>
  </si>
  <si>
    <t>p.Thr625Ile</t>
  </si>
  <si>
    <t>p.Thr643Ile</t>
  </si>
  <si>
    <t>SV2C_HUMAN</t>
  </si>
  <si>
    <t>ENST00000502798.7</t>
  </si>
  <si>
    <t>p.Thr26Ile</t>
  </si>
  <si>
    <t>0.3722</t>
  </si>
  <si>
    <t>p.Thr64Ile</t>
  </si>
  <si>
    <t>0.1</t>
  </si>
  <si>
    <t>p.Ile88Thr</t>
  </si>
  <si>
    <t>p.Ile106Thr</t>
  </si>
  <si>
    <t>p.Tyr117Phe</t>
  </si>
  <si>
    <t>0.5631</t>
  </si>
  <si>
    <t>p.Thr181Ile</t>
  </si>
  <si>
    <t>p.Leu193Gln</t>
  </si>
  <si>
    <t>p.Ile196Thr</t>
  </si>
  <si>
    <t>p.Gln219Leu</t>
  </si>
  <si>
    <t>p.Leu222Gln</t>
  </si>
  <si>
    <t>p.Gln239Leu</t>
  </si>
  <si>
    <t>0.7589</t>
  </si>
  <si>
    <t>0.8003</t>
  </si>
  <si>
    <t>p.Ile259Thr</t>
  </si>
  <si>
    <t>0.2559</t>
  </si>
  <si>
    <t>p.Ile291Thr</t>
  </si>
  <si>
    <t>p.Thr338Ile</t>
  </si>
  <si>
    <t>p.Ile389Thr</t>
  </si>
  <si>
    <t>p.Leu392Gln</t>
  </si>
  <si>
    <t>p.Ile393Thr</t>
  </si>
  <si>
    <t>p.Ile395Thr</t>
  </si>
  <si>
    <t>p.Ile434Thr</t>
  </si>
  <si>
    <t>p.Thr482Ile</t>
  </si>
  <si>
    <t>p.Ile483Thr</t>
  </si>
  <si>
    <t>p.Thr486Ile</t>
  </si>
  <si>
    <t>0.6736</t>
  </si>
  <si>
    <t>p.Ile491Thr</t>
  </si>
  <si>
    <t>p.Ile503Thr</t>
  </si>
  <si>
    <t>0.0589</t>
  </si>
  <si>
    <t>0.3579</t>
  </si>
  <si>
    <t>p.Thr536Ile</t>
  </si>
  <si>
    <t>p.Thr545Ile</t>
  </si>
  <si>
    <t>p.Ile553Thr</t>
  </si>
  <si>
    <t>p.Ile598Thr</t>
  </si>
  <si>
    <t>p.Thr611Ile</t>
  </si>
  <si>
    <t>0.3591</t>
  </si>
  <si>
    <t>p.Thr631Ile</t>
  </si>
  <si>
    <t>p.Ile637Thr</t>
  </si>
  <si>
    <t>p.Tyr643Phe</t>
  </si>
  <si>
    <t>p.Thr658Ile</t>
  </si>
  <si>
    <t>0.0505</t>
  </si>
  <si>
    <t>p.Thr706Ile</t>
  </si>
  <si>
    <t>p.Leu716Gln</t>
  </si>
  <si>
    <t>0.4876</t>
  </si>
  <si>
    <t>SYPH_HUMAN</t>
  </si>
  <si>
    <t>ENST00000479808.5</t>
  </si>
  <si>
    <t>p.Leu2Gln</t>
  </si>
  <si>
    <t>p.Gln79Leu</t>
  </si>
  <si>
    <t>p.Gln129Leu</t>
  </si>
  <si>
    <t>p.Thr198Ile</t>
  </si>
  <si>
    <t>p.Thr203Ile</t>
  </si>
  <si>
    <t>p.Leu233Gln</t>
  </si>
  <si>
    <t>p.Gln265Leu</t>
  </si>
  <si>
    <t>p.Thr307Ile</t>
  </si>
  <si>
    <t>SNG1_HUMAN</t>
  </si>
  <si>
    <t>ENST00000328933.10</t>
  </si>
  <si>
    <t>p.Thr19Ile</t>
  </si>
  <si>
    <t>p.Leu20Gln</t>
  </si>
  <si>
    <t>p.Ile27Thr</t>
  </si>
  <si>
    <t>p.Ile37Thr</t>
  </si>
  <si>
    <t>p.Ile43Thr</t>
  </si>
  <si>
    <t>p.Tyr61Phe</t>
  </si>
  <si>
    <t>p.Tyr70Phe</t>
  </si>
  <si>
    <t>p.Thr81Ile</t>
  </si>
  <si>
    <t>p.Ile95Thr</t>
  </si>
  <si>
    <t>p.Leu106Gln</t>
  </si>
  <si>
    <t>p.Ile109Thr</t>
  </si>
  <si>
    <t>0.1999</t>
  </si>
  <si>
    <t>p.Phe159Tyr</t>
  </si>
  <si>
    <t>p.Thr213Ile</t>
  </si>
  <si>
    <t>SNG2_HUMAN</t>
  </si>
  <si>
    <t>ENST00000585591.5</t>
  </si>
  <si>
    <t>0.1955</t>
  </si>
  <si>
    <t>p.Leu17Gln</t>
  </si>
  <si>
    <t>0.2964</t>
  </si>
  <si>
    <t>p.Gln25Leu</t>
  </si>
  <si>
    <t>0.6651</t>
  </si>
  <si>
    <t>p.Ile74Thr</t>
  </si>
  <si>
    <t>p.Phe84Tyr</t>
  </si>
  <si>
    <t>0.3253</t>
  </si>
  <si>
    <t>0.6911</t>
  </si>
  <si>
    <t>0.8476</t>
  </si>
  <si>
    <t>p.Thr116Ile</t>
  </si>
  <si>
    <t>0.4978</t>
  </si>
  <si>
    <t>0.6271</t>
  </si>
  <si>
    <t>p.Thr133Ile</t>
  </si>
  <si>
    <t>p.Thr150Ile</t>
  </si>
  <si>
    <t>p.Phe151Tyr</t>
  </si>
  <si>
    <t>p.Leu165Gln</t>
  </si>
  <si>
    <t>p.Tyr181Phe</t>
  </si>
  <si>
    <t>p.Thr185Ile</t>
  </si>
  <si>
    <t>p.Thr190Ile</t>
  </si>
  <si>
    <t>p.Thr214Ile</t>
  </si>
  <si>
    <t>SNG3_HUMAN</t>
  </si>
  <si>
    <t>ENST00000248121.7</t>
  </si>
  <si>
    <t>0.7731</t>
  </si>
  <si>
    <t>0.2424</t>
  </si>
  <si>
    <t>0.5414</t>
  </si>
  <si>
    <t>p.Thr182Ile</t>
  </si>
  <si>
    <t>0.2278</t>
  </si>
  <si>
    <t>p.Thr207Ile</t>
  </si>
  <si>
    <t>0.4307</t>
  </si>
  <si>
    <t>p.Thr216Ile</t>
  </si>
  <si>
    <t>p.Leu217Gln</t>
  </si>
  <si>
    <t>p.Thr219Ile</t>
  </si>
  <si>
    <t>0.2057</t>
  </si>
  <si>
    <t>SNG4_HUMAN</t>
  </si>
  <si>
    <t>ENST00000344846.7</t>
  </si>
  <si>
    <t>p.Ile3Thr</t>
  </si>
  <si>
    <t>p.Thr24Ile</t>
  </si>
  <si>
    <t>p.Ile25Thr</t>
  </si>
  <si>
    <t>0.1853</t>
  </si>
  <si>
    <t>p.Thr43Ile</t>
  </si>
  <si>
    <t>p.Gln89Leu</t>
  </si>
  <si>
    <t>p.Thr96Ile</t>
  </si>
  <si>
    <t>p.Phe107Tyr</t>
  </si>
  <si>
    <t>0.2466</t>
  </si>
  <si>
    <t>p.Ile154Thr</t>
  </si>
  <si>
    <t>p.Thr189Ile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</si>
</sst>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 style="medium">
        <color indexed="64"/>
      </bottom>
      <diagonal/>
    </border>
    <border>
      <left/>
      <right style="medium">
        <color indexed="64"/>
      </right>
      <top style="thick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5" fillId="0" borderId="2" xfId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5" fillId="0" borderId="4" xfId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0" xfId="1"/>
    <xf numFmtId="0" fontId="7" fillId="0" borderId="0" xfId="0" applyFon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Q7L0J3" connectionId="7" xr16:uid="{A182FA20-97CD-5F4E-BAD0-5CA9B6159CD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Q7L1I2" connectionId="8" xr16:uid="{1773AA8D-7BD9-444C-AEF5-428E48F55A9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Q496J9" connectionId="6" xr16:uid="{EED06B67-FF6B-F940-9EDF-8ED06ADE14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P08247" connectionId="5" xr16:uid="{EE1ED327-8DB9-C240-9DFC-11163D7699D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O43759" connectionId="1" xr16:uid="{07A20A59-72F0-E545-9D88-3057C68F719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O43760" connectionId="2" xr16:uid="{0B6D175E-88CD-D046-9BC8-85C92A30188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O43761" connectionId="3" xr16:uid="{0E10F447-EFF8-FB47-A530-5D79AE478E5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phaMissense-Search-O95473" connectionId="4" xr16:uid="{3BA7BD00-8AA1-8944-BB2C-100E3F5D6E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nomad.broadinstitute.org/variant/15-91260348-T-C?dataset=gnomad_r4" TargetMode="External"/><Relationship Id="rId21" Type="http://schemas.openxmlformats.org/officeDocument/2006/relationships/hyperlink" Target="https://gnomad.broadinstitute.org/variant/15-91226619-T-A?dataset=gnomad_r4" TargetMode="External"/><Relationship Id="rId42" Type="http://schemas.openxmlformats.org/officeDocument/2006/relationships/hyperlink" Target="https://gnomad.broadinstitute.org/variant/5-76132067-T-C?dataset=gnomad_r4" TargetMode="External"/><Relationship Id="rId47" Type="http://schemas.openxmlformats.org/officeDocument/2006/relationships/hyperlink" Target="https://gnomad.broadinstitute.org/variant/5-76291261-T-C?dataset=gnomad_r4" TargetMode="External"/><Relationship Id="rId63" Type="http://schemas.openxmlformats.org/officeDocument/2006/relationships/hyperlink" Target="https://gnomad.broadinstitute.org/variant/22-39374542-T-C?dataset=gnomad_r4" TargetMode="External"/><Relationship Id="rId68" Type="http://schemas.openxmlformats.org/officeDocument/2006/relationships/hyperlink" Target="https://gnomad.broadinstitute.org/variant/17-78170968-T-A?dataset=gnomad_r4" TargetMode="External"/><Relationship Id="rId84" Type="http://schemas.openxmlformats.org/officeDocument/2006/relationships/hyperlink" Target="https://www.uniprot.org/uniprotkb/O95473" TargetMode="External"/><Relationship Id="rId89" Type="http://schemas.openxmlformats.org/officeDocument/2006/relationships/hyperlink" Target="https://www.uniprot.org/uniprotkb/O43759" TargetMode="External"/><Relationship Id="rId16" Type="http://schemas.openxmlformats.org/officeDocument/2006/relationships/hyperlink" Target="https://gnomad.broadinstitute.org/variant/1-149905135-A-G?dataset=gnomad_r4" TargetMode="External"/><Relationship Id="rId11" Type="http://schemas.openxmlformats.org/officeDocument/2006/relationships/hyperlink" Target="https://gnomad.broadinstitute.org/variant/1-149909531-A-G?dataset=gnomad_r4" TargetMode="External"/><Relationship Id="rId32" Type="http://schemas.openxmlformats.org/officeDocument/2006/relationships/hyperlink" Target="https://gnomad.broadinstitute.org/variant/15-91289536-T-C?dataset=gnomad_r4" TargetMode="External"/><Relationship Id="rId37" Type="http://schemas.openxmlformats.org/officeDocument/2006/relationships/hyperlink" Target="https://gnomad.broadinstitute.org/variant/5-76195003-T-A?dataset=gnomad_r4" TargetMode="External"/><Relationship Id="rId53" Type="http://schemas.openxmlformats.org/officeDocument/2006/relationships/hyperlink" Target="https://gnomad.broadinstitute.org/variant/5-76300750-T-C?dataset=gnomad_r4" TargetMode="External"/><Relationship Id="rId58" Type="http://schemas.openxmlformats.org/officeDocument/2006/relationships/hyperlink" Target="https://gnomad.broadinstitute.org/variant/X-49200182-A-T?dataset=gnomad_r4" TargetMode="External"/><Relationship Id="rId74" Type="http://schemas.openxmlformats.org/officeDocument/2006/relationships/hyperlink" Target="https://gnomad.broadinstitute.org/variant/19-48373743-T-A?dataset=gnomad_r4" TargetMode="External"/><Relationship Id="rId79" Type="http://schemas.openxmlformats.org/officeDocument/2006/relationships/hyperlink" Target="https://www.uniprot.org/uniprotkb/Q496J9" TargetMode="External"/><Relationship Id="rId5" Type="http://schemas.openxmlformats.org/officeDocument/2006/relationships/hyperlink" Target="https://gnomad.broadinstitute.org/variant/1-149913788-A-G?dataset=gnomad_r4" TargetMode="External"/><Relationship Id="rId90" Type="http://schemas.openxmlformats.org/officeDocument/2006/relationships/hyperlink" Target="https://www.uniprot.org/uniprotkb/O43760" TargetMode="External"/><Relationship Id="rId14" Type="http://schemas.openxmlformats.org/officeDocument/2006/relationships/hyperlink" Target="https://gnomad.broadinstitute.org/variant/1-149906697-A-G?dataset=gnomad_r4" TargetMode="External"/><Relationship Id="rId22" Type="http://schemas.openxmlformats.org/officeDocument/2006/relationships/hyperlink" Target="https://gnomad.broadinstitute.org/variant/15-91252452-T-A?dataset=gnomad_r4" TargetMode="External"/><Relationship Id="rId27" Type="http://schemas.openxmlformats.org/officeDocument/2006/relationships/hyperlink" Target="https://gnomad.broadinstitute.org/variant/15-91266622-T-C?dataset=gnomad_r4" TargetMode="External"/><Relationship Id="rId30" Type="http://schemas.openxmlformats.org/officeDocument/2006/relationships/hyperlink" Target="https://gnomad.broadinstitute.org/variant/15-91284057-T-C?dataset=gnomad_r4" TargetMode="External"/><Relationship Id="rId35" Type="http://schemas.openxmlformats.org/officeDocument/2006/relationships/hyperlink" Target="https://gnomad.broadinstitute.org/variant/15-91289554-T-A?dataset=gnomad_r4" TargetMode="External"/><Relationship Id="rId43" Type="http://schemas.openxmlformats.org/officeDocument/2006/relationships/hyperlink" Target="https://gnomad.broadinstitute.org/variant/5-76194925-T-C?dataset=gnomad_r4" TargetMode="External"/><Relationship Id="rId48" Type="http://schemas.openxmlformats.org/officeDocument/2006/relationships/hyperlink" Target="https://gnomad.broadinstitute.org/variant/5-76291267-T-C?dataset=gnomad_r4" TargetMode="External"/><Relationship Id="rId56" Type="http://schemas.openxmlformats.org/officeDocument/2006/relationships/hyperlink" Target="https://gnomad.broadinstitute.org/variant/5-76325465-T-C?dataset=gnomad_r4" TargetMode="External"/><Relationship Id="rId64" Type="http://schemas.openxmlformats.org/officeDocument/2006/relationships/hyperlink" Target="https://gnomad.broadinstitute.org/variant/17-78168666-T-A?dataset=gnomad_r4" TargetMode="External"/><Relationship Id="rId69" Type="http://schemas.openxmlformats.org/officeDocument/2006/relationships/hyperlink" Target="https://gnomad.broadinstitute.org/variant/16-1993032-T-A?dataset=gnomad_r4" TargetMode="External"/><Relationship Id="rId77" Type="http://schemas.openxmlformats.org/officeDocument/2006/relationships/hyperlink" Target="https://www.uniprot.org/uniprotkb/Q7L0J3/" TargetMode="External"/><Relationship Id="rId8" Type="http://schemas.openxmlformats.org/officeDocument/2006/relationships/hyperlink" Target="https://gnomad.broadinstitute.org/variant/1-149910975-A-G?dataset=gnomad_r4" TargetMode="External"/><Relationship Id="rId51" Type="http://schemas.openxmlformats.org/officeDocument/2006/relationships/hyperlink" Target="https://gnomad.broadinstitute.org/variant/5-76295912-T-C?dataset=gnomad_r4" TargetMode="External"/><Relationship Id="rId72" Type="http://schemas.openxmlformats.org/officeDocument/2006/relationships/hyperlink" Target="https://gnomad.broadinstitute.org/variant/19-48373701-T-C?dataset=gnomad_r4" TargetMode="External"/><Relationship Id="rId80" Type="http://schemas.openxmlformats.org/officeDocument/2006/relationships/hyperlink" Target="https://www.uniprot.org/uniprotkb/P08247" TargetMode="External"/><Relationship Id="rId85" Type="http://schemas.openxmlformats.org/officeDocument/2006/relationships/hyperlink" Target="https://www.uniprot.org/uniprotkb/Q7L0J3/" TargetMode="External"/><Relationship Id="rId3" Type="http://schemas.openxmlformats.org/officeDocument/2006/relationships/hyperlink" Target="https://gnomad.broadinstitute.org/variant/1-149907822-A-T?dataset=gnomad_r4" TargetMode="External"/><Relationship Id="rId12" Type="http://schemas.openxmlformats.org/officeDocument/2006/relationships/hyperlink" Target="https://gnomad.broadinstitute.org/variant/1-149908171-A-G?dataset=gnomad_r4" TargetMode="External"/><Relationship Id="rId17" Type="http://schemas.openxmlformats.org/officeDocument/2006/relationships/hyperlink" Target="https://gnomad.broadinstitute.org/variant/1-149911863-A-T?dataset=gnomad_r4" TargetMode="External"/><Relationship Id="rId25" Type="http://schemas.openxmlformats.org/officeDocument/2006/relationships/hyperlink" Target="https://gnomad.broadinstitute.org/variant/15-91252389-T-C?dataset=gnomad_r4" TargetMode="External"/><Relationship Id="rId33" Type="http://schemas.openxmlformats.org/officeDocument/2006/relationships/hyperlink" Target="https://gnomad.broadinstitute.org/variant/15-91251975-T-A?dataset=gnomad_r4" TargetMode="External"/><Relationship Id="rId38" Type="http://schemas.openxmlformats.org/officeDocument/2006/relationships/hyperlink" Target="https://gnomad.broadinstitute.org/variant/5-76291258-T-A?dataset=gnomad_r4" TargetMode="External"/><Relationship Id="rId46" Type="http://schemas.openxmlformats.org/officeDocument/2006/relationships/hyperlink" Target="https://gnomad.broadinstitute.org/variant/5-76291249-T-C?dataset=gnomad_r4" TargetMode="External"/><Relationship Id="rId59" Type="http://schemas.openxmlformats.org/officeDocument/2006/relationships/hyperlink" Target="https://gnomad.broadinstitute.org/variant/X-49191681-A-T?dataset=gnomad_r4" TargetMode="External"/><Relationship Id="rId67" Type="http://schemas.openxmlformats.org/officeDocument/2006/relationships/hyperlink" Target="https://gnomad.broadinstitute.org/variant/17-78171001-T-C?dataset=gnomad_r4" TargetMode="External"/><Relationship Id="rId20" Type="http://schemas.openxmlformats.org/officeDocument/2006/relationships/hyperlink" Target="https://gnomad.broadinstitute.org/variant/1-149905186-A-T?dataset=gnomad_r4" TargetMode="External"/><Relationship Id="rId41" Type="http://schemas.openxmlformats.org/officeDocument/2006/relationships/hyperlink" Target="https://gnomad.broadinstitute.org/variant/5-76132013-T-C?dataset=gnomad_r4" TargetMode="External"/><Relationship Id="rId54" Type="http://schemas.openxmlformats.org/officeDocument/2006/relationships/hyperlink" Target="https://gnomad.broadinstitute.org/variant/5-76300885-T-C?dataset=gnomad_r4" TargetMode="External"/><Relationship Id="rId62" Type="http://schemas.openxmlformats.org/officeDocument/2006/relationships/hyperlink" Target="https://gnomad.broadinstitute.org/variant/22-39374326-T-C?dataset=gnomad_r4" TargetMode="External"/><Relationship Id="rId70" Type="http://schemas.openxmlformats.org/officeDocument/2006/relationships/hyperlink" Target="https://gnomad.broadinstitute.org/variant/19-48365850-T-C?dataset=gnomad_r4" TargetMode="External"/><Relationship Id="rId75" Type="http://schemas.openxmlformats.org/officeDocument/2006/relationships/hyperlink" Target="https://gnomad.broadinstitute.org/variant/19-48375733-T-A?dataset=gnomad_r4" TargetMode="External"/><Relationship Id="rId83" Type="http://schemas.openxmlformats.org/officeDocument/2006/relationships/hyperlink" Target="https://www.uniprot.org/uniprotkb/O43761" TargetMode="External"/><Relationship Id="rId88" Type="http://schemas.openxmlformats.org/officeDocument/2006/relationships/hyperlink" Target="https://www.uniprot.org/uniprotkb/P08247" TargetMode="External"/><Relationship Id="rId91" Type="http://schemas.openxmlformats.org/officeDocument/2006/relationships/hyperlink" Target="https://www.uniprot.org/uniprotkb/O95473" TargetMode="External"/><Relationship Id="rId1" Type="http://schemas.openxmlformats.org/officeDocument/2006/relationships/hyperlink" Target="https://gnomad.broadinstitute.org/variant/1-149913398-A-T?dataset=gnomad_r4" TargetMode="External"/><Relationship Id="rId6" Type="http://schemas.openxmlformats.org/officeDocument/2006/relationships/hyperlink" Target="https://gnomad.broadinstitute.org/variant/1-149913563-A-G?dataset=gnomad_r4" TargetMode="External"/><Relationship Id="rId15" Type="http://schemas.openxmlformats.org/officeDocument/2006/relationships/hyperlink" Target="https://gnomad.broadinstitute.org/variant/1-149906670-A-G?dataset=gnomad_r4" TargetMode="External"/><Relationship Id="rId23" Type="http://schemas.openxmlformats.org/officeDocument/2006/relationships/hyperlink" Target="https://gnomad.broadinstitute.org/variant/15-91251825-T-C?dataset=gnomad_r4" TargetMode="External"/><Relationship Id="rId28" Type="http://schemas.openxmlformats.org/officeDocument/2006/relationships/hyperlink" Target="https://gnomad.broadinstitute.org/variant/15-91266628-T-C?dataset=gnomad_r4" TargetMode="External"/><Relationship Id="rId36" Type="http://schemas.openxmlformats.org/officeDocument/2006/relationships/hyperlink" Target="https://gnomad.broadinstitute.org/variant/5-76132328-T-A?dataset=gnomad_r4" TargetMode="External"/><Relationship Id="rId49" Type="http://schemas.openxmlformats.org/officeDocument/2006/relationships/hyperlink" Target="https://gnomad.broadinstitute.org/variant/5-76291820-T-C?dataset=gnomad_r4" TargetMode="External"/><Relationship Id="rId57" Type="http://schemas.openxmlformats.org/officeDocument/2006/relationships/hyperlink" Target="https://gnomad.broadinstitute.org/variant/5-76298826-T-A?dataset=gnomad_r4" TargetMode="External"/><Relationship Id="rId10" Type="http://schemas.openxmlformats.org/officeDocument/2006/relationships/hyperlink" Target="https://gnomad.broadinstitute.org/variant/1-149910616-A-G?dataset=gnomad_r4" TargetMode="External"/><Relationship Id="rId31" Type="http://schemas.openxmlformats.org/officeDocument/2006/relationships/hyperlink" Target="https://gnomad.broadinstitute.org/variant/15-91284201-T-C?dataset=gnomad_r4" TargetMode="External"/><Relationship Id="rId44" Type="http://schemas.openxmlformats.org/officeDocument/2006/relationships/hyperlink" Target="https://gnomad.broadinstitute.org/variant/5-76209750-T-C?dataset=gnomad_r4" TargetMode="External"/><Relationship Id="rId52" Type="http://schemas.openxmlformats.org/officeDocument/2006/relationships/hyperlink" Target="https://gnomad.broadinstitute.org/variant/5-76298799-T-C?dataset=gnomad_r4" TargetMode="External"/><Relationship Id="rId60" Type="http://schemas.openxmlformats.org/officeDocument/2006/relationships/hyperlink" Target="https://gnomad.broadinstitute.org/variant/22-39374533-T-A?dataset=gnomad_r4" TargetMode="External"/><Relationship Id="rId65" Type="http://schemas.openxmlformats.org/officeDocument/2006/relationships/hyperlink" Target="https://gnomad.broadinstitute.org/variant/17-78170845-T-C?dataset=gnomad_r4" TargetMode="External"/><Relationship Id="rId73" Type="http://schemas.openxmlformats.org/officeDocument/2006/relationships/hyperlink" Target="https://gnomad.broadinstitute.org/variant/19-48375742-T-C?dataset=gnomad_r4" TargetMode="External"/><Relationship Id="rId78" Type="http://schemas.openxmlformats.org/officeDocument/2006/relationships/hyperlink" Target="https://www.uniprot.org/uniprotkb/Q7L1I2" TargetMode="External"/><Relationship Id="rId81" Type="http://schemas.openxmlformats.org/officeDocument/2006/relationships/hyperlink" Target="https://www.uniprot.org/uniprotkb/O43759" TargetMode="External"/><Relationship Id="rId86" Type="http://schemas.openxmlformats.org/officeDocument/2006/relationships/hyperlink" Target="https://www.uniprot.org/uniprotkb/Q7L1I2" TargetMode="External"/><Relationship Id="rId4" Type="http://schemas.openxmlformats.org/officeDocument/2006/relationships/hyperlink" Target="https://gnomad.broadinstitute.org/variant/1-149913806-A-G?dataset=gnomad_r4" TargetMode="External"/><Relationship Id="rId9" Type="http://schemas.openxmlformats.org/officeDocument/2006/relationships/hyperlink" Target="https://gnomad.broadinstitute.org/variant/1-149910876-A-G?dataset=gnomad_r4" TargetMode="External"/><Relationship Id="rId13" Type="http://schemas.openxmlformats.org/officeDocument/2006/relationships/hyperlink" Target="https://gnomad.broadinstitute.org/variant/1-149907828-A-G?dataset=gnomad_r4" TargetMode="External"/><Relationship Id="rId18" Type="http://schemas.openxmlformats.org/officeDocument/2006/relationships/hyperlink" Target="https://gnomad.broadinstitute.org/variant/1-149909267-A-T?dataset=gnomad_r4" TargetMode="External"/><Relationship Id="rId39" Type="http://schemas.openxmlformats.org/officeDocument/2006/relationships/hyperlink" Target="https://gnomad.broadinstitute.org/variant/5-76300900-T-A?dataset=gnomad_r4" TargetMode="External"/><Relationship Id="rId34" Type="http://schemas.openxmlformats.org/officeDocument/2006/relationships/hyperlink" Target="https://gnomad.broadinstitute.org/variant/15-91266619-T-A?dataset=gnomad_r4" TargetMode="External"/><Relationship Id="rId50" Type="http://schemas.openxmlformats.org/officeDocument/2006/relationships/hyperlink" Target="https://gnomad.broadinstitute.org/variant/5-76295888-T-C?dataset=gnomad_r4" TargetMode="External"/><Relationship Id="rId55" Type="http://schemas.openxmlformats.org/officeDocument/2006/relationships/hyperlink" Target="https://gnomad.broadinstitute.org/variant/5-76301455-T-C?dataset=gnomad_r4" TargetMode="External"/><Relationship Id="rId76" Type="http://schemas.openxmlformats.org/officeDocument/2006/relationships/hyperlink" Target="https://gnomad.broadinstitute.org/variant/19-48376089-T-A?dataset=gnomad_r4" TargetMode="External"/><Relationship Id="rId7" Type="http://schemas.openxmlformats.org/officeDocument/2006/relationships/hyperlink" Target="https://gnomad.broadinstitute.org/variant/1-149913539-A-G?dataset=gnomad_r4" TargetMode="External"/><Relationship Id="rId71" Type="http://schemas.openxmlformats.org/officeDocument/2006/relationships/hyperlink" Target="https://gnomad.broadinstitute.org/variant/19-48365916-T-C?dataset=gnomad_r4" TargetMode="External"/><Relationship Id="rId92" Type="http://schemas.openxmlformats.org/officeDocument/2006/relationships/hyperlink" Target="https://gnomad.broadinstitute.org/variant/22-39350069-T-A?dataset=gnomad_r4" TargetMode="External"/><Relationship Id="rId2" Type="http://schemas.openxmlformats.org/officeDocument/2006/relationships/hyperlink" Target="https://gnomad.broadinstitute.org/variant/1-149911965-A-T?dataset=gnomad_r4" TargetMode="External"/><Relationship Id="rId29" Type="http://schemas.openxmlformats.org/officeDocument/2006/relationships/hyperlink" Target="https://gnomad.broadinstitute.org/variant/15-91281847-T-C?dataset=gnomad_r4" TargetMode="External"/><Relationship Id="rId24" Type="http://schemas.openxmlformats.org/officeDocument/2006/relationships/hyperlink" Target="https://gnomad.broadinstitute.org/variant/15-91252371-T-C?dataset=gnomad_r4" TargetMode="External"/><Relationship Id="rId40" Type="http://schemas.openxmlformats.org/officeDocument/2006/relationships/hyperlink" Target="https://gnomad.broadinstitute.org/variant/5-76325510-T-A?dataset=gnomad_r4" TargetMode="External"/><Relationship Id="rId45" Type="http://schemas.openxmlformats.org/officeDocument/2006/relationships/hyperlink" Target="https://gnomad.broadinstitute.org/variant/5-76209846-T-C?dataset=gnomad_r4" TargetMode="External"/><Relationship Id="rId66" Type="http://schemas.openxmlformats.org/officeDocument/2006/relationships/hyperlink" Target="https://gnomad.broadinstitute.org/variant/17-78170938-T-C?dataset=gnomad_r4" TargetMode="External"/><Relationship Id="rId87" Type="http://schemas.openxmlformats.org/officeDocument/2006/relationships/hyperlink" Target="https://www.uniprot.org/uniprotkb/Q496J9" TargetMode="External"/><Relationship Id="rId61" Type="http://schemas.openxmlformats.org/officeDocument/2006/relationships/hyperlink" Target="https://gnomad.broadinstitute.org/variant/22-39350090-T-C?dataset=gnomad_r4" TargetMode="External"/><Relationship Id="rId82" Type="http://schemas.openxmlformats.org/officeDocument/2006/relationships/hyperlink" Target="https://www.uniprot.org/uniprotkb/O43760" TargetMode="External"/><Relationship Id="rId19" Type="http://schemas.openxmlformats.org/officeDocument/2006/relationships/hyperlink" Target="https://gnomad.broadinstitute.org/variant/1-149908126-A-T?dataset=gnomad_r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nomad.broadinstitute.org/variant/15-91266646-C-T?dataset=gnomad_r4" TargetMode="External"/><Relationship Id="rId21" Type="http://schemas.openxmlformats.org/officeDocument/2006/relationships/hyperlink" Target="https://gnomad.broadinstitute.org/variant/15-91226553-C-T?dataset=gnomad_r4" TargetMode="External"/><Relationship Id="rId42" Type="http://schemas.openxmlformats.org/officeDocument/2006/relationships/hyperlink" Target="https://gnomad.broadinstitute.org/variant/5-76295885-C-T?dataset=gnomad_r4" TargetMode="External"/><Relationship Id="rId47" Type="http://schemas.openxmlformats.org/officeDocument/2006/relationships/hyperlink" Target="https://gnomad.broadinstitute.org/variant/5-76300861-C-T?dataset=gnomad_r4" TargetMode="External"/><Relationship Id="rId63" Type="http://schemas.openxmlformats.org/officeDocument/2006/relationships/hyperlink" Target="https://gnomad.broadinstitute.org/variant/22-39374458-C-T?dataset=gnomad_r4" TargetMode="External"/><Relationship Id="rId68" Type="http://schemas.openxmlformats.org/officeDocument/2006/relationships/hyperlink" Target="https://gnomad.broadinstitute.org/variant/17-78171519-C-T?dataset=gnomad_r4" TargetMode="External"/><Relationship Id="rId84" Type="http://schemas.openxmlformats.org/officeDocument/2006/relationships/hyperlink" Target="https://gnomad.broadinstitute.org/variant/19-48376179-C-T?dataset=gnomad_r4" TargetMode="External"/><Relationship Id="rId89" Type="http://schemas.openxmlformats.org/officeDocument/2006/relationships/hyperlink" Target="https://www.uniprot.org/uniprotkb/P08247" TargetMode="External"/><Relationship Id="rId16" Type="http://schemas.openxmlformats.org/officeDocument/2006/relationships/hyperlink" Target="https://gnomad.broadinstitute.org/variant/1-149905111-G-A?dataset=gnomad_r4" TargetMode="External"/><Relationship Id="rId11" Type="http://schemas.openxmlformats.org/officeDocument/2006/relationships/hyperlink" Target="https://gnomad.broadinstitute.org/variant/1-149909841-G-A?dataset=gnomad_r4" TargetMode="External"/><Relationship Id="rId32" Type="http://schemas.openxmlformats.org/officeDocument/2006/relationships/hyperlink" Target="https://gnomad.broadinstitute.org/variant/15-91292428-C-T?dataset=gnomad_r4" TargetMode="External"/><Relationship Id="rId37" Type="http://schemas.openxmlformats.org/officeDocument/2006/relationships/hyperlink" Target="https://gnomad.broadinstitute.org/variant/5-76195054-A-T?dataset=gnomad_r4" TargetMode="External"/><Relationship Id="rId53" Type="http://schemas.openxmlformats.org/officeDocument/2006/relationships/hyperlink" Target="https://gnomad.broadinstitute.org/variant/5-76194931-A-T?dataset=gnomad_r4" TargetMode="External"/><Relationship Id="rId58" Type="http://schemas.openxmlformats.org/officeDocument/2006/relationships/hyperlink" Target="https://gnomad.broadinstitute.org/variant/X-49193279-G-A?dataset=gnomad_r4" TargetMode="External"/><Relationship Id="rId74" Type="http://schemas.openxmlformats.org/officeDocument/2006/relationships/hyperlink" Target="https://gnomad.broadinstitute.org/variant/16-1992927-C-T?dataset=gnomad_r4" TargetMode="External"/><Relationship Id="rId79" Type="http://schemas.openxmlformats.org/officeDocument/2006/relationships/hyperlink" Target="https://gnomad.broadinstitute.org/variant/19-48373689-A-T?dataset=gnomad_r4" TargetMode="External"/><Relationship Id="rId5" Type="http://schemas.openxmlformats.org/officeDocument/2006/relationships/hyperlink" Target="https://www.uniprot.org/uniprotkb/P08247" TargetMode="External"/><Relationship Id="rId90" Type="http://schemas.openxmlformats.org/officeDocument/2006/relationships/hyperlink" Target="https://www.uniprot.org/uniprotkb/O43759" TargetMode="External"/><Relationship Id="rId22" Type="http://schemas.openxmlformats.org/officeDocument/2006/relationships/hyperlink" Target="https://gnomad.broadinstitute.org/variant/15-91258442-C-T?dataset=gnomad_r4" TargetMode="External"/><Relationship Id="rId27" Type="http://schemas.openxmlformats.org/officeDocument/2006/relationships/hyperlink" Target="https://gnomad.broadinstitute.org/variant/15-91281733-C-T?dataset=gnomad_r4" TargetMode="External"/><Relationship Id="rId43" Type="http://schemas.openxmlformats.org/officeDocument/2006/relationships/hyperlink" Target="https://gnomad.broadinstitute.org/variant/5-76295897-C-T?dataset=gnomad_r4" TargetMode="External"/><Relationship Id="rId48" Type="http://schemas.openxmlformats.org/officeDocument/2006/relationships/hyperlink" Target="https://gnomad.broadinstitute.org/variant/5-76300924-C-T?dataset=gnomad_r4" TargetMode="External"/><Relationship Id="rId64" Type="http://schemas.openxmlformats.org/officeDocument/2006/relationships/hyperlink" Target="https://gnomad.broadinstitute.org/variant/22-39381850-C-T?dataset=gnomad_r4" TargetMode="External"/><Relationship Id="rId69" Type="http://schemas.openxmlformats.org/officeDocument/2006/relationships/hyperlink" Target="https://gnomad.broadinstitute.org/variant/17-78171570-C-T?dataset=gnomad_r4" TargetMode="External"/><Relationship Id="rId8" Type="http://schemas.openxmlformats.org/officeDocument/2006/relationships/hyperlink" Target="https://gnomad.broadinstitute.org/variant/1-149909853-T-A?dataset=gnomad_r4" TargetMode="External"/><Relationship Id="rId51" Type="http://schemas.openxmlformats.org/officeDocument/2006/relationships/hyperlink" Target="https://gnomad.broadinstitute.org/variant/5-76325480-C-T?dataset=gnomad_r4" TargetMode="External"/><Relationship Id="rId72" Type="http://schemas.openxmlformats.org/officeDocument/2006/relationships/hyperlink" Target="https://gnomad.broadinstitute.org/variant/17-78171803-A-T?dataset=gnomad_r4" TargetMode="External"/><Relationship Id="rId80" Type="http://schemas.openxmlformats.org/officeDocument/2006/relationships/hyperlink" Target="https://gnomad.broadinstitute.org/variant/19-48365913-C-T?dataset=gnomad_r4" TargetMode="External"/><Relationship Id="rId85" Type="http://schemas.openxmlformats.org/officeDocument/2006/relationships/hyperlink" Target="https://www.uniprot.org/uniprotkb/Q7L1I2" TargetMode="External"/><Relationship Id="rId93" Type="http://schemas.openxmlformats.org/officeDocument/2006/relationships/hyperlink" Target="https://www.uniprot.org/uniprotkb/O95473" TargetMode="External"/><Relationship Id="rId3" Type="http://schemas.openxmlformats.org/officeDocument/2006/relationships/hyperlink" Target="https://www.uniprot.org/uniprotkb/O43760" TargetMode="External"/><Relationship Id="rId12" Type="http://schemas.openxmlformats.org/officeDocument/2006/relationships/hyperlink" Target="https://gnomad.broadinstitute.org/variant/1-149909567-G-A?dataset=gnomad_r4" TargetMode="External"/><Relationship Id="rId17" Type="http://schemas.openxmlformats.org/officeDocument/2006/relationships/hyperlink" Target="https://gnomad.broadinstitute.org/variant/1-149913704-T-A?dataset=gnomad_r4" TargetMode="External"/><Relationship Id="rId25" Type="http://schemas.openxmlformats.org/officeDocument/2006/relationships/hyperlink" Target="https://gnomad.broadinstitute.org/variant/15-91266640-C-T?dataset=gnomad_r4" TargetMode="External"/><Relationship Id="rId33" Type="http://schemas.openxmlformats.org/officeDocument/2006/relationships/hyperlink" Target="https://gnomad.broadinstitute.org/variant/15-91226292-A-T?dataset=gnomad_r4" TargetMode="External"/><Relationship Id="rId38" Type="http://schemas.openxmlformats.org/officeDocument/2006/relationships/hyperlink" Target="https://gnomad.broadinstitute.org/variant/5-76131827-C-T?dataset=gnomad_r4" TargetMode="External"/><Relationship Id="rId46" Type="http://schemas.openxmlformats.org/officeDocument/2006/relationships/hyperlink" Target="https://gnomad.broadinstitute.org/variant/5-76298925-C-T?dataset=gnomad_r4" TargetMode="External"/><Relationship Id="rId59" Type="http://schemas.openxmlformats.org/officeDocument/2006/relationships/hyperlink" Target="https://gnomad.broadinstitute.org/variant/X-49191459-G-A?dataset=gnomad_r4" TargetMode="External"/><Relationship Id="rId67" Type="http://schemas.openxmlformats.org/officeDocument/2006/relationships/hyperlink" Target="https://gnomad.broadinstitute.org/variant/17-78168690-A-T?dataset=gnomad_r4" TargetMode="External"/><Relationship Id="rId20" Type="http://schemas.openxmlformats.org/officeDocument/2006/relationships/hyperlink" Target="https://gnomad.broadinstitute.org/variant/15-91266607-A-T?dataset=gnomad_r4" TargetMode="External"/><Relationship Id="rId41" Type="http://schemas.openxmlformats.org/officeDocument/2006/relationships/hyperlink" Target="https://gnomad.broadinstitute.org/variant/5-76285261-C-T?dataset=gnomad_r4" TargetMode="External"/><Relationship Id="rId54" Type="http://schemas.openxmlformats.org/officeDocument/2006/relationships/hyperlink" Target="https://gnomad.broadinstitute.org/variant/5-76301473-A-T?dataset=gnomad_r4" TargetMode="External"/><Relationship Id="rId62" Type="http://schemas.openxmlformats.org/officeDocument/2006/relationships/hyperlink" Target="https://gnomad.broadinstitute.org/variant/22-39350087-C-T?dataset=gnomad_r4" TargetMode="External"/><Relationship Id="rId70" Type="http://schemas.openxmlformats.org/officeDocument/2006/relationships/hyperlink" Target="https://gnomad.broadinstitute.org/variant/17-78171815-C-T?dataset=gnomad_r4" TargetMode="External"/><Relationship Id="rId75" Type="http://schemas.openxmlformats.org/officeDocument/2006/relationships/hyperlink" Target="https://gnomad.broadinstitute.org/variant/16-1993002-C-T?dataset=gnomad_r4" TargetMode="External"/><Relationship Id="rId83" Type="http://schemas.openxmlformats.org/officeDocument/2006/relationships/hyperlink" Target="https://gnomad.broadinstitute.org/variant/19-48375730-C-T?dataset=gnomad_r4" TargetMode="External"/><Relationship Id="rId88" Type="http://schemas.openxmlformats.org/officeDocument/2006/relationships/hyperlink" Target="https://www.uniprot.org/uniprotkb/Q496J9" TargetMode="External"/><Relationship Id="rId91" Type="http://schemas.openxmlformats.org/officeDocument/2006/relationships/hyperlink" Target="https://www.uniprot.org/uniprotkb/O43760" TargetMode="External"/><Relationship Id="rId1" Type="http://schemas.openxmlformats.org/officeDocument/2006/relationships/hyperlink" Target="https://www.uniprot.org/uniprotkb/O95473" TargetMode="External"/><Relationship Id="rId6" Type="http://schemas.openxmlformats.org/officeDocument/2006/relationships/hyperlink" Target="https://www.uniprot.org/uniprotkb/Q496J9" TargetMode="External"/><Relationship Id="rId15" Type="http://schemas.openxmlformats.org/officeDocument/2006/relationships/hyperlink" Target="https://gnomad.broadinstitute.org/variant/1-149905907-G-A?dataset=gnomad_r4" TargetMode="External"/><Relationship Id="rId23" Type="http://schemas.openxmlformats.org/officeDocument/2006/relationships/hyperlink" Target="https://gnomad.broadinstitute.org/variant/15-91260369-C-T?dataset=gnomad_r4" TargetMode="External"/><Relationship Id="rId28" Type="http://schemas.openxmlformats.org/officeDocument/2006/relationships/hyperlink" Target="https://gnomad.broadinstitute.org/variant/15-91281814-C-T?dataset=gnomad_r4" TargetMode="External"/><Relationship Id="rId36" Type="http://schemas.openxmlformats.org/officeDocument/2006/relationships/hyperlink" Target="https://gnomad.broadinstitute.org/variant/5-76194994-A-T?dataset=gnomad_r4" TargetMode="External"/><Relationship Id="rId49" Type="http://schemas.openxmlformats.org/officeDocument/2006/relationships/hyperlink" Target="https://gnomad.broadinstitute.org/variant/5-76301437-C-T?dataset=gnomad_r4" TargetMode="External"/><Relationship Id="rId57" Type="http://schemas.openxmlformats.org/officeDocument/2006/relationships/hyperlink" Target="https://gnomad.broadinstitute.org/variant/X-49193294-G-A?dataset=gnomad_r4" TargetMode="External"/><Relationship Id="rId10" Type="http://schemas.openxmlformats.org/officeDocument/2006/relationships/hyperlink" Target="https://gnomad.broadinstitute.org/variant/1-149910604-G-A?dataset=gnomad_r4" TargetMode="External"/><Relationship Id="rId31" Type="http://schemas.openxmlformats.org/officeDocument/2006/relationships/hyperlink" Target="https://gnomad.broadinstitute.org/variant/15-91292374-C-T?dataset=gnomad_r4" TargetMode="External"/><Relationship Id="rId44" Type="http://schemas.openxmlformats.org/officeDocument/2006/relationships/hyperlink" Target="https://gnomad.broadinstitute.org/variant/5-76298898-C-T?dataset=gnomad_r4" TargetMode="External"/><Relationship Id="rId52" Type="http://schemas.openxmlformats.org/officeDocument/2006/relationships/hyperlink" Target="https://gnomad.broadinstitute.org/variant/5-76132100-A-T?dataset=gnomad_r4" TargetMode="External"/><Relationship Id="rId60" Type="http://schemas.openxmlformats.org/officeDocument/2006/relationships/hyperlink" Target="https://gnomad.broadinstitute.org/variant/22-39376100-A-T?dataset=gnomad_r4" TargetMode="External"/><Relationship Id="rId65" Type="http://schemas.openxmlformats.org/officeDocument/2006/relationships/hyperlink" Target="https://gnomad.broadinstitute.org/variant/22-39374398-A-T?dataset=gnomad_r4" TargetMode="External"/><Relationship Id="rId73" Type="http://schemas.openxmlformats.org/officeDocument/2006/relationships/hyperlink" Target="https://gnomad.broadinstitute.org/variant/16-1990179-C-T?dataset=gnomad_r4" TargetMode="External"/><Relationship Id="rId78" Type="http://schemas.openxmlformats.org/officeDocument/2006/relationships/hyperlink" Target="https://gnomad.broadinstitute.org/variant/16-1993038-C-T?dataset=gnomad_r4" TargetMode="External"/><Relationship Id="rId81" Type="http://schemas.openxmlformats.org/officeDocument/2006/relationships/hyperlink" Target="https://gnomad.broadinstitute.org/variant/19-48373551-C-T?dataset=gnomad_r4" TargetMode="External"/><Relationship Id="rId86" Type="http://schemas.openxmlformats.org/officeDocument/2006/relationships/hyperlink" Target="https://www.uniprot.org/uniprotkb/Q7L0J3/" TargetMode="External"/><Relationship Id="rId4" Type="http://schemas.openxmlformats.org/officeDocument/2006/relationships/hyperlink" Target="https://www.uniprot.org/uniprotkb/O43759" TargetMode="External"/><Relationship Id="rId9" Type="http://schemas.openxmlformats.org/officeDocument/2006/relationships/hyperlink" Target="https://gnomad.broadinstitute.org/variant/1-149911833-G-A?dataset=gnomad_r4" TargetMode="External"/><Relationship Id="rId13" Type="http://schemas.openxmlformats.org/officeDocument/2006/relationships/hyperlink" Target="https://gnomad.broadinstitute.org/variant/1-149908099-G-A?dataset=gnomad_r4" TargetMode="External"/><Relationship Id="rId18" Type="http://schemas.openxmlformats.org/officeDocument/2006/relationships/hyperlink" Target="https://gnomad.broadinstitute.org/variant/1-149911968-T-A?dataset=gnomad_r4" TargetMode="External"/><Relationship Id="rId39" Type="http://schemas.openxmlformats.org/officeDocument/2006/relationships/hyperlink" Target="https://gnomad.broadinstitute.org/variant/5-76131941-C-T?dataset=gnomad_r4" TargetMode="External"/><Relationship Id="rId34" Type="http://schemas.openxmlformats.org/officeDocument/2006/relationships/hyperlink" Target="https://gnomad.broadinstitute.org/variant/15-91226400-A-T?dataset=gnomad_r4" TargetMode="External"/><Relationship Id="rId50" Type="http://schemas.openxmlformats.org/officeDocument/2006/relationships/hyperlink" Target="https://gnomad.broadinstitute.org/variant/5-76301518-C-T?dataset=gnomad_r4" TargetMode="External"/><Relationship Id="rId55" Type="http://schemas.openxmlformats.org/officeDocument/2006/relationships/hyperlink" Target="https://gnomad.broadinstitute.org/variant/X-49194353-T-A?dataset=gnomad_r4" TargetMode="External"/><Relationship Id="rId76" Type="http://schemas.openxmlformats.org/officeDocument/2006/relationships/hyperlink" Target="https://gnomad.broadinstitute.org/variant/16-1993023-C-T?dataset=gnomad_r4" TargetMode="External"/><Relationship Id="rId7" Type="http://schemas.openxmlformats.org/officeDocument/2006/relationships/hyperlink" Target="https://www.uniprot.org/uniprotkb/Q7L0J3/" TargetMode="External"/><Relationship Id="rId71" Type="http://schemas.openxmlformats.org/officeDocument/2006/relationships/hyperlink" Target="https://gnomad.broadinstitute.org/variant/17-78171830-C-T?dataset=gnomad_r4" TargetMode="External"/><Relationship Id="rId92" Type="http://schemas.openxmlformats.org/officeDocument/2006/relationships/hyperlink" Target="https://www.uniprot.org/uniprotkb/O43761" TargetMode="External"/><Relationship Id="rId2" Type="http://schemas.openxmlformats.org/officeDocument/2006/relationships/hyperlink" Target="https://www.uniprot.org/uniprotkb/O43761" TargetMode="External"/><Relationship Id="rId29" Type="http://schemas.openxmlformats.org/officeDocument/2006/relationships/hyperlink" Target="https://gnomad.broadinstitute.org/variant/15-91281844-C-T?dataset=gnomad_r4" TargetMode="External"/><Relationship Id="rId24" Type="http://schemas.openxmlformats.org/officeDocument/2006/relationships/hyperlink" Target="https://gnomad.broadinstitute.org/variant/15-91260390-C-T?dataset=gnomad_r4" TargetMode="External"/><Relationship Id="rId40" Type="http://schemas.openxmlformats.org/officeDocument/2006/relationships/hyperlink" Target="https://gnomad.broadinstitute.org/variant/5-76132292-C-T?dataset=gnomad_r4" TargetMode="External"/><Relationship Id="rId45" Type="http://schemas.openxmlformats.org/officeDocument/2006/relationships/hyperlink" Target="https://gnomad.broadinstitute.org/variant/5-76298910-C-T?dataset=gnomad_r4" TargetMode="External"/><Relationship Id="rId66" Type="http://schemas.openxmlformats.org/officeDocument/2006/relationships/hyperlink" Target="https://gnomad.broadinstitute.org/variant/22-39374425-A-T?dataset=gnomad_r4" TargetMode="External"/><Relationship Id="rId87" Type="http://schemas.openxmlformats.org/officeDocument/2006/relationships/hyperlink" Target="https://www.uniprot.org/uniprotkb/Q7L1I2" TargetMode="External"/><Relationship Id="rId61" Type="http://schemas.openxmlformats.org/officeDocument/2006/relationships/hyperlink" Target="https://gnomad.broadinstitute.org/variant/22-39350066-C-T?dataset=gnomad_r4" TargetMode="External"/><Relationship Id="rId82" Type="http://schemas.openxmlformats.org/officeDocument/2006/relationships/hyperlink" Target="https://gnomad.broadinstitute.org/variant/19-48373710-C-T?dataset=gnomad_r4" TargetMode="External"/><Relationship Id="rId19" Type="http://schemas.openxmlformats.org/officeDocument/2006/relationships/hyperlink" Target="https://gnomad.broadinstitute.org/variant/1-149911839-T-A?dataset=gnomad_r4" TargetMode="External"/><Relationship Id="rId14" Type="http://schemas.openxmlformats.org/officeDocument/2006/relationships/hyperlink" Target="https://gnomad.broadinstitute.org/variant/1-149907759-G-A?dataset=gnomad_r4" TargetMode="External"/><Relationship Id="rId30" Type="http://schemas.openxmlformats.org/officeDocument/2006/relationships/hyperlink" Target="https://gnomad.broadinstitute.org/variant/15-91289653-C-T?dataset=gnomad_r4" TargetMode="External"/><Relationship Id="rId35" Type="http://schemas.openxmlformats.org/officeDocument/2006/relationships/hyperlink" Target="https://gnomad.broadinstitute.org/variant/15-91268443-A-T?dataset=gnomad_r4" TargetMode="External"/><Relationship Id="rId56" Type="http://schemas.openxmlformats.org/officeDocument/2006/relationships/hyperlink" Target="https://gnomad.broadinstitute.org/variant/X-49191585-T-A?dataset=gnomad_r4" TargetMode="External"/><Relationship Id="rId77" Type="http://schemas.openxmlformats.org/officeDocument/2006/relationships/hyperlink" Target="https://gnomad.broadinstitute.org/variant/16-1993029-C-T?dataset=gnomad_r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9343-D518-9E42-9CE7-D10052E1DB9B}">
  <dimension ref="A1:K85"/>
  <sheetViews>
    <sheetView tabSelected="1" workbookViewId="0"/>
  </sheetViews>
  <sheetFormatPr baseColWidth="10" defaultRowHeight="16" x14ac:dyDescent="0.2"/>
  <cols>
    <col min="2" max="2" width="18.6640625" customWidth="1"/>
  </cols>
  <sheetData>
    <row r="1" spans="1:11" ht="19" thickTop="1" thickBot="1" x14ac:dyDescent="0.25">
      <c r="A1" s="1" t="s">
        <v>0</v>
      </c>
      <c r="B1" s="2" t="s">
        <v>1</v>
      </c>
      <c r="D1" s="9" t="s">
        <v>84</v>
      </c>
      <c r="E1" t="str">
        <f>MID(B1, 2, LEN(B1)-2)</f>
        <v>148</v>
      </c>
      <c r="F1" t="str">
        <f>LEFT(B1, 1)</f>
        <v>L</v>
      </c>
      <c r="G1" t="str">
        <f>RIGHT(B1, 1)</f>
        <v>Q</v>
      </c>
      <c r="I1" t="str">
        <f>F1</f>
        <v>L</v>
      </c>
      <c r="J1" t="str">
        <f>E1</f>
        <v>148</v>
      </c>
      <c r="K1" t="str">
        <f>G1</f>
        <v>Q</v>
      </c>
    </row>
    <row r="2" spans="1:11" ht="18" thickBot="1" x14ac:dyDescent="0.25">
      <c r="A2" s="3"/>
      <c r="B2" s="5" t="s">
        <v>2</v>
      </c>
      <c r="D2" s="9" t="s">
        <v>84</v>
      </c>
      <c r="E2" t="str">
        <f t="shared" ref="E2:E20" si="0">MID(B2, 2, LEN(B2)-2)</f>
        <v>213</v>
      </c>
      <c r="F2" t="str">
        <f t="shared" ref="F2:F20" si="1">LEFT(B2, 1)</f>
        <v>L</v>
      </c>
      <c r="G2" t="str">
        <f t="shared" ref="G2:G20" si="2">RIGHT(B2, 1)</f>
        <v>Q</v>
      </c>
      <c r="I2" t="str">
        <f t="shared" ref="I2:I20" si="3">F2</f>
        <v>L</v>
      </c>
      <c r="J2" t="str">
        <f t="shared" ref="J2:J20" si="4">E2</f>
        <v>213</v>
      </c>
      <c r="K2" t="str">
        <f t="shared" ref="K2:K20" si="5">G2</f>
        <v>Q</v>
      </c>
    </row>
    <row r="3" spans="1:11" ht="18" thickBot="1" x14ac:dyDescent="0.25">
      <c r="A3" s="3"/>
      <c r="B3" s="5" t="s">
        <v>3</v>
      </c>
      <c r="D3" s="9" t="s">
        <v>84</v>
      </c>
      <c r="E3" t="str">
        <f t="shared" si="0"/>
        <v>519</v>
      </c>
      <c r="F3" t="str">
        <f t="shared" si="1"/>
        <v>L</v>
      </c>
      <c r="G3" t="str">
        <f t="shared" si="2"/>
        <v>Q</v>
      </c>
      <c r="I3" t="str">
        <f t="shared" si="3"/>
        <v>L</v>
      </c>
      <c r="J3" t="str">
        <f t="shared" si="4"/>
        <v>519</v>
      </c>
      <c r="K3" t="str">
        <f t="shared" si="5"/>
        <v>Q</v>
      </c>
    </row>
    <row r="4" spans="1:11" ht="18" thickBot="1" x14ac:dyDescent="0.25">
      <c r="A4" s="3"/>
      <c r="B4" s="5" t="s">
        <v>4</v>
      </c>
      <c r="D4" s="9" t="s">
        <v>84</v>
      </c>
      <c r="E4" t="str">
        <f t="shared" si="0"/>
        <v>12</v>
      </c>
      <c r="F4" t="str">
        <f t="shared" si="1"/>
        <v>I</v>
      </c>
      <c r="G4" t="str">
        <f t="shared" si="2"/>
        <v>T</v>
      </c>
      <c r="I4" t="str">
        <f t="shared" si="3"/>
        <v>I</v>
      </c>
      <c r="J4" t="str">
        <f t="shared" si="4"/>
        <v>12</v>
      </c>
      <c r="K4" t="str">
        <f t="shared" si="5"/>
        <v>T</v>
      </c>
    </row>
    <row r="5" spans="1:11" ht="18" thickBot="1" x14ac:dyDescent="0.25">
      <c r="A5" s="3"/>
      <c r="B5" s="5" t="s">
        <v>5</v>
      </c>
      <c r="D5" s="9" t="s">
        <v>84</v>
      </c>
      <c r="E5" t="str">
        <f t="shared" si="0"/>
        <v>18</v>
      </c>
      <c r="F5" t="str">
        <f t="shared" si="1"/>
        <v>I</v>
      </c>
      <c r="G5" t="str">
        <f t="shared" si="2"/>
        <v>T</v>
      </c>
      <c r="I5" t="str">
        <f t="shared" si="3"/>
        <v>I</v>
      </c>
      <c r="J5" t="str">
        <f t="shared" si="4"/>
        <v>18</v>
      </c>
      <c r="K5" t="str">
        <f t="shared" si="5"/>
        <v>T</v>
      </c>
    </row>
    <row r="6" spans="1:11" ht="18" thickBot="1" x14ac:dyDescent="0.25">
      <c r="A6" s="3"/>
      <c r="B6" s="5" t="s">
        <v>6</v>
      </c>
      <c r="D6" s="9" t="s">
        <v>84</v>
      </c>
      <c r="E6" t="str">
        <f t="shared" si="0"/>
        <v>93</v>
      </c>
      <c r="F6" t="str">
        <f t="shared" si="1"/>
        <v>I</v>
      </c>
      <c r="G6" t="str">
        <f t="shared" si="2"/>
        <v>T</v>
      </c>
      <c r="I6" t="str">
        <f t="shared" si="3"/>
        <v>I</v>
      </c>
      <c r="J6" t="str">
        <f t="shared" si="4"/>
        <v>93</v>
      </c>
      <c r="K6" t="str">
        <f t="shared" si="5"/>
        <v>T</v>
      </c>
    </row>
    <row r="7" spans="1:11" ht="18" thickBot="1" x14ac:dyDescent="0.25">
      <c r="A7" s="3"/>
      <c r="B7" s="5" t="s">
        <v>7</v>
      </c>
      <c r="D7" s="9" t="s">
        <v>84</v>
      </c>
      <c r="E7" t="str">
        <f t="shared" si="0"/>
        <v>101</v>
      </c>
      <c r="F7" t="str">
        <f t="shared" si="1"/>
        <v>I</v>
      </c>
      <c r="G7" t="str">
        <f t="shared" si="2"/>
        <v>T</v>
      </c>
      <c r="I7" t="str">
        <f t="shared" si="3"/>
        <v>I</v>
      </c>
      <c r="J7" t="str">
        <f t="shared" si="4"/>
        <v>101</v>
      </c>
      <c r="K7" t="str">
        <f t="shared" si="5"/>
        <v>T</v>
      </c>
    </row>
    <row r="8" spans="1:11" ht="18" thickBot="1" x14ac:dyDescent="0.25">
      <c r="A8" s="3"/>
      <c r="B8" s="5" t="s">
        <v>8</v>
      </c>
      <c r="D8" s="9" t="s">
        <v>84</v>
      </c>
      <c r="E8" t="str">
        <f t="shared" si="0"/>
        <v>269</v>
      </c>
      <c r="F8" t="str">
        <f t="shared" si="1"/>
        <v>I</v>
      </c>
      <c r="G8" t="str">
        <f t="shared" si="2"/>
        <v>T</v>
      </c>
      <c r="I8" t="str">
        <f t="shared" si="3"/>
        <v>I</v>
      </c>
      <c r="J8" t="str">
        <f t="shared" si="4"/>
        <v>269</v>
      </c>
      <c r="K8" t="str">
        <f t="shared" si="5"/>
        <v>T</v>
      </c>
    </row>
    <row r="9" spans="1:11" ht="18" thickBot="1" x14ac:dyDescent="0.25">
      <c r="A9" s="3"/>
      <c r="B9" s="5" t="s">
        <v>9</v>
      </c>
      <c r="D9" s="9" t="s">
        <v>84</v>
      </c>
      <c r="E9" t="str">
        <f t="shared" si="0"/>
        <v>302</v>
      </c>
      <c r="F9" t="str">
        <f t="shared" si="1"/>
        <v>I</v>
      </c>
      <c r="G9" t="str">
        <f t="shared" si="2"/>
        <v>T</v>
      </c>
      <c r="I9" t="str">
        <f t="shared" si="3"/>
        <v>I</v>
      </c>
      <c r="J9" t="str">
        <f t="shared" si="4"/>
        <v>302</v>
      </c>
      <c r="K9" t="str">
        <f t="shared" si="5"/>
        <v>T</v>
      </c>
    </row>
    <row r="10" spans="1:11" ht="18" thickBot="1" x14ac:dyDescent="0.25">
      <c r="A10" s="3"/>
      <c r="B10" s="5" t="s">
        <v>10</v>
      </c>
      <c r="D10" s="9" t="s">
        <v>84</v>
      </c>
      <c r="E10" t="str">
        <f t="shared" si="0"/>
        <v>348</v>
      </c>
      <c r="F10" t="str">
        <f t="shared" si="1"/>
        <v>I</v>
      </c>
      <c r="G10" t="str">
        <f t="shared" si="2"/>
        <v>T</v>
      </c>
      <c r="I10" t="str">
        <f t="shared" si="3"/>
        <v>I</v>
      </c>
      <c r="J10" t="str">
        <f t="shared" si="4"/>
        <v>348</v>
      </c>
      <c r="K10" t="str">
        <f t="shared" si="5"/>
        <v>T</v>
      </c>
    </row>
    <row r="11" spans="1:11" ht="18" thickBot="1" x14ac:dyDescent="0.25">
      <c r="A11" s="3"/>
      <c r="B11" s="5" t="s">
        <v>11</v>
      </c>
      <c r="D11" s="9" t="s">
        <v>84</v>
      </c>
      <c r="E11" t="str">
        <f t="shared" si="0"/>
        <v>407</v>
      </c>
      <c r="F11" t="str">
        <f t="shared" si="1"/>
        <v>I</v>
      </c>
      <c r="G11" t="str">
        <f t="shared" si="2"/>
        <v>T</v>
      </c>
      <c r="I11" t="str">
        <f t="shared" si="3"/>
        <v>I</v>
      </c>
      <c r="J11" t="str">
        <f t="shared" si="4"/>
        <v>407</v>
      </c>
      <c r="K11" t="str">
        <f t="shared" si="5"/>
        <v>T</v>
      </c>
    </row>
    <row r="12" spans="1:11" ht="18" thickBot="1" x14ac:dyDescent="0.25">
      <c r="A12" s="3"/>
      <c r="B12" s="5" t="s">
        <v>12</v>
      </c>
      <c r="D12" s="9" t="s">
        <v>84</v>
      </c>
      <c r="E12" t="str">
        <f t="shared" si="0"/>
        <v>472</v>
      </c>
      <c r="F12" t="str">
        <f t="shared" si="1"/>
        <v>I</v>
      </c>
      <c r="G12" t="str">
        <f t="shared" si="2"/>
        <v>T</v>
      </c>
      <c r="I12" t="str">
        <f t="shared" si="3"/>
        <v>I</v>
      </c>
      <c r="J12" t="str">
        <f t="shared" si="4"/>
        <v>472</v>
      </c>
      <c r="K12" t="str">
        <f t="shared" si="5"/>
        <v>T</v>
      </c>
    </row>
    <row r="13" spans="1:11" ht="18" thickBot="1" x14ac:dyDescent="0.25">
      <c r="A13" s="3"/>
      <c r="B13" s="5" t="s">
        <v>13</v>
      </c>
      <c r="D13" s="9" t="s">
        <v>84</v>
      </c>
      <c r="E13" t="str">
        <f t="shared" si="0"/>
        <v>517</v>
      </c>
      <c r="F13" t="str">
        <f t="shared" si="1"/>
        <v>I</v>
      </c>
      <c r="G13" t="str">
        <f t="shared" si="2"/>
        <v>T</v>
      </c>
      <c r="I13" t="str">
        <f t="shared" si="3"/>
        <v>I</v>
      </c>
      <c r="J13" t="str">
        <f t="shared" si="4"/>
        <v>517</v>
      </c>
      <c r="K13" t="str">
        <f t="shared" si="5"/>
        <v>T</v>
      </c>
    </row>
    <row r="14" spans="1:11" ht="18" thickBot="1" x14ac:dyDescent="0.25">
      <c r="A14" s="3"/>
      <c r="B14" s="5" t="s">
        <v>14</v>
      </c>
      <c r="D14" s="9" t="s">
        <v>84</v>
      </c>
      <c r="E14" t="str">
        <f t="shared" si="0"/>
        <v>613</v>
      </c>
      <c r="F14" t="str">
        <f t="shared" si="1"/>
        <v>I</v>
      </c>
      <c r="G14" t="str">
        <f t="shared" si="2"/>
        <v>T</v>
      </c>
      <c r="I14" t="str">
        <f t="shared" si="3"/>
        <v>I</v>
      </c>
      <c r="J14" t="str">
        <f t="shared" si="4"/>
        <v>613</v>
      </c>
      <c r="K14" t="str">
        <f t="shared" si="5"/>
        <v>T</v>
      </c>
    </row>
    <row r="15" spans="1:11" ht="18" thickBot="1" x14ac:dyDescent="0.25">
      <c r="A15" s="3"/>
      <c r="B15" s="5" t="s">
        <v>15</v>
      </c>
      <c r="D15" s="9" t="s">
        <v>84</v>
      </c>
      <c r="E15" t="str">
        <f t="shared" si="0"/>
        <v>622</v>
      </c>
      <c r="F15" t="str">
        <f t="shared" si="1"/>
        <v>I</v>
      </c>
      <c r="G15" t="str">
        <f t="shared" si="2"/>
        <v>T</v>
      </c>
      <c r="I15" t="str">
        <f t="shared" si="3"/>
        <v>I</v>
      </c>
      <c r="J15" t="str">
        <f t="shared" si="4"/>
        <v>622</v>
      </c>
      <c r="K15" t="str">
        <f t="shared" si="5"/>
        <v>T</v>
      </c>
    </row>
    <row r="16" spans="1:11" ht="18" thickBot="1" x14ac:dyDescent="0.25">
      <c r="A16" s="3"/>
      <c r="B16" s="5" t="s">
        <v>16</v>
      </c>
      <c r="D16" s="9" t="s">
        <v>84</v>
      </c>
      <c r="E16" t="str">
        <f t="shared" si="0"/>
        <v>703</v>
      </c>
      <c r="F16" t="str">
        <f t="shared" si="1"/>
        <v>I</v>
      </c>
      <c r="G16" t="str">
        <f t="shared" si="2"/>
        <v>T</v>
      </c>
      <c r="I16" t="str">
        <f t="shared" si="3"/>
        <v>I</v>
      </c>
      <c r="J16" t="str">
        <f t="shared" si="4"/>
        <v>703</v>
      </c>
      <c r="K16" t="str">
        <f t="shared" si="5"/>
        <v>T</v>
      </c>
    </row>
    <row r="17" spans="1:11" ht="18" thickBot="1" x14ac:dyDescent="0.25">
      <c r="A17" s="3"/>
      <c r="B17" s="5" t="s">
        <v>17</v>
      </c>
      <c r="D17" s="9" t="s">
        <v>84</v>
      </c>
      <c r="E17" t="str">
        <f t="shared" si="0"/>
        <v>247</v>
      </c>
      <c r="F17" t="str">
        <f t="shared" si="1"/>
        <v>F</v>
      </c>
      <c r="G17" t="str">
        <f t="shared" si="2"/>
        <v>Y</v>
      </c>
      <c r="I17" t="str">
        <f t="shared" si="3"/>
        <v>F</v>
      </c>
      <c r="J17" t="str">
        <f t="shared" si="4"/>
        <v>247</v>
      </c>
      <c r="K17" t="str">
        <f t="shared" si="5"/>
        <v>Y</v>
      </c>
    </row>
    <row r="18" spans="1:11" ht="18" thickBot="1" x14ac:dyDescent="0.25">
      <c r="A18" s="3"/>
      <c r="B18" s="5" t="s">
        <v>18</v>
      </c>
      <c r="D18" s="9" t="s">
        <v>84</v>
      </c>
      <c r="E18" t="str">
        <f t="shared" si="0"/>
        <v>435</v>
      </c>
      <c r="F18" t="str">
        <f t="shared" si="1"/>
        <v>F</v>
      </c>
      <c r="G18" t="str">
        <f t="shared" si="2"/>
        <v>Y</v>
      </c>
      <c r="I18" t="str">
        <f t="shared" si="3"/>
        <v>F</v>
      </c>
      <c r="J18" t="str">
        <f t="shared" si="4"/>
        <v>435</v>
      </c>
      <c r="K18" t="str">
        <f t="shared" si="5"/>
        <v>Y</v>
      </c>
    </row>
    <row r="19" spans="1:11" ht="18" thickBot="1" x14ac:dyDescent="0.25">
      <c r="A19" s="3"/>
      <c r="B19" s="5" t="s">
        <v>19</v>
      </c>
      <c r="D19" s="9" t="s">
        <v>84</v>
      </c>
      <c r="E19" t="str">
        <f t="shared" si="0"/>
        <v>487</v>
      </c>
      <c r="F19" t="str">
        <f t="shared" si="1"/>
        <v>F</v>
      </c>
      <c r="G19" t="str">
        <f t="shared" si="2"/>
        <v>Y</v>
      </c>
      <c r="I19" t="str">
        <f t="shared" si="3"/>
        <v>F</v>
      </c>
      <c r="J19" t="str">
        <f t="shared" si="4"/>
        <v>487</v>
      </c>
      <c r="K19" t="str">
        <f t="shared" si="5"/>
        <v>Y</v>
      </c>
    </row>
    <row r="20" spans="1:11" ht="18" thickBot="1" x14ac:dyDescent="0.25">
      <c r="A20" s="3"/>
      <c r="B20" s="5" t="s">
        <v>20</v>
      </c>
      <c r="D20" s="9" t="s">
        <v>84</v>
      </c>
      <c r="E20" t="str">
        <f t="shared" si="0"/>
        <v>686</v>
      </c>
      <c r="F20" t="str">
        <f t="shared" si="1"/>
        <v>F</v>
      </c>
      <c r="G20" t="str">
        <f t="shared" si="2"/>
        <v>Y</v>
      </c>
      <c r="I20" t="str">
        <f t="shared" si="3"/>
        <v>F</v>
      </c>
      <c r="J20" t="str">
        <f t="shared" si="4"/>
        <v>686</v>
      </c>
      <c r="K20" t="str">
        <f t="shared" si="5"/>
        <v>Y</v>
      </c>
    </row>
    <row r="21" spans="1:11" ht="17" thickBot="1" x14ac:dyDescent="0.25">
      <c r="A21" s="3"/>
      <c r="B21" s="6"/>
      <c r="F21" t="str">
        <f t="shared" ref="F21:F81" si="6">LEFT(B21, 1)</f>
        <v/>
      </c>
      <c r="G21" t="str">
        <f t="shared" ref="G21:G81" si="7">RIGHT(B21, 1)</f>
        <v/>
      </c>
    </row>
    <row r="22" spans="1:11" ht="18" thickBot="1" x14ac:dyDescent="0.25">
      <c r="A22" s="7" t="s">
        <v>21</v>
      </c>
      <c r="B22" s="5" t="s">
        <v>22</v>
      </c>
      <c r="D22" s="9" t="s">
        <v>85</v>
      </c>
      <c r="E22" t="str">
        <f t="shared" ref="E22:E81" si="8">MID(B22, 2, LEN(B22)-2)</f>
        <v>119</v>
      </c>
      <c r="F22" t="str">
        <f t="shared" si="6"/>
        <v>L</v>
      </c>
      <c r="G22" t="str">
        <f t="shared" si="7"/>
        <v>Q</v>
      </c>
    </row>
    <row r="23" spans="1:11" ht="18" thickBot="1" x14ac:dyDescent="0.25">
      <c r="A23" s="3"/>
      <c r="B23" s="5" t="s">
        <v>23</v>
      </c>
      <c r="D23" s="9" t="s">
        <v>85</v>
      </c>
      <c r="E23" t="str">
        <f t="shared" si="8"/>
        <v>239</v>
      </c>
      <c r="F23" t="str">
        <f t="shared" si="6"/>
        <v>L</v>
      </c>
      <c r="G23" t="str">
        <f t="shared" si="7"/>
        <v>Q</v>
      </c>
    </row>
    <row r="24" spans="1:11" ht="18" thickBot="1" x14ac:dyDescent="0.25">
      <c r="A24" s="3"/>
      <c r="B24" s="5" t="s">
        <v>24</v>
      </c>
      <c r="D24" s="9" t="s">
        <v>85</v>
      </c>
      <c r="E24" t="str">
        <f t="shared" si="8"/>
        <v>153</v>
      </c>
      <c r="F24" t="str">
        <f t="shared" si="6"/>
        <v>I</v>
      </c>
      <c r="G24" t="str">
        <f t="shared" si="7"/>
        <v>T</v>
      </c>
    </row>
    <row r="25" spans="1:11" ht="18" thickBot="1" x14ac:dyDescent="0.25">
      <c r="A25" s="3"/>
      <c r="B25" s="5" t="s">
        <v>25</v>
      </c>
      <c r="D25" s="9" t="s">
        <v>85</v>
      </c>
      <c r="E25" t="str">
        <f t="shared" si="8"/>
        <v>212</v>
      </c>
      <c r="F25" t="str">
        <f t="shared" si="6"/>
        <v>I</v>
      </c>
      <c r="G25" t="str">
        <f t="shared" si="7"/>
        <v>T</v>
      </c>
    </row>
    <row r="26" spans="1:11" ht="18" thickBot="1" x14ac:dyDescent="0.25">
      <c r="A26" s="3"/>
      <c r="B26" s="5" t="s">
        <v>26</v>
      </c>
      <c r="D26" s="9" t="s">
        <v>85</v>
      </c>
      <c r="E26" t="str">
        <f t="shared" si="8"/>
        <v>218</v>
      </c>
      <c r="F26" t="str">
        <f t="shared" si="6"/>
        <v>I</v>
      </c>
      <c r="G26" t="str">
        <f t="shared" si="7"/>
        <v>T</v>
      </c>
    </row>
    <row r="27" spans="1:11" ht="18" thickBot="1" x14ac:dyDescent="0.25">
      <c r="A27" s="3"/>
      <c r="B27" s="5" t="s">
        <v>27</v>
      </c>
      <c r="D27" s="9" t="s">
        <v>85</v>
      </c>
      <c r="E27" t="str">
        <f t="shared" si="8"/>
        <v>316</v>
      </c>
      <c r="F27" t="str">
        <f t="shared" si="6"/>
        <v>I</v>
      </c>
      <c r="G27" t="str">
        <f t="shared" si="7"/>
        <v>T</v>
      </c>
    </row>
    <row r="28" spans="1:11" ht="18" thickBot="1" x14ac:dyDescent="0.25">
      <c r="A28" s="3"/>
      <c r="B28" s="5" t="s">
        <v>28</v>
      </c>
      <c r="D28" s="9" t="s">
        <v>85</v>
      </c>
      <c r="E28" t="str">
        <f t="shared" si="8"/>
        <v>350</v>
      </c>
      <c r="F28" t="str">
        <f t="shared" si="6"/>
        <v>I</v>
      </c>
      <c r="G28" t="str">
        <f t="shared" si="7"/>
        <v>T</v>
      </c>
    </row>
    <row r="29" spans="1:11" ht="18" thickBot="1" x14ac:dyDescent="0.25">
      <c r="A29" s="3"/>
      <c r="B29" s="5" t="s">
        <v>29</v>
      </c>
      <c r="D29" s="9" t="s">
        <v>85</v>
      </c>
      <c r="E29" t="str">
        <f t="shared" si="8"/>
        <v>352</v>
      </c>
      <c r="F29" t="str">
        <f t="shared" si="6"/>
        <v>I</v>
      </c>
      <c r="G29" t="str">
        <f t="shared" si="7"/>
        <v>T</v>
      </c>
    </row>
    <row r="30" spans="1:11" ht="18" thickBot="1" x14ac:dyDescent="0.25">
      <c r="A30" s="3"/>
      <c r="B30" s="5" t="s">
        <v>30</v>
      </c>
      <c r="D30" s="9" t="s">
        <v>85</v>
      </c>
      <c r="E30" t="str">
        <f t="shared" si="8"/>
        <v>498</v>
      </c>
      <c r="F30" t="str">
        <f t="shared" si="6"/>
        <v>I</v>
      </c>
      <c r="G30" t="str">
        <f t="shared" si="7"/>
        <v>T</v>
      </c>
    </row>
    <row r="31" spans="1:11" ht="18" thickBot="1" x14ac:dyDescent="0.25">
      <c r="A31" s="3"/>
      <c r="B31" s="5" t="s">
        <v>31</v>
      </c>
      <c r="D31" s="9" t="s">
        <v>85</v>
      </c>
      <c r="E31" t="str">
        <f t="shared" si="8"/>
        <v>515</v>
      </c>
      <c r="F31" t="str">
        <f t="shared" si="6"/>
        <v>I</v>
      </c>
      <c r="G31" t="str">
        <f t="shared" si="7"/>
        <v>T</v>
      </c>
    </row>
    <row r="32" spans="1:11" ht="18" thickBot="1" x14ac:dyDescent="0.25">
      <c r="A32" s="3"/>
      <c r="B32" s="5" t="s">
        <v>32</v>
      </c>
      <c r="D32" s="9" t="s">
        <v>85</v>
      </c>
      <c r="E32" t="str">
        <f t="shared" si="8"/>
        <v>563</v>
      </c>
      <c r="F32" t="str">
        <f t="shared" si="6"/>
        <v>I</v>
      </c>
      <c r="G32" t="str">
        <f t="shared" si="7"/>
        <v>T</v>
      </c>
    </row>
    <row r="33" spans="1:7" ht="18" thickBot="1" x14ac:dyDescent="0.25">
      <c r="A33" s="3"/>
      <c r="B33" s="5" t="s">
        <v>33</v>
      </c>
      <c r="D33" s="9" t="s">
        <v>85</v>
      </c>
      <c r="E33" t="str">
        <f t="shared" si="8"/>
        <v>575</v>
      </c>
      <c r="F33" t="str">
        <f t="shared" si="6"/>
        <v>I</v>
      </c>
      <c r="G33" t="str">
        <f t="shared" si="7"/>
        <v>T</v>
      </c>
    </row>
    <row r="34" spans="1:7" ht="18" thickBot="1" x14ac:dyDescent="0.25">
      <c r="A34" s="3"/>
      <c r="B34" s="5" t="s">
        <v>34</v>
      </c>
      <c r="D34" s="9" t="s">
        <v>85</v>
      </c>
      <c r="E34" t="str">
        <f t="shared" si="8"/>
        <v>203</v>
      </c>
      <c r="F34" t="str">
        <f t="shared" si="6"/>
        <v>F</v>
      </c>
      <c r="G34" t="str">
        <f t="shared" si="7"/>
        <v>Y</v>
      </c>
    </row>
    <row r="35" spans="1:7" ht="18" thickBot="1" x14ac:dyDescent="0.25">
      <c r="A35" s="3"/>
      <c r="B35" s="5" t="s">
        <v>35</v>
      </c>
      <c r="D35" s="9" t="s">
        <v>85</v>
      </c>
      <c r="E35" t="str">
        <f t="shared" si="8"/>
        <v>349</v>
      </c>
      <c r="F35" t="str">
        <f t="shared" si="6"/>
        <v>F</v>
      </c>
      <c r="G35" t="str">
        <f t="shared" si="7"/>
        <v>Y</v>
      </c>
    </row>
    <row r="36" spans="1:7" ht="18" thickBot="1" x14ac:dyDescent="0.25">
      <c r="A36" s="3"/>
      <c r="B36" s="5" t="s">
        <v>36</v>
      </c>
      <c r="D36" s="9" t="s">
        <v>85</v>
      </c>
      <c r="E36" t="str">
        <f t="shared" si="8"/>
        <v>581</v>
      </c>
      <c r="F36" t="str">
        <f t="shared" si="6"/>
        <v>F</v>
      </c>
      <c r="G36" t="str">
        <f t="shared" si="7"/>
        <v>Y</v>
      </c>
    </row>
    <row r="37" spans="1:7" ht="17" thickBot="1" x14ac:dyDescent="0.25">
      <c r="A37" s="3"/>
      <c r="B37" s="6"/>
      <c r="F37" t="str">
        <f t="shared" si="6"/>
        <v/>
      </c>
      <c r="G37" t="str">
        <f t="shared" si="7"/>
        <v/>
      </c>
    </row>
    <row r="38" spans="1:7" ht="18" thickBot="1" x14ac:dyDescent="0.25">
      <c r="A38" s="7" t="s">
        <v>37</v>
      </c>
      <c r="B38" s="5" t="s">
        <v>38</v>
      </c>
      <c r="D38" s="9" t="s">
        <v>86</v>
      </c>
      <c r="E38" t="str">
        <f t="shared" si="8"/>
        <v>193</v>
      </c>
      <c r="F38" t="str">
        <f t="shared" si="6"/>
        <v>L</v>
      </c>
      <c r="G38" t="str">
        <f t="shared" si="7"/>
        <v>Q</v>
      </c>
    </row>
    <row r="39" spans="1:7" ht="18" thickBot="1" x14ac:dyDescent="0.25">
      <c r="A39" s="3"/>
      <c r="B39" s="5" t="s">
        <v>39</v>
      </c>
      <c r="D39" s="9" t="s">
        <v>86</v>
      </c>
      <c r="E39" t="str">
        <f t="shared" si="8"/>
        <v>222</v>
      </c>
      <c r="F39" t="str">
        <f t="shared" si="6"/>
        <v>L</v>
      </c>
      <c r="G39" t="str">
        <f t="shared" si="7"/>
        <v>Q</v>
      </c>
    </row>
    <row r="40" spans="1:7" ht="18" thickBot="1" x14ac:dyDescent="0.25">
      <c r="A40" s="3"/>
      <c r="B40" s="5" t="s">
        <v>40</v>
      </c>
      <c r="D40" s="9" t="s">
        <v>86</v>
      </c>
      <c r="E40" t="str">
        <f t="shared" si="8"/>
        <v>392</v>
      </c>
      <c r="F40" t="str">
        <f t="shared" si="6"/>
        <v>L</v>
      </c>
      <c r="G40" t="str">
        <f t="shared" si="7"/>
        <v>Q</v>
      </c>
    </row>
    <row r="41" spans="1:7" ht="18" thickBot="1" x14ac:dyDescent="0.25">
      <c r="A41" s="3"/>
      <c r="B41" s="5" t="s">
        <v>41</v>
      </c>
      <c r="D41" s="9" t="s">
        <v>86</v>
      </c>
      <c r="E41" t="str">
        <f t="shared" si="8"/>
        <v>603</v>
      </c>
      <c r="F41" t="str">
        <f t="shared" si="6"/>
        <v>L</v>
      </c>
      <c r="G41" t="str">
        <f t="shared" si="7"/>
        <v>Q</v>
      </c>
    </row>
    <row r="42" spans="1:7" ht="18" thickBot="1" x14ac:dyDescent="0.25">
      <c r="A42" s="3"/>
      <c r="B42" s="5" t="s">
        <v>42</v>
      </c>
      <c r="D42" s="9" t="s">
        <v>86</v>
      </c>
      <c r="E42" t="str">
        <f t="shared" si="8"/>
        <v>716</v>
      </c>
      <c r="F42" t="str">
        <f t="shared" si="6"/>
        <v>L</v>
      </c>
      <c r="G42" t="str">
        <f t="shared" si="7"/>
        <v>Q</v>
      </c>
    </row>
    <row r="43" spans="1:7" ht="18" thickBot="1" x14ac:dyDescent="0.25">
      <c r="A43" s="3"/>
      <c r="B43" s="5" t="s">
        <v>43</v>
      </c>
      <c r="D43" s="9" t="s">
        <v>86</v>
      </c>
      <c r="E43" t="str">
        <f t="shared" si="8"/>
        <v>88</v>
      </c>
      <c r="F43" t="str">
        <f t="shared" si="6"/>
        <v>I</v>
      </c>
      <c r="G43" t="str">
        <f t="shared" si="7"/>
        <v>T</v>
      </c>
    </row>
    <row r="44" spans="1:7" ht="18" thickBot="1" x14ac:dyDescent="0.25">
      <c r="A44" s="3"/>
      <c r="B44" s="5" t="s">
        <v>44</v>
      </c>
      <c r="D44" s="9" t="s">
        <v>86</v>
      </c>
      <c r="E44" t="str">
        <f t="shared" si="8"/>
        <v>106</v>
      </c>
      <c r="F44" t="str">
        <f t="shared" si="6"/>
        <v>I</v>
      </c>
      <c r="G44" t="str">
        <f t="shared" si="7"/>
        <v>T</v>
      </c>
    </row>
    <row r="45" spans="1:7" ht="18" thickBot="1" x14ac:dyDescent="0.25">
      <c r="A45" s="3"/>
      <c r="B45" s="5" t="s">
        <v>45</v>
      </c>
      <c r="D45" s="9" t="s">
        <v>86</v>
      </c>
      <c r="E45" t="str">
        <f t="shared" si="8"/>
        <v>196</v>
      </c>
      <c r="F45" t="str">
        <f t="shared" si="6"/>
        <v>I</v>
      </c>
      <c r="G45" t="str">
        <f t="shared" si="7"/>
        <v>T</v>
      </c>
    </row>
    <row r="46" spans="1:7" ht="18" thickBot="1" x14ac:dyDescent="0.25">
      <c r="A46" s="3"/>
      <c r="B46" s="5" t="s">
        <v>46</v>
      </c>
      <c r="D46" s="9" t="s">
        <v>86</v>
      </c>
      <c r="E46" t="str">
        <f t="shared" si="8"/>
        <v>259</v>
      </c>
      <c r="F46" t="str">
        <f t="shared" si="6"/>
        <v>I</v>
      </c>
      <c r="G46" t="str">
        <f t="shared" si="7"/>
        <v>T</v>
      </c>
    </row>
    <row r="47" spans="1:7" ht="18" thickBot="1" x14ac:dyDescent="0.25">
      <c r="A47" s="3"/>
      <c r="B47" s="5" t="s">
        <v>47</v>
      </c>
      <c r="D47" s="9" t="s">
        <v>86</v>
      </c>
      <c r="E47" t="str">
        <f t="shared" si="8"/>
        <v>291</v>
      </c>
      <c r="F47" t="str">
        <f t="shared" si="6"/>
        <v>I</v>
      </c>
      <c r="G47" t="str">
        <f t="shared" si="7"/>
        <v>T</v>
      </c>
    </row>
    <row r="48" spans="1:7" ht="18" thickBot="1" x14ac:dyDescent="0.25">
      <c r="A48" s="3"/>
      <c r="B48" s="5" t="s">
        <v>48</v>
      </c>
      <c r="D48" s="9" t="s">
        <v>86</v>
      </c>
      <c r="E48" t="str">
        <f t="shared" si="8"/>
        <v>389</v>
      </c>
      <c r="F48" t="str">
        <f t="shared" si="6"/>
        <v>I</v>
      </c>
      <c r="G48" t="str">
        <f t="shared" si="7"/>
        <v>T</v>
      </c>
    </row>
    <row r="49" spans="1:7" ht="18" thickBot="1" x14ac:dyDescent="0.25">
      <c r="A49" s="3"/>
      <c r="B49" s="5" t="s">
        <v>49</v>
      </c>
      <c r="D49" s="9" t="s">
        <v>86</v>
      </c>
      <c r="E49" t="str">
        <f t="shared" si="8"/>
        <v>393</v>
      </c>
      <c r="F49" t="str">
        <f t="shared" si="6"/>
        <v>I</v>
      </c>
      <c r="G49" t="str">
        <f t="shared" si="7"/>
        <v>T</v>
      </c>
    </row>
    <row r="50" spans="1:7" ht="18" thickBot="1" x14ac:dyDescent="0.25">
      <c r="A50" s="3"/>
      <c r="B50" s="5" t="s">
        <v>50</v>
      </c>
      <c r="D50" s="9" t="s">
        <v>86</v>
      </c>
      <c r="E50" t="str">
        <f t="shared" si="8"/>
        <v>395</v>
      </c>
      <c r="F50" t="str">
        <f t="shared" si="6"/>
        <v>I</v>
      </c>
      <c r="G50" t="str">
        <f t="shared" si="7"/>
        <v>T</v>
      </c>
    </row>
    <row r="51" spans="1:7" ht="18" thickBot="1" x14ac:dyDescent="0.25">
      <c r="A51" s="3"/>
      <c r="B51" s="5" t="s">
        <v>51</v>
      </c>
      <c r="D51" s="9" t="s">
        <v>86</v>
      </c>
      <c r="E51" t="str">
        <f t="shared" si="8"/>
        <v>434</v>
      </c>
      <c r="F51" t="str">
        <f t="shared" si="6"/>
        <v>I</v>
      </c>
      <c r="G51" t="str">
        <f t="shared" si="7"/>
        <v>T</v>
      </c>
    </row>
    <row r="52" spans="1:7" ht="18" thickBot="1" x14ac:dyDescent="0.25">
      <c r="A52" s="3"/>
      <c r="B52" s="5" t="s">
        <v>52</v>
      </c>
      <c r="D52" s="9" t="s">
        <v>86</v>
      </c>
      <c r="E52" t="str">
        <f t="shared" si="8"/>
        <v>483</v>
      </c>
      <c r="F52" t="str">
        <f t="shared" si="6"/>
        <v>I</v>
      </c>
      <c r="G52" t="str">
        <f t="shared" si="7"/>
        <v>T</v>
      </c>
    </row>
    <row r="53" spans="1:7" ht="18" thickBot="1" x14ac:dyDescent="0.25">
      <c r="A53" s="3"/>
      <c r="B53" s="5" t="s">
        <v>53</v>
      </c>
      <c r="D53" s="9" t="s">
        <v>86</v>
      </c>
      <c r="E53" t="str">
        <f t="shared" si="8"/>
        <v>491</v>
      </c>
      <c r="F53" t="str">
        <f t="shared" si="6"/>
        <v>I</v>
      </c>
      <c r="G53" t="str">
        <f t="shared" si="7"/>
        <v>T</v>
      </c>
    </row>
    <row r="54" spans="1:7" ht="18" thickBot="1" x14ac:dyDescent="0.25">
      <c r="A54" s="3"/>
      <c r="B54" s="5" t="s">
        <v>54</v>
      </c>
      <c r="D54" s="9" t="s">
        <v>86</v>
      </c>
      <c r="E54" t="str">
        <f t="shared" si="8"/>
        <v>503</v>
      </c>
      <c r="F54" t="str">
        <f t="shared" si="6"/>
        <v>I</v>
      </c>
      <c r="G54" t="str">
        <f t="shared" si="7"/>
        <v>T</v>
      </c>
    </row>
    <row r="55" spans="1:7" ht="18" thickBot="1" x14ac:dyDescent="0.25">
      <c r="A55" s="3"/>
      <c r="B55" s="5" t="s">
        <v>55</v>
      </c>
      <c r="D55" s="9" t="s">
        <v>86</v>
      </c>
      <c r="E55" t="str">
        <f t="shared" si="8"/>
        <v>553</v>
      </c>
      <c r="F55" t="str">
        <f t="shared" si="6"/>
        <v>I</v>
      </c>
      <c r="G55" t="str">
        <f t="shared" si="7"/>
        <v>T</v>
      </c>
    </row>
    <row r="56" spans="1:7" ht="18" thickBot="1" x14ac:dyDescent="0.25">
      <c r="A56" s="3"/>
      <c r="B56" s="5" t="s">
        <v>56</v>
      </c>
      <c r="D56" s="9" t="s">
        <v>86</v>
      </c>
      <c r="E56" t="str">
        <f t="shared" si="8"/>
        <v>598</v>
      </c>
      <c r="F56" t="str">
        <f t="shared" si="6"/>
        <v>I</v>
      </c>
      <c r="G56" t="str">
        <f t="shared" si="7"/>
        <v>T</v>
      </c>
    </row>
    <row r="57" spans="1:7" ht="18" thickBot="1" x14ac:dyDescent="0.25">
      <c r="A57" s="3"/>
      <c r="B57" s="5" t="s">
        <v>57</v>
      </c>
      <c r="D57" s="9" t="s">
        <v>86</v>
      </c>
      <c r="E57" t="str">
        <f t="shared" si="8"/>
        <v>637</v>
      </c>
      <c r="F57" t="str">
        <f t="shared" si="6"/>
        <v>I</v>
      </c>
      <c r="G57" t="str">
        <f t="shared" si="7"/>
        <v>T</v>
      </c>
    </row>
    <row r="58" spans="1:7" ht="18" thickBot="1" x14ac:dyDescent="0.25">
      <c r="A58" s="3"/>
      <c r="B58" s="5" t="s">
        <v>58</v>
      </c>
      <c r="D58" s="9" t="s">
        <v>86</v>
      </c>
      <c r="E58" t="str">
        <f t="shared" si="8"/>
        <v>701</v>
      </c>
      <c r="F58" t="str">
        <f t="shared" si="6"/>
        <v>I</v>
      </c>
      <c r="G58" t="str">
        <f t="shared" si="7"/>
        <v>T</v>
      </c>
    </row>
    <row r="59" spans="1:7" ht="18" thickBot="1" x14ac:dyDescent="0.25">
      <c r="A59" s="3"/>
      <c r="B59" s="5" t="s">
        <v>59</v>
      </c>
      <c r="D59" s="9" t="s">
        <v>86</v>
      </c>
      <c r="E59" t="str">
        <f t="shared" si="8"/>
        <v>512</v>
      </c>
      <c r="F59" t="str">
        <f t="shared" si="6"/>
        <v>F</v>
      </c>
      <c r="G59" t="str">
        <f t="shared" si="7"/>
        <v>Y</v>
      </c>
    </row>
    <row r="60" spans="1:7" ht="17" thickBot="1" x14ac:dyDescent="0.25">
      <c r="A60" s="3"/>
      <c r="B60" s="6"/>
      <c r="F60" t="str">
        <f t="shared" si="6"/>
        <v/>
      </c>
      <c r="G60" t="str">
        <f t="shared" si="7"/>
        <v/>
      </c>
    </row>
    <row r="61" spans="1:7" ht="18" thickBot="1" x14ac:dyDescent="0.25">
      <c r="A61" s="7" t="s">
        <v>60</v>
      </c>
      <c r="B61" s="5" t="s">
        <v>61</v>
      </c>
      <c r="D61" s="9" t="s">
        <v>87</v>
      </c>
      <c r="E61" t="str">
        <f t="shared" si="8"/>
        <v>2</v>
      </c>
      <c r="F61" t="str">
        <f t="shared" si="6"/>
        <v>L</v>
      </c>
      <c r="G61" t="str">
        <f t="shared" si="7"/>
        <v>Q</v>
      </c>
    </row>
    <row r="62" spans="1:7" ht="18" thickBot="1" x14ac:dyDescent="0.25">
      <c r="A62" s="3"/>
      <c r="B62" s="5" t="s">
        <v>62</v>
      </c>
      <c r="D62" s="9" t="s">
        <v>87</v>
      </c>
      <c r="E62" t="str">
        <f t="shared" si="8"/>
        <v>233</v>
      </c>
      <c r="F62" t="str">
        <f t="shared" si="6"/>
        <v>L</v>
      </c>
      <c r="G62" t="str">
        <f t="shared" si="7"/>
        <v>Q</v>
      </c>
    </row>
    <row r="63" spans="1:7" ht="17" thickBot="1" x14ac:dyDescent="0.25">
      <c r="A63" s="3"/>
      <c r="B63" s="6"/>
      <c r="F63" t="str">
        <f t="shared" si="6"/>
        <v/>
      </c>
      <c r="G63" t="str">
        <f t="shared" si="7"/>
        <v/>
      </c>
    </row>
    <row r="64" spans="1:7" ht="18" thickBot="1" x14ac:dyDescent="0.25">
      <c r="A64" s="7" t="s">
        <v>63</v>
      </c>
      <c r="B64" s="5" t="s">
        <v>64</v>
      </c>
      <c r="D64" s="9" t="s">
        <v>88</v>
      </c>
      <c r="E64" t="str">
        <f t="shared" si="8"/>
        <v>20</v>
      </c>
      <c r="F64" t="str">
        <f t="shared" si="6"/>
        <v>L</v>
      </c>
      <c r="G64" t="str">
        <f t="shared" si="7"/>
        <v>Q</v>
      </c>
    </row>
    <row r="65" spans="1:7" ht="18" thickBot="1" x14ac:dyDescent="0.25">
      <c r="A65" s="3"/>
      <c r="B65" s="5" t="s">
        <v>65</v>
      </c>
      <c r="D65" s="9" t="s">
        <v>88</v>
      </c>
      <c r="E65" t="str">
        <f t="shared" si="8"/>
        <v>106</v>
      </c>
      <c r="F65" t="str">
        <f t="shared" si="6"/>
        <v>L</v>
      </c>
      <c r="G65" t="str">
        <f t="shared" si="7"/>
        <v>Q</v>
      </c>
    </row>
    <row r="66" spans="1:7" ht="18" thickBot="1" x14ac:dyDescent="0.25">
      <c r="A66" s="3"/>
      <c r="B66" s="5" t="s">
        <v>66</v>
      </c>
      <c r="D66" s="9" t="s">
        <v>88</v>
      </c>
      <c r="E66" t="str">
        <f t="shared" si="8"/>
        <v>27</v>
      </c>
      <c r="F66" t="str">
        <f t="shared" si="6"/>
        <v>I</v>
      </c>
      <c r="G66" t="str">
        <f t="shared" si="7"/>
        <v>T</v>
      </c>
    </row>
    <row r="67" spans="1:7" ht="18" thickBot="1" x14ac:dyDescent="0.25">
      <c r="A67" s="3"/>
      <c r="B67" s="5" t="s">
        <v>67</v>
      </c>
      <c r="D67" s="9" t="s">
        <v>88</v>
      </c>
      <c r="E67" t="str">
        <f t="shared" si="8"/>
        <v>37</v>
      </c>
      <c r="F67" t="str">
        <f t="shared" si="6"/>
        <v>I</v>
      </c>
      <c r="G67" t="str">
        <f t="shared" si="7"/>
        <v>T</v>
      </c>
    </row>
    <row r="68" spans="1:7" ht="18" thickBot="1" x14ac:dyDescent="0.25">
      <c r="A68" s="3"/>
      <c r="B68" s="5" t="s">
        <v>68</v>
      </c>
      <c r="D68" s="9" t="s">
        <v>88</v>
      </c>
      <c r="E68" t="str">
        <f t="shared" si="8"/>
        <v>109</v>
      </c>
      <c r="F68" t="str">
        <f t="shared" si="6"/>
        <v>I</v>
      </c>
      <c r="G68" t="str">
        <f t="shared" si="7"/>
        <v>T</v>
      </c>
    </row>
    <row r="69" spans="1:7" ht="17" thickBot="1" x14ac:dyDescent="0.25">
      <c r="A69" s="3"/>
      <c r="B69" s="6"/>
      <c r="F69" t="str">
        <f t="shared" si="6"/>
        <v/>
      </c>
      <c r="G69" t="str">
        <f t="shared" si="7"/>
        <v/>
      </c>
    </row>
    <row r="70" spans="1:7" ht="18" thickBot="1" x14ac:dyDescent="0.25">
      <c r="A70" s="7" t="s">
        <v>69</v>
      </c>
      <c r="B70" s="5" t="s">
        <v>70</v>
      </c>
      <c r="D70" s="9" t="s">
        <v>89</v>
      </c>
      <c r="E70" t="str">
        <f t="shared" si="8"/>
        <v>17</v>
      </c>
      <c r="F70" t="str">
        <f t="shared" si="6"/>
        <v>L</v>
      </c>
      <c r="G70" t="str">
        <f t="shared" si="7"/>
        <v>Q</v>
      </c>
    </row>
    <row r="71" spans="1:7" ht="18" thickBot="1" x14ac:dyDescent="0.25">
      <c r="A71" s="3"/>
      <c r="B71" s="5" t="s">
        <v>71</v>
      </c>
      <c r="D71" s="9" t="s">
        <v>89</v>
      </c>
      <c r="E71" t="str">
        <f t="shared" si="8"/>
        <v>43</v>
      </c>
      <c r="F71" t="str">
        <f t="shared" si="6"/>
        <v>I</v>
      </c>
      <c r="G71" t="str">
        <f t="shared" si="7"/>
        <v>T</v>
      </c>
    </row>
    <row r="72" spans="1:7" ht="18" thickBot="1" x14ac:dyDescent="0.25">
      <c r="A72" s="3"/>
      <c r="B72" s="5" t="s">
        <v>72</v>
      </c>
      <c r="D72" s="9" t="s">
        <v>89</v>
      </c>
      <c r="E72" t="str">
        <f t="shared" si="8"/>
        <v>74</v>
      </c>
      <c r="F72" t="str">
        <f t="shared" si="6"/>
        <v>I</v>
      </c>
      <c r="G72" t="str">
        <f t="shared" si="7"/>
        <v>T</v>
      </c>
    </row>
    <row r="73" spans="1:7" ht="18" thickBot="1" x14ac:dyDescent="0.25">
      <c r="A73" s="3"/>
      <c r="B73" s="5" t="s">
        <v>73</v>
      </c>
      <c r="D73" s="9" t="s">
        <v>89</v>
      </c>
      <c r="E73" t="str">
        <f t="shared" si="8"/>
        <v>95</v>
      </c>
      <c r="F73" t="str">
        <f t="shared" si="6"/>
        <v>I</v>
      </c>
      <c r="G73" t="str">
        <f t="shared" si="7"/>
        <v>T</v>
      </c>
    </row>
    <row r="74" spans="1:7" ht="18" thickBot="1" x14ac:dyDescent="0.25">
      <c r="A74" s="3"/>
      <c r="B74" s="5" t="s">
        <v>74</v>
      </c>
      <c r="D74" s="9" t="s">
        <v>89</v>
      </c>
      <c r="E74" t="str">
        <f t="shared" si="8"/>
        <v>84</v>
      </c>
      <c r="F74" t="str">
        <f t="shared" si="6"/>
        <v>F</v>
      </c>
      <c r="G74" t="str">
        <f t="shared" si="7"/>
        <v>Y</v>
      </c>
    </row>
    <row r="75" spans="1:7" ht="17" thickBot="1" x14ac:dyDescent="0.25">
      <c r="A75" s="3"/>
      <c r="B75" s="6"/>
      <c r="F75" t="str">
        <f t="shared" si="6"/>
        <v/>
      </c>
      <c r="G75" t="str">
        <f t="shared" si="7"/>
        <v/>
      </c>
    </row>
    <row r="76" spans="1:7" ht="18" thickBot="1" x14ac:dyDescent="0.25">
      <c r="A76" s="7" t="s">
        <v>75</v>
      </c>
      <c r="B76" s="5" t="s">
        <v>76</v>
      </c>
      <c r="D76" s="9" t="s">
        <v>90</v>
      </c>
      <c r="E76" t="str">
        <f t="shared" si="8"/>
        <v>217</v>
      </c>
      <c r="F76" t="str">
        <f t="shared" si="6"/>
        <v>L</v>
      </c>
      <c r="G76" t="str">
        <f t="shared" si="7"/>
        <v>Q</v>
      </c>
    </row>
    <row r="77" spans="1:7" ht="17" thickBot="1" x14ac:dyDescent="0.25">
      <c r="A77" s="3"/>
      <c r="B77" s="8"/>
      <c r="F77" t="str">
        <f t="shared" si="6"/>
        <v/>
      </c>
      <c r="G77" t="str">
        <f t="shared" si="7"/>
        <v/>
      </c>
    </row>
    <row r="78" spans="1:7" ht="18" thickBot="1" x14ac:dyDescent="0.25">
      <c r="A78" s="7" t="s">
        <v>77</v>
      </c>
      <c r="B78" s="5" t="s">
        <v>78</v>
      </c>
      <c r="D78" s="9" t="s">
        <v>91</v>
      </c>
      <c r="E78" t="str">
        <f t="shared" si="8"/>
        <v>3</v>
      </c>
      <c r="F78" t="str">
        <f t="shared" si="6"/>
        <v>I</v>
      </c>
      <c r="G78" t="str">
        <f t="shared" si="7"/>
        <v>T</v>
      </c>
    </row>
    <row r="79" spans="1:7" ht="18" thickBot="1" x14ac:dyDescent="0.25">
      <c r="A79" s="3"/>
      <c r="B79" s="5" t="s">
        <v>79</v>
      </c>
      <c r="D79" s="9" t="s">
        <v>91</v>
      </c>
      <c r="E79" t="str">
        <f t="shared" si="8"/>
        <v>25</v>
      </c>
      <c r="F79" t="str">
        <f t="shared" si="6"/>
        <v>I</v>
      </c>
      <c r="G79" t="str">
        <f t="shared" si="7"/>
        <v>T</v>
      </c>
    </row>
    <row r="80" spans="1:7" ht="18" thickBot="1" x14ac:dyDescent="0.25">
      <c r="A80" s="3"/>
      <c r="B80" s="5" t="s">
        <v>6</v>
      </c>
      <c r="D80" s="9" t="s">
        <v>91</v>
      </c>
      <c r="E80" t="str">
        <f t="shared" si="8"/>
        <v>93</v>
      </c>
      <c r="F80" t="str">
        <f t="shared" si="6"/>
        <v>I</v>
      </c>
      <c r="G80" t="str">
        <f t="shared" si="7"/>
        <v>T</v>
      </c>
    </row>
    <row r="81" spans="1:7" ht="18" thickBot="1" x14ac:dyDescent="0.25">
      <c r="A81" s="3"/>
      <c r="B81" s="5" t="s">
        <v>80</v>
      </c>
      <c r="D81" s="9" t="s">
        <v>91</v>
      </c>
      <c r="E81" t="str">
        <f t="shared" si="8"/>
        <v>154</v>
      </c>
      <c r="F81" t="str">
        <f t="shared" si="6"/>
        <v>I</v>
      </c>
      <c r="G81" t="str">
        <f t="shared" si="7"/>
        <v>T</v>
      </c>
    </row>
    <row r="82" spans="1:7" ht="18" thickBot="1" x14ac:dyDescent="0.25">
      <c r="A82" s="3"/>
      <c r="B82" s="5" t="s">
        <v>81</v>
      </c>
      <c r="D82" s="9" t="s">
        <v>91</v>
      </c>
      <c r="E82" t="str">
        <f t="shared" ref="E82:E84" si="9">MID(B82, 2, LEN(B82)-2)</f>
        <v>107</v>
      </c>
      <c r="F82" t="str">
        <f t="shared" ref="F82:F85" si="10">LEFT(B82, 1)</f>
        <v>F</v>
      </c>
      <c r="G82" t="str">
        <f t="shared" ref="G82:G85" si="11">RIGHT(B82, 1)</f>
        <v>Y</v>
      </c>
    </row>
    <row r="83" spans="1:7" ht="18" thickBot="1" x14ac:dyDescent="0.25">
      <c r="A83" s="3"/>
      <c r="B83" s="5" t="s">
        <v>82</v>
      </c>
      <c r="D83" s="9" t="s">
        <v>91</v>
      </c>
      <c r="E83" t="str">
        <f t="shared" si="9"/>
        <v>151</v>
      </c>
      <c r="F83" t="str">
        <f t="shared" si="10"/>
        <v>F</v>
      </c>
      <c r="G83" t="str">
        <f t="shared" si="11"/>
        <v>Y</v>
      </c>
    </row>
    <row r="84" spans="1:7" ht="18" thickBot="1" x14ac:dyDescent="0.25">
      <c r="A84" s="3"/>
      <c r="B84" s="5" t="s">
        <v>83</v>
      </c>
      <c r="D84" s="9" t="s">
        <v>91</v>
      </c>
      <c r="E84" t="str">
        <f t="shared" si="9"/>
        <v>159</v>
      </c>
      <c r="F84" t="str">
        <f t="shared" si="10"/>
        <v>F</v>
      </c>
      <c r="G84" t="str">
        <f t="shared" si="11"/>
        <v>Y</v>
      </c>
    </row>
    <row r="85" spans="1:7" ht="17" thickBot="1" x14ac:dyDescent="0.25">
      <c r="A85" s="3"/>
      <c r="B85" s="4"/>
      <c r="F85" t="str">
        <f t="shared" si="10"/>
        <v/>
      </c>
      <c r="G85" t="str">
        <f t="shared" si="11"/>
        <v/>
      </c>
    </row>
  </sheetData>
  <phoneticPr fontId="6" type="noConversion"/>
  <hyperlinks>
    <hyperlink ref="B1" r:id="rId1" display="https://gnomad.broadinstitute.org/variant/1-149913398-A-T?dataset=gnomad_r4" xr:uid="{C410983F-DB37-D34F-8C6E-4314DA811AD8}"/>
    <hyperlink ref="B2" r:id="rId2" display="https://gnomad.broadinstitute.org/variant/1-149911965-A-T?dataset=gnomad_r4" xr:uid="{A013D35B-C36B-B347-820D-98DC3B1286BF}"/>
    <hyperlink ref="B3" r:id="rId3" display="https://gnomad.broadinstitute.org/variant/1-149907822-A-T?dataset=gnomad_r4" xr:uid="{46624641-B8FC-CA44-B033-53BC3C3628CE}"/>
    <hyperlink ref="B4" r:id="rId4" display="https://gnomad.broadinstitute.org/variant/1-149913806-A-G?dataset=gnomad_r4" xr:uid="{9AD5F22E-19C4-694F-AE68-83B8C8427611}"/>
    <hyperlink ref="B5" r:id="rId5" display="https://gnomad.broadinstitute.org/variant/1-149913788-A-G?dataset=gnomad_r4" xr:uid="{4D430A4F-89B9-CA47-A10A-BAE76E0390CB}"/>
    <hyperlink ref="B6" r:id="rId6" display="https://gnomad.broadinstitute.org/variant/1-149913563-A-G?dataset=gnomad_r4" xr:uid="{F8E47550-8139-A042-8874-7F2BB206BA70}"/>
    <hyperlink ref="B7" r:id="rId7" display="https://gnomad.broadinstitute.org/variant/1-149913539-A-G?dataset=gnomad_r4" xr:uid="{1C1C5C5B-0CBA-3247-93D5-EA4257035EED}"/>
    <hyperlink ref="B8" r:id="rId8" display="https://gnomad.broadinstitute.org/variant/1-149910975-A-G?dataset=gnomad_r4" xr:uid="{8D3B24B2-8237-4842-A12C-6BC7D7B7C05D}"/>
    <hyperlink ref="B9" r:id="rId9" display="https://gnomad.broadinstitute.org/variant/1-149910876-A-G?dataset=gnomad_r4" xr:uid="{C94E4CD5-8E78-B94D-9E77-D197C349F969}"/>
    <hyperlink ref="B10" r:id="rId10" display="https://gnomad.broadinstitute.org/variant/1-149910616-A-G?dataset=gnomad_r4" xr:uid="{D2E9D8E2-A7FD-AD4C-95C6-3B307C0BBBFA}"/>
    <hyperlink ref="B11" r:id="rId11" display="https://gnomad.broadinstitute.org/variant/1-149909531-A-G?dataset=gnomad_r4" xr:uid="{891D0700-6393-AB40-8A04-4F2067B12908}"/>
    <hyperlink ref="B12" r:id="rId12" display="https://gnomad.broadinstitute.org/variant/1-149908171-A-G?dataset=gnomad_r4" xr:uid="{AE4DA061-23A2-C44F-8F9B-54EA2621504C}"/>
    <hyperlink ref="B13" r:id="rId13" display="https://gnomad.broadinstitute.org/variant/1-149907828-A-G?dataset=gnomad_r4" xr:uid="{CE4359B3-CA79-7043-B695-863AC1C16884}"/>
    <hyperlink ref="B14" r:id="rId14" display="https://gnomad.broadinstitute.org/variant/1-149906697-A-G?dataset=gnomad_r4" xr:uid="{0F9E03DA-160C-4548-8022-354D8131321A}"/>
    <hyperlink ref="B15" r:id="rId15" display="https://gnomad.broadinstitute.org/variant/1-149906670-A-G?dataset=gnomad_r4" xr:uid="{AADEBC09-B833-9740-8E56-C8DC9F875841}"/>
    <hyperlink ref="B16" r:id="rId16" display="https://gnomad.broadinstitute.org/variant/1-149905135-A-G?dataset=gnomad_r4" xr:uid="{2DDE09ED-D14D-B940-B69E-8D71DAC9FD7C}"/>
    <hyperlink ref="B17" r:id="rId17" display="https://gnomad.broadinstitute.org/variant/1-149911863-A-T?dataset=gnomad_r4" xr:uid="{A88DA319-6BAF-E74E-ACFB-296E8E57FA02}"/>
    <hyperlink ref="B18" r:id="rId18" display="https://gnomad.broadinstitute.org/variant/1-149909267-A-T?dataset=gnomad_r4" xr:uid="{6F13C661-9CDB-5545-8327-7A932AF59CAE}"/>
    <hyperlink ref="B19" r:id="rId19" display="https://gnomad.broadinstitute.org/variant/1-149908126-A-T?dataset=gnomad_r4" xr:uid="{D14B7404-BE18-5541-9B6A-50210DA2C678}"/>
    <hyperlink ref="B20" r:id="rId20" display="https://gnomad.broadinstitute.org/variant/1-149905186-A-T?dataset=gnomad_r4" xr:uid="{BF352D32-EBC7-C342-A36D-786C4F9230A8}"/>
    <hyperlink ref="B22" r:id="rId21" display="https://gnomad.broadinstitute.org/variant/15-91226619-T-A?dataset=gnomad_r4" xr:uid="{A6871D2B-64BD-AF4D-812A-9321B0CE7BCC}"/>
    <hyperlink ref="B23" r:id="rId22" display="https://gnomad.broadinstitute.org/variant/15-91252452-T-A?dataset=gnomad_r4" xr:uid="{22466F8C-7BDF-E043-B6C6-910252AF9947}"/>
    <hyperlink ref="B24" r:id="rId23" display="https://gnomad.broadinstitute.org/variant/15-91251825-T-C?dataset=gnomad_r4" xr:uid="{F5062A39-3061-0645-BC09-D0E2C773D4B2}"/>
    <hyperlink ref="B25" r:id="rId24" display="https://gnomad.broadinstitute.org/variant/15-91252371-T-C?dataset=gnomad_r4" xr:uid="{BDDC90C6-BC43-994D-8998-8F4101CD8BEB}"/>
    <hyperlink ref="B26" r:id="rId25" display="https://gnomad.broadinstitute.org/variant/15-91252389-T-C?dataset=gnomad_r4" xr:uid="{CD779441-FBB8-CF49-AB1C-EE0BC75E6829}"/>
    <hyperlink ref="B27" r:id="rId26" display="https://gnomad.broadinstitute.org/variant/15-91260348-T-C?dataset=gnomad_r4" xr:uid="{FEE48037-7385-B54C-8211-C8D7D3E65A8F}"/>
    <hyperlink ref="B28" r:id="rId27" display="https://gnomad.broadinstitute.org/variant/15-91266622-T-C?dataset=gnomad_r4" xr:uid="{F1109F90-13D7-F542-8A26-E03224C9867C}"/>
    <hyperlink ref="B29" r:id="rId28" display="https://gnomad.broadinstitute.org/variant/15-91266628-T-C?dataset=gnomad_r4" xr:uid="{F9A47CFD-5287-C249-8170-E10AB835C387}"/>
    <hyperlink ref="B30" r:id="rId29" display="https://gnomad.broadinstitute.org/variant/15-91281847-T-C?dataset=gnomad_r4" xr:uid="{79D54020-3E2C-684C-9828-1D7D7A70B7C2}"/>
    <hyperlink ref="B31" r:id="rId30" display="https://gnomad.broadinstitute.org/variant/15-91284057-T-C?dataset=gnomad_r4" xr:uid="{D98B0736-6423-CB43-867D-10DFD392AE7D}"/>
    <hyperlink ref="B32" r:id="rId31" display="https://gnomad.broadinstitute.org/variant/15-91284201-T-C?dataset=gnomad_r4" xr:uid="{04508B4D-96F7-9241-8439-E7883EFE01B2}"/>
    <hyperlink ref="B33" r:id="rId32" display="https://gnomad.broadinstitute.org/variant/15-91289536-T-C?dataset=gnomad_r4" xr:uid="{C23B4734-54CE-CB46-9C3E-F709A04ECD02}"/>
    <hyperlink ref="B34" r:id="rId33" display="https://gnomad.broadinstitute.org/variant/15-91251975-T-A?dataset=gnomad_r4" xr:uid="{AFE06033-F795-2E4C-A37A-952D5E0470D0}"/>
    <hyperlink ref="B35" r:id="rId34" display="https://gnomad.broadinstitute.org/variant/15-91266619-T-A?dataset=gnomad_r4" xr:uid="{B60349F4-0212-534D-B6BD-BB7E919B0D17}"/>
    <hyperlink ref="B36" r:id="rId35" display="https://gnomad.broadinstitute.org/variant/15-91289554-T-A?dataset=gnomad_r4" xr:uid="{6EE0FFE0-834E-1443-AEC4-D6FA58A1D07C}"/>
    <hyperlink ref="B38" r:id="rId36" display="https://gnomad.broadinstitute.org/variant/5-76132328-T-A?dataset=gnomad_r4" xr:uid="{F7FD18E8-48F2-B740-942A-858984B33919}"/>
    <hyperlink ref="B39" r:id="rId37" display="https://gnomad.broadinstitute.org/variant/5-76195003-T-A?dataset=gnomad_r4" xr:uid="{13B4EAB3-7D04-3140-AE59-443DD8F84356}"/>
    <hyperlink ref="B40" r:id="rId38" display="https://gnomad.broadinstitute.org/variant/5-76291258-T-A?dataset=gnomad_r4" xr:uid="{AD68E862-FDE7-2943-B4B8-7F95FCC0D51D}"/>
    <hyperlink ref="B41" r:id="rId39" display="https://gnomad.broadinstitute.org/variant/5-76300900-T-A?dataset=gnomad_r4" xr:uid="{D9FE7885-6DA1-E04C-BCFF-3A4D427A0D25}"/>
    <hyperlink ref="B42" r:id="rId40" display="https://gnomad.broadinstitute.org/variant/5-76325510-T-A?dataset=gnomad_r4" xr:uid="{05F51C12-411D-6B40-A749-B951811E7C69}"/>
    <hyperlink ref="B43" r:id="rId41" display="https://gnomad.broadinstitute.org/variant/5-76132013-T-C?dataset=gnomad_r4" xr:uid="{5BD0A1FA-8C4D-8840-947C-F67CD54BA711}"/>
    <hyperlink ref="B44" r:id="rId42" display="https://gnomad.broadinstitute.org/variant/5-76132067-T-C?dataset=gnomad_r4" xr:uid="{89BAA963-3FFD-3B41-B5F8-ACF710B6C6F7}"/>
    <hyperlink ref="B45" r:id="rId43" display="https://gnomad.broadinstitute.org/variant/5-76194925-T-C?dataset=gnomad_r4" xr:uid="{923A8A90-C2D7-B04A-A0D2-271EBC8B953A}"/>
    <hyperlink ref="B46" r:id="rId44" display="https://gnomad.broadinstitute.org/variant/5-76209750-T-C?dataset=gnomad_r4" xr:uid="{58930BC5-9605-1142-B7E1-6AB2C6532DB0}"/>
    <hyperlink ref="B47" r:id="rId45" display="https://gnomad.broadinstitute.org/variant/5-76209846-T-C?dataset=gnomad_r4" xr:uid="{79BE456B-9E24-E24E-9034-F5CB3E752DD2}"/>
    <hyperlink ref="B48" r:id="rId46" display="https://gnomad.broadinstitute.org/variant/5-76291249-T-C?dataset=gnomad_r4" xr:uid="{CAEA6044-BBA2-574E-B642-CD6098DBADB4}"/>
    <hyperlink ref="B49" r:id="rId47" display="https://gnomad.broadinstitute.org/variant/5-76291261-T-C?dataset=gnomad_r4" xr:uid="{746E6614-71CA-3942-B7D5-BF426233C910}"/>
    <hyperlink ref="B50" r:id="rId48" display="https://gnomad.broadinstitute.org/variant/5-76291267-T-C?dataset=gnomad_r4" xr:uid="{D949AE3A-68C6-F84D-A066-C7ED2348249B}"/>
    <hyperlink ref="B51" r:id="rId49" display="https://gnomad.broadinstitute.org/variant/5-76291820-T-C?dataset=gnomad_r4" xr:uid="{EC33409C-3B72-B340-924F-9BB565F07699}"/>
    <hyperlink ref="B52" r:id="rId50" display="https://gnomad.broadinstitute.org/variant/5-76295888-T-C?dataset=gnomad_r4" xr:uid="{8853F56F-87FA-0C40-9BC6-A21F893AE8DD}"/>
    <hyperlink ref="B53" r:id="rId51" display="https://gnomad.broadinstitute.org/variant/5-76295912-T-C?dataset=gnomad_r4" xr:uid="{9C5ED9E4-E16A-E14C-AFEA-66882D90F4EC}"/>
    <hyperlink ref="B54" r:id="rId52" display="https://gnomad.broadinstitute.org/variant/5-76298799-T-C?dataset=gnomad_r4" xr:uid="{969866AA-D104-7F45-9DD9-1F0436171EEC}"/>
    <hyperlink ref="B55" r:id="rId53" display="https://gnomad.broadinstitute.org/variant/5-76300750-T-C?dataset=gnomad_r4" xr:uid="{F2BAC763-DF27-3545-8FCF-B0A6152946D0}"/>
    <hyperlink ref="B56" r:id="rId54" display="https://gnomad.broadinstitute.org/variant/5-76300885-T-C?dataset=gnomad_r4" xr:uid="{4E10B27A-F0FA-7C49-84D0-19EBB00FBCEE}"/>
    <hyperlink ref="B57" r:id="rId55" display="https://gnomad.broadinstitute.org/variant/5-76301455-T-C?dataset=gnomad_r4" xr:uid="{97E02FA3-AA36-5245-B44E-6AA7F1A4C72A}"/>
    <hyperlink ref="B58" r:id="rId56" display="https://gnomad.broadinstitute.org/variant/5-76325465-T-C?dataset=gnomad_r4" xr:uid="{C69FADBF-6F50-3A43-BF10-221E5721964C}"/>
    <hyperlink ref="B59" r:id="rId57" display="https://gnomad.broadinstitute.org/variant/5-76298826-T-A?dataset=gnomad_r4" xr:uid="{ADAF657A-0041-DE42-85BD-A23A7B2C0240}"/>
    <hyperlink ref="B61" r:id="rId58" display="https://gnomad.broadinstitute.org/variant/X-49200182-A-T?dataset=gnomad_r4" xr:uid="{CA934647-7BEC-CB43-B367-9FD17E0919F3}"/>
    <hyperlink ref="B62" r:id="rId59" display="https://gnomad.broadinstitute.org/variant/X-49191681-A-T?dataset=gnomad_r4" xr:uid="{B2501764-5059-0849-85F3-5A190B30E588}"/>
    <hyperlink ref="B65" r:id="rId60" display="https://gnomad.broadinstitute.org/variant/22-39374533-T-A?dataset=gnomad_r4" xr:uid="{7FF32DEC-AC1C-3C43-9070-5BAF48FDCD5C}"/>
    <hyperlink ref="B66" r:id="rId61" display="https://gnomad.broadinstitute.org/variant/22-39350090-T-C?dataset=gnomad_r4" xr:uid="{C246DE0C-2AC5-BB43-9188-0F11C8F45031}"/>
    <hyperlink ref="B67" r:id="rId62" display="https://gnomad.broadinstitute.org/variant/22-39374326-T-C?dataset=gnomad_r4" xr:uid="{4D9CFC98-CD40-3540-AE50-055B6F69B58D}"/>
    <hyperlink ref="B68" r:id="rId63" display="https://gnomad.broadinstitute.org/variant/22-39374542-T-C?dataset=gnomad_r4" xr:uid="{D5D60012-8ADC-1A4C-A175-098883D9A5B4}"/>
    <hyperlink ref="B70" r:id="rId64" display="https://gnomad.broadinstitute.org/variant/17-78168666-T-A?dataset=gnomad_r4" xr:uid="{049198F7-8162-154B-AEA0-B91F5EA64E17}"/>
    <hyperlink ref="B71" r:id="rId65" display="https://gnomad.broadinstitute.org/variant/17-78170845-T-C?dataset=gnomad_r4" xr:uid="{770E930D-B5FB-D346-B08D-1FC5891E776D}"/>
    <hyperlink ref="B72" r:id="rId66" display="https://gnomad.broadinstitute.org/variant/17-78170938-T-C?dataset=gnomad_r4" xr:uid="{56C77161-AD9D-8047-B49C-FFA49B4A10B4}"/>
    <hyperlink ref="B73" r:id="rId67" display="https://gnomad.broadinstitute.org/variant/17-78171001-T-C?dataset=gnomad_r4" xr:uid="{553869AF-4FCB-0349-82D4-82AB94CE0F4C}"/>
    <hyperlink ref="B74" r:id="rId68" display="https://gnomad.broadinstitute.org/variant/17-78170968-T-A?dataset=gnomad_r4" xr:uid="{6EA13E47-A874-B64E-989D-BA35320CC705}"/>
    <hyperlink ref="B76" r:id="rId69" display="https://gnomad.broadinstitute.org/variant/16-1993032-T-A?dataset=gnomad_r4" xr:uid="{10BAB173-3285-DD42-A0E8-937845FAFC58}"/>
    <hyperlink ref="B78" r:id="rId70" display="https://gnomad.broadinstitute.org/variant/19-48365850-T-C?dataset=gnomad_r4" xr:uid="{0C22B2EB-003B-024B-826C-CBB018FB0F7E}"/>
    <hyperlink ref="B79" r:id="rId71" display="https://gnomad.broadinstitute.org/variant/19-48365916-T-C?dataset=gnomad_r4" xr:uid="{2175B699-2EB4-4345-A122-9B970B64D1D4}"/>
    <hyperlink ref="B80" r:id="rId72" display="https://gnomad.broadinstitute.org/variant/19-48373701-T-C?dataset=gnomad_r4" xr:uid="{D54E7E9A-53B6-BC4E-A56C-C2157AA63457}"/>
    <hyperlink ref="B81" r:id="rId73" display="https://gnomad.broadinstitute.org/variant/19-48375742-T-C?dataset=gnomad_r4" xr:uid="{7BC202A9-1193-5E4A-83B7-3B4DB5BA20A4}"/>
    <hyperlink ref="B82" r:id="rId74" display="https://gnomad.broadinstitute.org/variant/19-48373743-T-A?dataset=gnomad_r4" xr:uid="{F74EDD11-258A-204F-8FCD-17A4E494D0BA}"/>
    <hyperlink ref="B83" r:id="rId75" display="https://gnomad.broadinstitute.org/variant/19-48375733-T-A?dataset=gnomad_r4" xr:uid="{C9E1AFBA-5BA8-E242-84E5-F674B0C3591F}"/>
    <hyperlink ref="B84" r:id="rId76" display="https://gnomad.broadinstitute.org/variant/19-48376089-T-A?dataset=gnomad_r4" xr:uid="{0849D1DC-96D7-DF4D-973A-AE88399F03B3}"/>
    <hyperlink ref="D1" r:id="rId77" display="https://www.uniprot.org/uniprotkb/Q7L0J3/" xr:uid="{FC21008D-4A0D-D441-B485-728EC2C67F4A}"/>
    <hyperlink ref="D22" r:id="rId78" display="https://www.uniprot.org/uniprotkb/Q7L1I2" xr:uid="{5916833E-4EB6-7B46-AE99-59F141C8D101}"/>
    <hyperlink ref="D38" r:id="rId79" display="https://www.uniprot.org/uniprotkb/Q496J9" xr:uid="{6539E282-1EDA-EC46-BCC8-5A6A6EB9DBDC}"/>
    <hyperlink ref="D61" r:id="rId80" display="https://www.uniprot.org/uniprotkb/P08247" xr:uid="{1D76EE32-425D-D149-BBE7-F073991C0E3E}"/>
    <hyperlink ref="D64" r:id="rId81" display="https://www.uniprot.org/uniprotkb/O43759" xr:uid="{6E195844-625D-9F4A-8C0D-0F65499F1161}"/>
    <hyperlink ref="D70" r:id="rId82" display="https://www.uniprot.org/uniprotkb/O43760" xr:uid="{50EEE041-4D45-D247-8BF5-DA2CBE093A2D}"/>
    <hyperlink ref="D76" r:id="rId83" display="https://www.uniprot.org/uniprotkb/O43761" xr:uid="{97EAF87F-5DF9-7C4F-B494-F9A3FFDC9E4B}"/>
    <hyperlink ref="D78" r:id="rId84" display="https://www.uniprot.org/uniprotkb/O95473" xr:uid="{48E502E5-00D6-CF47-94BE-E37672F42A21}"/>
    <hyperlink ref="D2:D20" r:id="rId85" display="https://www.uniprot.org/uniprotkb/Q7L0J3/" xr:uid="{054C8AB9-F7C2-6047-BD21-6825912F90D5}"/>
    <hyperlink ref="D23:D36" r:id="rId86" display="https://www.uniprot.org/uniprotkb/Q7L1I2" xr:uid="{96CE8C9C-CAB7-1E4D-9621-86A15833F689}"/>
    <hyperlink ref="D39:D59" r:id="rId87" display="https://www.uniprot.org/uniprotkb/Q496J9" xr:uid="{152B56FB-3488-204C-988E-60B39FD316BD}"/>
    <hyperlink ref="D62" r:id="rId88" display="https://www.uniprot.org/uniprotkb/P08247" xr:uid="{12DA8183-E8C4-934D-9BE6-CF517CB97AF2}"/>
    <hyperlink ref="D65:D68" r:id="rId89" display="https://www.uniprot.org/uniprotkb/O43759" xr:uid="{FFBD356C-03B4-0C48-B032-42EDC2A48F67}"/>
    <hyperlink ref="D71:D74" r:id="rId90" display="https://www.uniprot.org/uniprotkb/O43760" xr:uid="{0B2D4BD9-459C-344F-802C-45CCC0E76359}"/>
    <hyperlink ref="D79:D84" r:id="rId91" display="https://www.uniprot.org/uniprotkb/O95473" xr:uid="{37671816-ECE5-5641-AA5C-B69D1424551C}"/>
    <hyperlink ref="B64" r:id="rId92" display="https://gnomad.broadinstitute.org/variant/22-39350069-T-A?dataset=gnomad_r4" xr:uid="{EF061F8C-5640-0540-A30D-6E58054A9AD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E9C5-3FF8-F04D-BE72-4D31F86874EB}">
  <dimension ref="A1:K14"/>
  <sheetViews>
    <sheetView workbookViewId="0">
      <selection activeCell="N23" sqref="N23"/>
    </sheetView>
  </sheetViews>
  <sheetFormatPr baseColWidth="10" defaultRowHeight="16" x14ac:dyDescent="0.2"/>
  <cols>
    <col min="1" max="1" width="12.5" bestFit="1" customWidth="1"/>
    <col min="2" max="2" width="13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18" bestFit="1" customWidth="1"/>
    <col min="12" max="12" width="13" bestFit="1" customWidth="1"/>
    <col min="13" max="13" width="8" bestFit="1" customWidth="1"/>
    <col min="14" max="14" width="18" bestFit="1" customWidth="1"/>
    <col min="15" max="15" width="11.33203125" bestFit="1" customWidth="1"/>
    <col min="16" max="16" width="2" bestFit="1" customWidth="1"/>
    <col min="17" max="17" width="2.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1" customFormat="1" x14ac:dyDescent="0.2">
      <c r="A2" s="11" t="s">
        <v>91</v>
      </c>
      <c r="B2" s="11" t="s">
        <v>501</v>
      </c>
      <c r="C2" s="11" t="s">
        <v>163</v>
      </c>
      <c r="D2" s="11" t="s">
        <v>502</v>
      </c>
      <c r="E2" s="11" t="s">
        <v>510</v>
      </c>
      <c r="F2" s="11" t="s">
        <v>183</v>
      </c>
      <c r="G2" s="11" t="s">
        <v>186</v>
      </c>
      <c r="H2" s="11">
        <v>107</v>
      </c>
      <c r="I2" s="11" t="s">
        <v>192</v>
      </c>
      <c r="J2" s="11" t="s">
        <v>467</v>
      </c>
      <c r="K2" s="11" t="s">
        <v>184</v>
      </c>
    </row>
    <row r="3" spans="1:11" s="12" customFormat="1" x14ac:dyDescent="0.2">
      <c r="A3" s="12" t="s">
        <v>91</v>
      </c>
      <c r="B3" s="12" t="s">
        <v>501</v>
      </c>
      <c r="C3" s="12" t="s">
        <v>163</v>
      </c>
      <c r="D3" s="12" t="s">
        <v>502</v>
      </c>
      <c r="E3" s="12" t="s">
        <v>508</v>
      </c>
      <c r="F3" s="12" t="s">
        <v>183</v>
      </c>
      <c r="G3" s="12" t="s">
        <v>190</v>
      </c>
      <c r="H3" s="12">
        <v>89</v>
      </c>
      <c r="I3" s="12" t="s">
        <v>189</v>
      </c>
      <c r="J3" s="12" t="s">
        <v>227</v>
      </c>
      <c r="K3" s="12" t="s">
        <v>184</v>
      </c>
    </row>
    <row r="4" spans="1:11" s="11" customFormat="1" x14ac:dyDescent="0.2">
      <c r="A4" s="11" t="s">
        <v>91</v>
      </c>
      <c r="B4" s="11" t="s">
        <v>501</v>
      </c>
      <c r="C4" s="11" t="s">
        <v>163</v>
      </c>
      <c r="D4" s="11" t="s">
        <v>502</v>
      </c>
      <c r="E4" s="11" t="s">
        <v>482</v>
      </c>
      <c r="F4" s="11" t="s">
        <v>183</v>
      </c>
      <c r="G4" s="11" t="s">
        <v>186</v>
      </c>
      <c r="H4" s="11">
        <v>151</v>
      </c>
      <c r="I4" s="11" t="s">
        <v>192</v>
      </c>
      <c r="J4" s="11" t="s">
        <v>511</v>
      </c>
      <c r="K4" s="11" t="s">
        <v>184</v>
      </c>
    </row>
    <row r="5" spans="1:11" s="12" customFormat="1" x14ac:dyDescent="0.2">
      <c r="A5" s="12" t="s">
        <v>91</v>
      </c>
      <c r="B5" s="12" t="s">
        <v>501</v>
      </c>
      <c r="C5" s="12" t="s">
        <v>163</v>
      </c>
      <c r="D5" s="12" t="s">
        <v>502</v>
      </c>
      <c r="E5" s="12" t="s">
        <v>504</v>
      </c>
      <c r="F5" s="12" t="s">
        <v>183</v>
      </c>
      <c r="G5" s="12" t="s">
        <v>191</v>
      </c>
      <c r="H5" s="12">
        <v>24</v>
      </c>
      <c r="I5" s="12" t="s">
        <v>187</v>
      </c>
      <c r="J5" s="12" t="s">
        <v>208</v>
      </c>
      <c r="K5" s="12" t="s">
        <v>184</v>
      </c>
    </row>
    <row r="6" spans="1:11" s="12" customFormat="1" x14ac:dyDescent="0.2">
      <c r="A6" s="12" t="s">
        <v>91</v>
      </c>
      <c r="B6" s="12" t="s">
        <v>501</v>
      </c>
      <c r="C6" s="12" t="s">
        <v>163</v>
      </c>
      <c r="D6" s="12" t="s">
        <v>502</v>
      </c>
      <c r="E6" s="12" t="s">
        <v>507</v>
      </c>
      <c r="F6" s="12" t="s">
        <v>183</v>
      </c>
      <c r="G6" s="12" t="s">
        <v>191</v>
      </c>
      <c r="H6" s="12">
        <v>43</v>
      </c>
      <c r="I6" s="12" t="s">
        <v>187</v>
      </c>
      <c r="J6" s="12" t="s">
        <v>210</v>
      </c>
      <c r="K6" s="12" t="s">
        <v>188</v>
      </c>
    </row>
    <row r="7" spans="1:11" s="11" customFormat="1" x14ac:dyDescent="0.2">
      <c r="A7" s="11" t="s">
        <v>91</v>
      </c>
      <c r="B7" s="11" t="s">
        <v>501</v>
      </c>
      <c r="C7" s="11" t="s">
        <v>163</v>
      </c>
      <c r="D7" s="11" t="s">
        <v>502</v>
      </c>
      <c r="E7" s="11" t="s">
        <v>463</v>
      </c>
      <c r="F7" s="11" t="s">
        <v>183</v>
      </c>
      <c r="G7" s="11" t="s">
        <v>186</v>
      </c>
      <c r="H7" s="11">
        <v>159</v>
      </c>
      <c r="I7" s="11" t="s">
        <v>192</v>
      </c>
      <c r="J7" s="11" t="s">
        <v>335</v>
      </c>
      <c r="K7" s="11" t="s">
        <v>184</v>
      </c>
    </row>
    <row r="8" spans="1:11" s="12" customFormat="1" x14ac:dyDescent="0.2">
      <c r="A8" s="12" t="s">
        <v>91</v>
      </c>
      <c r="B8" s="12" t="s">
        <v>501</v>
      </c>
      <c r="C8" s="12" t="s">
        <v>163</v>
      </c>
      <c r="D8" s="12" t="s">
        <v>502</v>
      </c>
      <c r="E8" s="12" t="s">
        <v>509</v>
      </c>
      <c r="F8" s="12" t="s">
        <v>183</v>
      </c>
      <c r="G8" s="12" t="s">
        <v>191</v>
      </c>
      <c r="H8" s="12">
        <v>96</v>
      </c>
      <c r="I8" s="12" t="s">
        <v>187</v>
      </c>
      <c r="J8" s="12" t="s">
        <v>201</v>
      </c>
      <c r="K8" s="12" t="s">
        <v>184</v>
      </c>
    </row>
    <row r="9" spans="1:11" s="11" customFormat="1" x14ac:dyDescent="0.2">
      <c r="A9" s="11" t="s">
        <v>91</v>
      </c>
      <c r="B9" s="11" t="s">
        <v>501</v>
      </c>
      <c r="C9" s="11" t="s">
        <v>163</v>
      </c>
      <c r="D9" s="11" t="s">
        <v>502</v>
      </c>
      <c r="E9" s="11" t="s">
        <v>503</v>
      </c>
      <c r="F9" s="11" t="s">
        <v>183</v>
      </c>
      <c r="G9" s="11" t="s">
        <v>187</v>
      </c>
      <c r="H9" s="11">
        <v>3</v>
      </c>
      <c r="I9" s="11" t="s">
        <v>191</v>
      </c>
      <c r="J9" s="11" t="s">
        <v>494</v>
      </c>
      <c r="K9" s="11" t="s">
        <v>184</v>
      </c>
    </row>
    <row r="10" spans="1:11" s="12" customFormat="1" x14ac:dyDescent="0.2">
      <c r="A10" s="12" t="s">
        <v>91</v>
      </c>
      <c r="B10" s="12" t="s">
        <v>501</v>
      </c>
      <c r="C10" s="12" t="s">
        <v>163</v>
      </c>
      <c r="D10" s="12" t="s">
        <v>502</v>
      </c>
      <c r="E10" s="12" t="s">
        <v>481</v>
      </c>
      <c r="F10" s="12" t="s">
        <v>183</v>
      </c>
      <c r="G10" s="12" t="s">
        <v>191</v>
      </c>
      <c r="H10" s="12">
        <v>150</v>
      </c>
      <c r="I10" s="12" t="s">
        <v>187</v>
      </c>
      <c r="J10" s="12" t="s">
        <v>491</v>
      </c>
      <c r="K10" s="12" t="s">
        <v>184</v>
      </c>
    </row>
    <row r="11" spans="1:11" s="11" customFormat="1" x14ac:dyDescent="0.2">
      <c r="A11" s="11" t="s">
        <v>91</v>
      </c>
      <c r="B11" s="11" t="s">
        <v>501</v>
      </c>
      <c r="C11" s="11" t="s">
        <v>163</v>
      </c>
      <c r="D11" s="11" t="s">
        <v>502</v>
      </c>
      <c r="E11" s="11" t="s">
        <v>505</v>
      </c>
      <c r="F11" s="11" t="s">
        <v>183</v>
      </c>
      <c r="G11" s="11" t="s">
        <v>187</v>
      </c>
      <c r="H11" s="11">
        <v>25</v>
      </c>
      <c r="I11" s="11" t="s">
        <v>191</v>
      </c>
      <c r="J11" s="11" t="s">
        <v>506</v>
      </c>
      <c r="K11" s="11" t="s">
        <v>184</v>
      </c>
    </row>
    <row r="12" spans="1:11" s="11" customFormat="1" x14ac:dyDescent="0.2">
      <c r="A12" s="11" t="s">
        <v>91</v>
      </c>
      <c r="B12" s="11" t="s">
        <v>501</v>
      </c>
      <c r="C12" s="11" t="s">
        <v>163</v>
      </c>
      <c r="D12" s="11" t="s">
        <v>502</v>
      </c>
      <c r="E12" s="11" t="s">
        <v>220</v>
      </c>
      <c r="F12" s="11" t="s">
        <v>183</v>
      </c>
      <c r="G12" s="11" t="s">
        <v>187</v>
      </c>
      <c r="H12" s="11">
        <v>93</v>
      </c>
      <c r="I12" s="11" t="s">
        <v>191</v>
      </c>
      <c r="J12" s="11" t="s">
        <v>282</v>
      </c>
      <c r="K12" s="11" t="s">
        <v>184</v>
      </c>
    </row>
    <row r="13" spans="1:11" s="11" customFormat="1" x14ac:dyDescent="0.2">
      <c r="A13" s="11" t="s">
        <v>91</v>
      </c>
      <c r="B13" s="11" t="s">
        <v>501</v>
      </c>
      <c r="C13" s="11" t="s">
        <v>163</v>
      </c>
      <c r="D13" s="11" t="s">
        <v>502</v>
      </c>
      <c r="E13" s="11" t="s">
        <v>512</v>
      </c>
      <c r="F13" s="11" t="s">
        <v>183</v>
      </c>
      <c r="G13" s="11" t="s">
        <v>187</v>
      </c>
      <c r="H13" s="11">
        <v>154</v>
      </c>
      <c r="I13" s="11" t="s">
        <v>191</v>
      </c>
      <c r="J13" s="11" t="s">
        <v>193</v>
      </c>
      <c r="K13" s="11" t="s">
        <v>184</v>
      </c>
    </row>
    <row r="14" spans="1:11" s="12" customFormat="1" x14ac:dyDescent="0.2">
      <c r="A14" s="12" t="s">
        <v>91</v>
      </c>
      <c r="B14" s="12" t="s">
        <v>501</v>
      </c>
      <c r="C14" s="12" t="s">
        <v>163</v>
      </c>
      <c r="D14" s="12" t="s">
        <v>502</v>
      </c>
      <c r="E14" s="12" t="s">
        <v>513</v>
      </c>
      <c r="F14" s="12" t="s">
        <v>183</v>
      </c>
      <c r="G14" s="12" t="s">
        <v>191</v>
      </c>
      <c r="H14" s="12">
        <v>189</v>
      </c>
      <c r="I14" s="12" t="s">
        <v>187</v>
      </c>
      <c r="J14" s="12" t="s">
        <v>364</v>
      </c>
      <c r="K14" s="12" t="s">
        <v>184</v>
      </c>
    </row>
  </sheetData>
  <autoFilter ref="A1:U14" xr:uid="{84A9E9C5-3FF8-F04D-BE72-4D31F86874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F3EE9-2C69-B74B-970E-8C973352C8BC}">
  <dimension ref="A1:G85"/>
  <sheetViews>
    <sheetView workbookViewId="0">
      <selection activeCell="K67" sqref="K67"/>
    </sheetView>
  </sheetViews>
  <sheetFormatPr baseColWidth="10" defaultRowHeight="16" x14ac:dyDescent="0.2"/>
  <cols>
    <col min="2" max="2" width="18.6640625" customWidth="1"/>
  </cols>
  <sheetData>
    <row r="1" spans="1:7" ht="19" thickTop="1" thickBot="1" x14ac:dyDescent="0.25">
      <c r="A1" s="1" t="s">
        <v>0</v>
      </c>
      <c r="B1" s="2" t="s">
        <v>92</v>
      </c>
      <c r="D1" s="9" t="s">
        <v>84</v>
      </c>
      <c r="E1" t="str">
        <f>MID(B1, 2, LEN(B1)-2)</f>
        <v>376</v>
      </c>
      <c r="F1" t="str">
        <f>LEFT(B1, 1)</f>
        <v>Q</v>
      </c>
      <c r="G1" t="str">
        <f>RIGHT(B1, 1)</f>
        <v>L</v>
      </c>
    </row>
    <row r="2" spans="1:7" ht="18" thickBot="1" x14ac:dyDescent="0.25">
      <c r="A2" s="3"/>
      <c r="B2" s="5" t="s">
        <v>93</v>
      </c>
      <c r="D2" s="9" t="s">
        <v>84</v>
      </c>
      <c r="E2" t="str">
        <f t="shared" ref="E2:E60" si="0">MID(B2, 2, LEN(B2)-2)</f>
        <v>257</v>
      </c>
      <c r="F2" t="str">
        <f t="shared" ref="F2:F60" si="1">LEFT(B2, 1)</f>
        <v>T</v>
      </c>
      <c r="G2" t="str">
        <f t="shared" ref="G2:G60" si="2">RIGHT(B2, 1)</f>
        <v>I</v>
      </c>
    </row>
    <row r="3" spans="1:7" ht="18" thickBot="1" x14ac:dyDescent="0.25">
      <c r="A3" s="3"/>
      <c r="B3" s="5" t="s">
        <v>94</v>
      </c>
      <c r="D3" s="9" t="s">
        <v>84</v>
      </c>
      <c r="E3" t="str">
        <f t="shared" si="0"/>
        <v>352</v>
      </c>
      <c r="F3" t="str">
        <f t="shared" si="1"/>
        <v>T</v>
      </c>
      <c r="G3" t="str">
        <f t="shared" si="2"/>
        <v>I</v>
      </c>
    </row>
    <row r="4" spans="1:7" ht="18" thickBot="1" x14ac:dyDescent="0.25">
      <c r="A4" s="3"/>
      <c r="B4" s="5" t="s">
        <v>95</v>
      </c>
      <c r="D4" s="9" t="s">
        <v>84</v>
      </c>
      <c r="E4" t="str">
        <f t="shared" si="0"/>
        <v>380</v>
      </c>
      <c r="F4" t="str">
        <f t="shared" si="1"/>
        <v>T</v>
      </c>
      <c r="G4" t="str">
        <f t="shared" si="2"/>
        <v>I</v>
      </c>
    </row>
    <row r="5" spans="1:7" ht="18" thickBot="1" x14ac:dyDescent="0.25">
      <c r="A5" s="3"/>
      <c r="B5" s="5" t="s">
        <v>96</v>
      </c>
      <c r="D5" s="9" t="s">
        <v>84</v>
      </c>
      <c r="E5" t="str">
        <f t="shared" si="0"/>
        <v>395</v>
      </c>
      <c r="F5" t="str">
        <f t="shared" si="1"/>
        <v>T</v>
      </c>
      <c r="G5" t="str">
        <f t="shared" si="2"/>
        <v>I</v>
      </c>
    </row>
    <row r="6" spans="1:7" ht="18" thickBot="1" x14ac:dyDescent="0.25">
      <c r="A6" s="3"/>
      <c r="B6" s="5" t="s">
        <v>97</v>
      </c>
      <c r="D6" s="9" t="s">
        <v>84</v>
      </c>
      <c r="E6" t="str">
        <f t="shared" si="0"/>
        <v>496</v>
      </c>
      <c r="F6" t="str">
        <f t="shared" si="1"/>
        <v>T</v>
      </c>
      <c r="G6" t="str">
        <f t="shared" si="2"/>
        <v>I</v>
      </c>
    </row>
    <row r="7" spans="1:7" ht="18" thickBot="1" x14ac:dyDescent="0.25">
      <c r="A7" s="3"/>
      <c r="B7" s="5" t="s">
        <v>98</v>
      </c>
      <c r="D7" s="9" t="s">
        <v>84</v>
      </c>
      <c r="E7" t="str">
        <f t="shared" si="0"/>
        <v>540</v>
      </c>
      <c r="F7" t="str">
        <f t="shared" si="1"/>
        <v>T</v>
      </c>
      <c r="G7" t="str">
        <f t="shared" si="2"/>
        <v>I</v>
      </c>
    </row>
    <row r="8" spans="1:7" ht="18" thickBot="1" x14ac:dyDescent="0.25">
      <c r="A8" s="3"/>
      <c r="B8" s="5" t="s">
        <v>99</v>
      </c>
      <c r="D8" s="9" t="s">
        <v>84</v>
      </c>
      <c r="E8" t="str">
        <f t="shared" si="0"/>
        <v>673</v>
      </c>
      <c r="F8" t="str">
        <f t="shared" si="1"/>
        <v>T</v>
      </c>
      <c r="G8" t="str">
        <f t="shared" si="2"/>
        <v>I</v>
      </c>
    </row>
    <row r="9" spans="1:7" ht="18" thickBot="1" x14ac:dyDescent="0.25">
      <c r="A9" s="3"/>
      <c r="B9" s="5" t="s">
        <v>100</v>
      </c>
      <c r="D9" s="9" t="s">
        <v>84</v>
      </c>
      <c r="E9" t="str">
        <f t="shared" si="0"/>
        <v>711</v>
      </c>
      <c r="F9" t="str">
        <f t="shared" si="1"/>
        <v>T</v>
      </c>
      <c r="G9" t="str">
        <f t="shared" si="2"/>
        <v>I</v>
      </c>
    </row>
    <row r="10" spans="1:7" ht="18" thickBot="1" x14ac:dyDescent="0.25">
      <c r="A10" s="3"/>
      <c r="B10" s="5" t="s">
        <v>101</v>
      </c>
      <c r="D10" s="9" t="s">
        <v>84</v>
      </c>
      <c r="E10" t="str">
        <f t="shared" si="0"/>
        <v>46</v>
      </c>
      <c r="F10" t="str">
        <f t="shared" si="1"/>
        <v>Y</v>
      </c>
      <c r="G10" t="str">
        <f t="shared" si="2"/>
        <v>F</v>
      </c>
    </row>
    <row r="11" spans="1:7" ht="18" thickBot="1" x14ac:dyDescent="0.25">
      <c r="A11" s="3"/>
      <c r="B11" s="5" t="s">
        <v>102</v>
      </c>
      <c r="D11" s="9" t="s">
        <v>84</v>
      </c>
      <c r="E11" t="str">
        <f t="shared" si="0"/>
        <v>212</v>
      </c>
      <c r="F11" t="str">
        <f t="shared" si="1"/>
        <v>Y</v>
      </c>
      <c r="G11" t="str">
        <f t="shared" si="2"/>
        <v>F</v>
      </c>
    </row>
    <row r="12" spans="1:7" ht="18" thickBot="1" x14ac:dyDescent="0.25">
      <c r="A12" s="3"/>
      <c r="B12" s="5" t="s">
        <v>103</v>
      </c>
      <c r="D12" s="9" t="s">
        <v>84</v>
      </c>
      <c r="E12" t="str">
        <f t="shared" si="0"/>
        <v>255</v>
      </c>
      <c r="F12" t="str">
        <f t="shared" si="1"/>
        <v>Y</v>
      </c>
      <c r="G12" t="str">
        <f t="shared" si="2"/>
        <v>F</v>
      </c>
    </row>
    <row r="13" spans="1:7" ht="17" thickBot="1" x14ac:dyDescent="0.25">
      <c r="A13" s="3"/>
      <c r="B13" s="6"/>
      <c r="D13" s="9"/>
      <c r="F13" t="str">
        <f t="shared" si="1"/>
        <v/>
      </c>
      <c r="G13" t="str">
        <f t="shared" si="2"/>
        <v/>
      </c>
    </row>
    <row r="14" spans="1:7" ht="18" thickBot="1" x14ac:dyDescent="0.25">
      <c r="A14" s="7" t="s">
        <v>21</v>
      </c>
      <c r="B14" s="5" t="s">
        <v>104</v>
      </c>
      <c r="D14" s="9" t="s">
        <v>85</v>
      </c>
      <c r="E14" t="str">
        <f t="shared" si="0"/>
        <v>345</v>
      </c>
      <c r="F14" t="str">
        <f t="shared" si="1"/>
        <v>Q</v>
      </c>
      <c r="G14" t="str">
        <f t="shared" si="2"/>
        <v>L</v>
      </c>
    </row>
    <row r="15" spans="1:7" ht="18" thickBot="1" x14ac:dyDescent="0.25">
      <c r="A15" s="7"/>
      <c r="B15" s="5" t="s">
        <v>105</v>
      </c>
      <c r="D15" s="9" t="s">
        <v>85</v>
      </c>
      <c r="E15" t="str">
        <f t="shared" si="0"/>
        <v>97</v>
      </c>
      <c r="F15" t="str">
        <f t="shared" si="1"/>
        <v>T</v>
      </c>
      <c r="G15" t="str">
        <f t="shared" si="2"/>
        <v>I</v>
      </c>
    </row>
    <row r="16" spans="1:7" ht="18" thickBot="1" x14ac:dyDescent="0.25">
      <c r="A16" s="3"/>
      <c r="B16" s="5" t="s">
        <v>106</v>
      </c>
      <c r="D16" s="9" t="s">
        <v>85</v>
      </c>
      <c r="E16" t="str">
        <f t="shared" si="0"/>
        <v>269</v>
      </c>
      <c r="F16" t="str">
        <f t="shared" si="1"/>
        <v>T</v>
      </c>
      <c r="G16" t="str">
        <f t="shared" si="2"/>
        <v>I</v>
      </c>
    </row>
    <row r="17" spans="1:7" ht="18" thickBot="1" x14ac:dyDescent="0.25">
      <c r="A17" s="3"/>
      <c r="B17" s="5" t="s">
        <v>107</v>
      </c>
      <c r="D17" s="9" t="s">
        <v>85</v>
      </c>
      <c r="E17" t="str">
        <f t="shared" si="0"/>
        <v>323</v>
      </c>
      <c r="F17" t="str">
        <f t="shared" si="1"/>
        <v>T</v>
      </c>
      <c r="G17" t="str">
        <f t="shared" si="2"/>
        <v>I</v>
      </c>
    </row>
    <row r="18" spans="1:7" ht="18" thickBot="1" x14ac:dyDescent="0.25">
      <c r="A18" s="3"/>
      <c r="B18" s="5" t="s">
        <v>108</v>
      </c>
      <c r="D18" s="9" t="s">
        <v>85</v>
      </c>
      <c r="E18" t="str">
        <f t="shared" si="0"/>
        <v>330</v>
      </c>
      <c r="F18" t="str">
        <f t="shared" si="1"/>
        <v>T</v>
      </c>
      <c r="G18" t="str">
        <f t="shared" si="2"/>
        <v>I</v>
      </c>
    </row>
    <row r="19" spans="1:7" ht="18" thickBot="1" x14ac:dyDescent="0.25">
      <c r="A19" s="3"/>
      <c r="B19" s="5" t="s">
        <v>109</v>
      </c>
      <c r="D19" s="9" t="s">
        <v>85</v>
      </c>
      <c r="E19" t="str">
        <f t="shared" si="0"/>
        <v>356</v>
      </c>
      <c r="F19" t="str">
        <f t="shared" si="1"/>
        <v>T</v>
      </c>
      <c r="G19" t="str">
        <f t="shared" si="2"/>
        <v>I</v>
      </c>
    </row>
    <row r="20" spans="1:7" ht="18" thickBot="1" x14ac:dyDescent="0.25">
      <c r="A20" s="3"/>
      <c r="B20" s="5" t="s">
        <v>110</v>
      </c>
      <c r="D20" s="9" t="s">
        <v>85</v>
      </c>
      <c r="E20" t="str">
        <f t="shared" si="0"/>
        <v>358</v>
      </c>
      <c r="F20" t="str">
        <f t="shared" si="1"/>
        <v>T</v>
      </c>
      <c r="G20" t="str">
        <f t="shared" si="2"/>
        <v>I</v>
      </c>
    </row>
    <row r="21" spans="1:7" ht="18" thickBot="1" x14ac:dyDescent="0.25">
      <c r="A21" s="3"/>
      <c r="B21" s="5" t="s">
        <v>111</v>
      </c>
      <c r="D21" s="9" t="s">
        <v>85</v>
      </c>
      <c r="E21" t="str">
        <f t="shared" si="0"/>
        <v>460</v>
      </c>
      <c r="F21" t="str">
        <f t="shared" si="1"/>
        <v>T</v>
      </c>
      <c r="G21" t="str">
        <f t="shared" si="2"/>
        <v>I</v>
      </c>
    </row>
    <row r="22" spans="1:7" ht="18" thickBot="1" x14ac:dyDescent="0.25">
      <c r="A22" s="3"/>
      <c r="B22" s="5" t="s">
        <v>112</v>
      </c>
      <c r="D22" s="9" t="s">
        <v>85</v>
      </c>
      <c r="E22" t="str">
        <f t="shared" si="0"/>
        <v>487</v>
      </c>
      <c r="F22" t="str">
        <f t="shared" si="1"/>
        <v>T</v>
      </c>
      <c r="G22" t="str">
        <f t="shared" si="2"/>
        <v>I</v>
      </c>
    </row>
    <row r="23" spans="1:7" ht="18" thickBot="1" x14ac:dyDescent="0.25">
      <c r="A23" s="3"/>
      <c r="B23" s="5" t="s">
        <v>113</v>
      </c>
      <c r="D23" s="9" t="s">
        <v>85</v>
      </c>
      <c r="E23" t="str">
        <f t="shared" si="0"/>
        <v>497</v>
      </c>
      <c r="F23" t="str">
        <f t="shared" si="1"/>
        <v>T</v>
      </c>
      <c r="G23" t="str">
        <f t="shared" si="2"/>
        <v>I</v>
      </c>
    </row>
    <row r="24" spans="1:7" ht="18" thickBot="1" x14ac:dyDescent="0.25">
      <c r="A24" s="3"/>
      <c r="B24" s="5" t="s">
        <v>114</v>
      </c>
      <c r="D24" s="9" t="s">
        <v>85</v>
      </c>
      <c r="E24" t="str">
        <f t="shared" si="0"/>
        <v>614</v>
      </c>
      <c r="F24" t="str">
        <f t="shared" si="1"/>
        <v>T</v>
      </c>
      <c r="G24" t="str">
        <f t="shared" si="2"/>
        <v>I</v>
      </c>
    </row>
    <row r="25" spans="1:7" ht="18" thickBot="1" x14ac:dyDescent="0.25">
      <c r="A25" s="3"/>
      <c r="B25" s="5" t="s">
        <v>115</v>
      </c>
      <c r="D25" s="9" t="s">
        <v>85</v>
      </c>
      <c r="E25" t="str">
        <f t="shared" si="0"/>
        <v>625</v>
      </c>
      <c r="F25" t="str">
        <f t="shared" si="1"/>
        <v>T</v>
      </c>
      <c r="G25" t="str">
        <f t="shared" si="2"/>
        <v>I</v>
      </c>
    </row>
    <row r="26" spans="1:7" ht="18" thickBot="1" x14ac:dyDescent="0.25">
      <c r="A26" s="3"/>
      <c r="B26" s="5" t="s">
        <v>116</v>
      </c>
      <c r="D26" s="9" t="s">
        <v>85</v>
      </c>
      <c r="E26" t="str">
        <f t="shared" si="0"/>
        <v>643</v>
      </c>
      <c r="F26" t="str">
        <f t="shared" si="1"/>
        <v>T</v>
      </c>
      <c r="G26" t="str">
        <f t="shared" si="2"/>
        <v>I</v>
      </c>
    </row>
    <row r="27" spans="1:7" ht="18" thickBot="1" x14ac:dyDescent="0.25">
      <c r="A27" s="3"/>
      <c r="B27" s="5" t="s">
        <v>117</v>
      </c>
      <c r="D27" s="9" t="s">
        <v>85</v>
      </c>
      <c r="E27" t="str">
        <f t="shared" si="0"/>
        <v>10</v>
      </c>
      <c r="F27" t="str">
        <f t="shared" si="1"/>
        <v>Y</v>
      </c>
      <c r="G27" t="str">
        <f t="shared" si="2"/>
        <v>F</v>
      </c>
    </row>
    <row r="28" spans="1:7" ht="18" thickBot="1" x14ac:dyDescent="0.25">
      <c r="A28" s="3"/>
      <c r="B28" s="5" t="s">
        <v>101</v>
      </c>
      <c r="D28" s="9" t="s">
        <v>85</v>
      </c>
      <c r="E28" t="str">
        <f t="shared" si="0"/>
        <v>46</v>
      </c>
      <c r="F28" t="str">
        <f t="shared" si="1"/>
        <v>Y</v>
      </c>
      <c r="G28" t="str">
        <f t="shared" si="2"/>
        <v>F</v>
      </c>
    </row>
    <row r="29" spans="1:7" ht="18" thickBot="1" x14ac:dyDescent="0.25">
      <c r="A29" s="3"/>
      <c r="B29" s="5" t="s">
        <v>118</v>
      </c>
      <c r="D29" s="9" t="s">
        <v>85</v>
      </c>
      <c r="E29" t="str">
        <f t="shared" si="0"/>
        <v>404</v>
      </c>
      <c r="F29" t="str">
        <f t="shared" si="1"/>
        <v>Y</v>
      </c>
      <c r="G29" t="str">
        <f t="shared" si="2"/>
        <v>F</v>
      </c>
    </row>
    <row r="30" spans="1:7" ht="17" thickBot="1" x14ac:dyDescent="0.25">
      <c r="A30" s="3"/>
      <c r="B30" s="6"/>
      <c r="F30" t="str">
        <f t="shared" si="1"/>
        <v/>
      </c>
      <c r="G30" t="str">
        <f t="shared" si="2"/>
        <v/>
      </c>
    </row>
    <row r="31" spans="1:7" ht="18" thickBot="1" x14ac:dyDescent="0.25">
      <c r="A31" s="7" t="s">
        <v>37</v>
      </c>
      <c r="B31" s="5" t="s">
        <v>119</v>
      </c>
      <c r="D31" s="9" t="s">
        <v>86</v>
      </c>
      <c r="E31" t="str">
        <f t="shared" si="0"/>
        <v>219</v>
      </c>
      <c r="F31" t="str">
        <f t="shared" si="1"/>
        <v>Q</v>
      </c>
      <c r="G31" t="str">
        <f t="shared" si="2"/>
        <v>L</v>
      </c>
    </row>
    <row r="32" spans="1:7" ht="18" thickBot="1" x14ac:dyDescent="0.25">
      <c r="A32" s="3"/>
      <c r="B32" s="5" t="s">
        <v>120</v>
      </c>
      <c r="D32" s="9" t="s">
        <v>86</v>
      </c>
      <c r="E32" t="str">
        <f t="shared" si="0"/>
        <v>239</v>
      </c>
      <c r="F32" t="str">
        <f t="shared" si="1"/>
        <v>Q</v>
      </c>
      <c r="G32" t="str">
        <f t="shared" si="2"/>
        <v>L</v>
      </c>
    </row>
    <row r="33" spans="1:7" ht="18" thickBot="1" x14ac:dyDescent="0.25">
      <c r="A33" s="3"/>
      <c r="B33" s="5" t="s">
        <v>121</v>
      </c>
      <c r="D33" s="9" t="s">
        <v>86</v>
      </c>
      <c r="E33" t="str">
        <f t="shared" si="0"/>
        <v>26</v>
      </c>
      <c r="F33" t="str">
        <f t="shared" si="1"/>
        <v>T</v>
      </c>
      <c r="G33" t="str">
        <f t="shared" si="2"/>
        <v>I</v>
      </c>
    </row>
    <row r="34" spans="1:7" ht="18" thickBot="1" x14ac:dyDescent="0.25">
      <c r="A34" s="3"/>
      <c r="B34" s="5" t="s">
        <v>122</v>
      </c>
      <c r="D34" s="9" t="s">
        <v>86</v>
      </c>
      <c r="E34" t="str">
        <f t="shared" si="0"/>
        <v>64</v>
      </c>
      <c r="F34" t="str">
        <f t="shared" si="1"/>
        <v>T</v>
      </c>
      <c r="G34" t="str">
        <f t="shared" si="2"/>
        <v>I</v>
      </c>
    </row>
    <row r="35" spans="1:7" ht="18" thickBot="1" x14ac:dyDescent="0.25">
      <c r="A35" s="3"/>
      <c r="B35" s="5" t="s">
        <v>123</v>
      </c>
      <c r="D35" s="9" t="s">
        <v>86</v>
      </c>
      <c r="E35" t="str">
        <f t="shared" si="0"/>
        <v>181</v>
      </c>
      <c r="F35" t="str">
        <f t="shared" si="1"/>
        <v>T</v>
      </c>
      <c r="G35" t="str">
        <f t="shared" si="2"/>
        <v>I</v>
      </c>
    </row>
    <row r="36" spans="1:7" ht="18" thickBot="1" x14ac:dyDescent="0.25">
      <c r="A36" s="3"/>
      <c r="B36" s="5" t="s">
        <v>124</v>
      </c>
      <c r="D36" s="9" t="s">
        <v>86</v>
      </c>
      <c r="E36" t="str">
        <f t="shared" si="0"/>
        <v>338</v>
      </c>
      <c r="F36" t="str">
        <f t="shared" si="1"/>
        <v>T</v>
      </c>
      <c r="G36" t="str">
        <f t="shared" si="2"/>
        <v>I</v>
      </c>
    </row>
    <row r="37" spans="1:7" ht="18" thickBot="1" x14ac:dyDescent="0.25">
      <c r="A37" s="3"/>
      <c r="B37" s="5" t="s">
        <v>125</v>
      </c>
      <c r="D37" s="9" t="s">
        <v>86</v>
      </c>
      <c r="E37" t="str">
        <f t="shared" si="0"/>
        <v>482</v>
      </c>
      <c r="F37" t="str">
        <f t="shared" si="1"/>
        <v>T</v>
      </c>
      <c r="G37" t="str">
        <f t="shared" si="2"/>
        <v>I</v>
      </c>
    </row>
    <row r="38" spans="1:7" ht="18" thickBot="1" x14ac:dyDescent="0.25">
      <c r="A38" s="3"/>
      <c r="B38" s="5" t="s">
        <v>126</v>
      </c>
      <c r="D38" s="9" t="s">
        <v>86</v>
      </c>
      <c r="E38" t="str">
        <f t="shared" si="0"/>
        <v>486</v>
      </c>
      <c r="F38" t="str">
        <f t="shared" si="1"/>
        <v>T</v>
      </c>
      <c r="G38" t="str">
        <f t="shared" si="2"/>
        <v>I</v>
      </c>
    </row>
    <row r="39" spans="1:7" ht="18" thickBot="1" x14ac:dyDescent="0.25">
      <c r="A39" s="3"/>
      <c r="B39" s="5" t="s">
        <v>127</v>
      </c>
      <c r="D39" s="9" t="s">
        <v>86</v>
      </c>
      <c r="E39" t="str">
        <f t="shared" si="0"/>
        <v>536</v>
      </c>
      <c r="F39" t="str">
        <f t="shared" si="1"/>
        <v>T</v>
      </c>
      <c r="G39" t="str">
        <f t="shared" si="2"/>
        <v>I</v>
      </c>
    </row>
    <row r="40" spans="1:7" ht="18" thickBot="1" x14ac:dyDescent="0.25">
      <c r="A40" s="3"/>
      <c r="B40" s="5" t="s">
        <v>98</v>
      </c>
      <c r="D40" s="9" t="s">
        <v>86</v>
      </c>
      <c r="E40" t="str">
        <f t="shared" si="0"/>
        <v>540</v>
      </c>
      <c r="F40" t="str">
        <f t="shared" si="1"/>
        <v>T</v>
      </c>
      <c r="G40" t="str">
        <f t="shared" si="2"/>
        <v>I</v>
      </c>
    </row>
    <row r="41" spans="1:7" ht="18" thickBot="1" x14ac:dyDescent="0.25">
      <c r="A41" s="3"/>
      <c r="B41" s="5" t="s">
        <v>128</v>
      </c>
      <c r="D41" s="9" t="s">
        <v>86</v>
      </c>
      <c r="E41" t="str">
        <f t="shared" si="0"/>
        <v>545</v>
      </c>
      <c r="F41" t="str">
        <f t="shared" si="1"/>
        <v>T</v>
      </c>
      <c r="G41" t="str">
        <f t="shared" si="2"/>
        <v>I</v>
      </c>
    </row>
    <row r="42" spans="1:7" ht="18" thickBot="1" x14ac:dyDescent="0.25">
      <c r="A42" s="3"/>
      <c r="B42" s="5" t="s">
        <v>129</v>
      </c>
      <c r="D42" s="9" t="s">
        <v>86</v>
      </c>
      <c r="E42" t="str">
        <f t="shared" si="0"/>
        <v>590</v>
      </c>
      <c r="F42" t="str">
        <f t="shared" si="1"/>
        <v>T</v>
      </c>
      <c r="G42" t="str">
        <f t="shared" si="2"/>
        <v>I</v>
      </c>
    </row>
    <row r="43" spans="1:7" ht="18" thickBot="1" x14ac:dyDescent="0.25">
      <c r="A43" s="3"/>
      <c r="B43" s="5" t="s">
        <v>130</v>
      </c>
      <c r="D43" s="9" t="s">
        <v>86</v>
      </c>
      <c r="E43" t="str">
        <f t="shared" si="0"/>
        <v>611</v>
      </c>
      <c r="F43" t="str">
        <f t="shared" si="1"/>
        <v>T</v>
      </c>
      <c r="G43" t="str">
        <f t="shared" si="2"/>
        <v>I</v>
      </c>
    </row>
    <row r="44" spans="1:7" ht="18" thickBot="1" x14ac:dyDescent="0.25">
      <c r="A44" s="3"/>
      <c r="B44" s="5" t="s">
        <v>131</v>
      </c>
      <c r="D44" s="9" t="s">
        <v>86</v>
      </c>
      <c r="E44" t="str">
        <f t="shared" si="0"/>
        <v>631</v>
      </c>
      <c r="F44" t="str">
        <f t="shared" si="1"/>
        <v>T</v>
      </c>
      <c r="G44" t="str">
        <f t="shared" si="2"/>
        <v>I</v>
      </c>
    </row>
    <row r="45" spans="1:7" ht="18" thickBot="1" x14ac:dyDescent="0.25">
      <c r="A45" s="3"/>
      <c r="B45" s="5" t="s">
        <v>132</v>
      </c>
      <c r="D45" s="9" t="s">
        <v>86</v>
      </c>
      <c r="E45" t="str">
        <f t="shared" si="0"/>
        <v>658</v>
      </c>
      <c r="F45" t="str">
        <f t="shared" si="1"/>
        <v>T</v>
      </c>
      <c r="G45" t="str">
        <f t="shared" si="2"/>
        <v>I</v>
      </c>
    </row>
    <row r="46" spans="1:7" ht="18" thickBot="1" x14ac:dyDescent="0.25">
      <c r="A46" s="3"/>
      <c r="B46" s="5" t="s">
        <v>133</v>
      </c>
      <c r="D46" s="9" t="s">
        <v>86</v>
      </c>
      <c r="E46" t="str">
        <f t="shared" si="0"/>
        <v>706</v>
      </c>
      <c r="F46" t="str">
        <f t="shared" si="1"/>
        <v>T</v>
      </c>
      <c r="G46" t="str">
        <f t="shared" si="2"/>
        <v>I</v>
      </c>
    </row>
    <row r="47" spans="1:7" ht="18" thickBot="1" x14ac:dyDescent="0.25">
      <c r="A47" s="3"/>
      <c r="B47" s="5" t="s">
        <v>134</v>
      </c>
      <c r="D47" s="9" t="s">
        <v>86</v>
      </c>
      <c r="E47" t="str">
        <f t="shared" si="0"/>
        <v>117</v>
      </c>
      <c r="F47" t="str">
        <f t="shared" si="1"/>
        <v>Y</v>
      </c>
      <c r="G47" t="str">
        <f t="shared" si="2"/>
        <v>F</v>
      </c>
    </row>
    <row r="48" spans="1:7" ht="18" thickBot="1" x14ac:dyDescent="0.25">
      <c r="A48" s="3"/>
      <c r="B48" s="5" t="s">
        <v>135</v>
      </c>
      <c r="D48" s="9" t="s">
        <v>86</v>
      </c>
      <c r="E48" t="str">
        <f t="shared" si="0"/>
        <v>198</v>
      </c>
      <c r="F48" t="str">
        <f t="shared" si="1"/>
        <v>Y</v>
      </c>
      <c r="G48" t="str">
        <f t="shared" si="2"/>
        <v>F</v>
      </c>
    </row>
    <row r="49" spans="1:7" ht="18" thickBot="1" x14ac:dyDescent="0.25">
      <c r="A49" s="3"/>
      <c r="B49" s="5" t="s">
        <v>136</v>
      </c>
      <c r="D49" s="9" t="s">
        <v>86</v>
      </c>
      <c r="E49" t="str">
        <f t="shared" si="0"/>
        <v>643</v>
      </c>
      <c r="F49" t="str">
        <f t="shared" si="1"/>
        <v>Y</v>
      </c>
      <c r="G49" t="str">
        <f t="shared" si="2"/>
        <v>F</v>
      </c>
    </row>
    <row r="50" spans="1:7" ht="17" thickBot="1" x14ac:dyDescent="0.25">
      <c r="A50" s="3"/>
      <c r="B50" s="6"/>
      <c r="F50" t="str">
        <f t="shared" si="1"/>
        <v/>
      </c>
      <c r="G50" t="str">
        <f t="shared" si="2"/>
        <v/>
      </c>
    </row>
    <row r="51" spans="1:7" ht="18" thickBot="1" x14ac:dyDescent="0.25">
      <c r="A51" s="7" t="s">
        <v>137</v>
      </c>
      <c r="B51" s="5" t="s">
        <v>138</v>
      </c>
      <c r="D51" s="9" t="s">
        <v>87</v>
      </c>
      <c r="E51" t="str">
        <f t="shared" si="0"/>
        <v>79</v>
      </c>
      <c r="F51" t="str">
        <f t="shared" si="1"/>
        <v>Q</v>
      </c>
      <c r="G51" t="str">
        <f t="shared" si="2"/>
        <v>L</v>
      </c>
    </row>
    <row r="52" spans="1:7" ht="18" thickBot="1" x14ac:dyDescent="0.25">
      <c r="A52" s="3"/>
      <c r="B52" s="5" t="s">
        <v>139</v>
      </c>
      <c r="D52" s="9" t="s">
        <v>87</v>
      </c>
      <c r="E52" t="str">
        <f t="shared" si="0"/>
        <v>265</v>
      </c>
      <c r="F52" t="str">
        <f t="shared" si="1"/>
        <v>Q</v>
      </c>
      <c r="G52" t="str">
        <f t="shared" si="2"/>
        <v>L</v>
      </c>
    </row>
    <row r="53" spans="1:7" ht="18" thickBot="1" x14ac:dyDescent="0.25">
      <c r="A53" s="3"/>
      <c r="B53" s="5" t="s">
        <v>140</v>
      </c>
      <c r="D53" s="9" t="s">
        <v>87</v>
      </c>
      <c r="E53" t="str">
        <f t="shared" si="0"/>
        <v>198</v>
      </c>
      <c r="F53" t="str">
        <f t="shared" si="1"/>
        <v>T</v>
      </c>
      <c r="G53" t="str">
        <f t="shared" si="2"/>
        <v>I</v>
      </c>
    </row>
    <row r="54" spans="1:7" ht="18" thickBot="1" x14ac:dyDescent="0.25">
      <c r="A54" s="3"/>
      <c r="B54" s="5" t="s">
        <v>141</v>
      </c>
      <c r="D54" s="9" t="s">
        <v>87</v>
      </c>
      <c r="E54" t="str">
        <f t="shared" si="0"/>
        <v>203</v>
      </c>
      <c r="F54" t="str">
        <f t="shared" si="1"/>
        <v>T</v>
      </c>
      <c r="G54" t="str">
        <f t="shared" si="2"/>
        <v>I</v>
      </c>
    </row>
    <row r="55" spans="1:7" ht="18" thickBot="1" x14ac:dyDescent="0.25">
      <c r="A55" s="3"/>
      <c r="B55" s="5" t="s">
        <v>142</v>
      </c>
      <c r="D55" s="9" t="s">
        <v>87</v>
      </c>
      <c r="E55" t="str">
        <f t="shared" si="0"/>
        <v>307</v>
      </c>
      <c r="F55" t="str">
        <f t="shared" si="1"/>
        <v>T</v>
      </c>
      <c r="G55" t="str">
        <f t="shared" si="2"/>
        <v>I</v>
      </c>
    </row>
    <row r="56" spans="1:7" ht="17" thickBot="1" x14ac:dyDescent="0.25">
      <c r="A56" s="3"/>
      <c r="B56" s="6"/>
      <c r="F56" t="str">
        <f t="shared" si="1"/>
        <v/>
      </c>
      <c r="G56" t="str">
        <f t="shared" si="2"/>
        <v/>
      </c>
    </row>
    <row r="57" spans="1:7" ht="18" thickBot="1" x14ac:dyDescent="0.25">
      <c r="A57" s="7" t="s">
        <v>143</v>
      </c>
      <c r="B57" s="5" t="s">
        <v>144</v>
      </c>
      <c r="D57" s="9" t="s">
        <v>88</v>
      </c>
      <c r="E57" t="str">
        <f t="shared" si="0"/>
        <v>129</v>
      </c>
      <c r="F57" t="str">
        <f t="shared" si="1"/>
        <v>Q</v>
      </c>
      <c r="G57" t="str">
        <f t="shared" si="2"/>
        <v>L</v>
      </c>
    </row>
    <row r="58" spans="1:7" ht="18" thickBot="1" x14ac:dyDescent="0.25">
      <c r="A58" s="3"/>
      <c r="B58" s="5" t="s">
        <v>145</v>
      </c>
      <c r="D58" s="9" t="s">
        <v>88</v>
      </c>
      <c r="E58" t="str">
        <f t="shared" si="0"/>
        <v>19</v>
      </c>
      <c r="F58" t="str">
        <f t="shared" si="1"/>
        <v>T</v>
      </c>
      <c r="G58" t="str">
        <f t="shared" si="2"/>
        <v>I</v>
      </c>
    </row>
    <row r="59" spans="1:7" ht="18" thickBot="1" x14ac:dyDescent="0.25">
      <c r="A59" s="3"/>
      <c r="B59" s="5" t="s">
        <v>121</v>
      </c>
      <c r="D59" s="9" t="s">
        <v>88</v>
      </c>
      <c r="E59" t="str">
        <f t="shared" si="0"/>
        <v>26</v>
      </c>
      <c r="F59" t="str">
        <f t="shared" si="1"/>
        <v>T</v>
      </c>
      <c r="G59" t="str">
        <f t="shared" si="2"/>
        <v>I</v>
      </c>
    </row>
    <row r="60" spans="1:7" ht="18" thickBot="1" x14ac:dyDescent="0.25">
      <c r="A60" s="3"/>
      <c r="B60" s="5" t="s">
        <v>146</v>
      </c>
      <c r="D60" s="9" t="s">
        <v>88</v>
      </c>
      <c r="E60" t="str">
        <f t="shared" si="0"/>
        <v>81</v>
      </c>
      <c r="F60" t="str">
        <f t="shared" si="1"/>
        <v>T</v>
      </c>
      <c r="G60" t="str">
        <f t="shared" si="2"/>
        <v>I</v>
      </c>
    </row>
    <row r="61" spans="1:7" ht="18" thickBot="1" x14ac:dyDescent="0.25">
      <c r="A61" s="3"/>
      <c r="B61" s="5" t="s">
        <v>147</v>
      </c>
      <c r="D61" s="9" t="s">
        <v>88</v>
      </c>
      <c r="E61" t="str">
        <f t="shared" ref="E61:E84" si="3">MID(B61, 2, LEN(B61)-2)</f>
        <v>213</v>
      </c>
      <c r="F61" t="str">
        <f t="shared" ref="F61:F85" si="4">LEFT(B61, 1)</f>
        <v>T</v>
      </c>
      <c r="G61" t="str">
        <f t="shared" ref="G61:G85" si="5">RIGHT(B61, 1)</f>
        <v>I</v>
      </c>
    </row>
    <row r="62" spans="1:7" ht="18" thickBot="1" x14ac:dyDescent="0.25">
      <c r="A62" s="3"/>
      <c r="B62" s="5" t="s">
        <v>148</v>
      </c>
      <c r="D62" s="9" t="s">
        <v>88</v>
      </c>
      <c r="E62" t="str">
        <f t="shared" si="3"/>
        <v>61</v>
      </c>
      <c r="F62" t="str">
        <f t="shared" si="4"/>
        <v>Y</v>
      </c>
      <c r="G62" t="str">
        <f t="shared" si="5"/>
        <v>F</v>
      </c>
    </row>
    <row r="63" spans="1:7" ht="18" thickBot="1" x14ac:dyDescent="0.25">
      <c r="A63" s="3"/>
      <c r="B63" s="5" t="s">
        <v>149</v>
      </c>
      <c r="D63" s="9" t="s">
        <v>88</v>
      </c>
      <c r="E63" t="str">
        <f t="shared" si="3"/>
        <v>70</v>
      </c>
      <c r="F63" t="str">
        <f t="shared" si="4"/>
        <v>Y</v>
      </c>
      <c r="G63" t="str">
        <f t="shared" si="5"/>
        <v>F</v>
      </c>
    </row>
    <row r="64" spans="1:7" ht="17" thickBot="1" x14ac:dyDescent="0.25">
      <c r="A64" s="3"/>
      <c r="B64" s="6"/>
      <c r="F64" t="str">
        <f t="shared" si="4"/>
        <v/>
      </c>
      <c r="G64" t="str">
        <f t="shared" si="5"/>
        <v/>
      </c>
    </row>
    <row r="65" spans="1:7" ht="18" thickBot="1" x14ac:dyDescent="0.25">
      <c r="A65" s="7" t="s">
        <v>150</v>
      </c>
      <c r="B65" s="5" t="s">
        <v>151</v>
      </c>
      <c r="D65" s="9" t="s">
        <v>89</v>
      </c>
      <c r="E65" t="str">
        <f t="shared" si="3"/>
        <v>25</v>
      </c>
      <c r="F65" t="str">
        <f t="shared" si="4"/>
        <v>Q</v>
      </c>
      <c r="G65" t="str">
        <f t="shared" si="5"/>
        <v>L</v>
      </c>
    </row>
    <row r="66" spans="1:7" ht="18" thickBot="1" x14ac:dyDescent="0.25">
      <c r="A66" s="3"/>
      <c r="B66" s="5" t="s">
        <v>152</v>
      </c>
      <c r="D66" s="9" t="s">
        <v>89</v>
      </c>
      <c r="E66" t="str">
        <f t="shared" si="3"/>
        <v>116</v>
      </c>
      <c r="F66" t="str">
        <f t="shared" si="4"/>
        <v>T</v>
      </c>
      <c r="G66" t="str">
        <f t="shared" si="5"/>
        <v>I</v>
      </c>
    </row>
    <row r="67" spans="1:7" ht="18" thickBot="1" x14ac:dyDescent="0.25">
      <c r="A67" s="3"/>
      <c r="B67" s="5" t="s">
        <v>153</v>
      </c>
      <c r="D67" s="9" t="s">
        <v>89</v>
      </c>
      <c r="E67" t="str">
        <f t="shared" si="3"/>
        <v>133</v>
      </c>
      <c r="F67" t="str">
        <f t="shared" si="4"/>
        <v>T</v>
      </c>
      <c r="G67" t="str">
        <f t="shared" si="5"/>
        <v>I</v>
      </c>
    </row>
    <row r="68" spans="1:7" ht="18" thickBot="1" x14ac:dyDescent="0.25">
      <c r="A68" s="3"/>
      <c r="B68" s="5" t="s">
        <v>154</v>
      </c>
      <c r="D68" s="9" t="s">
        <v>89</v>
      </c>
      <c r="E68" t="str">
        <f t="shared" si="3"/>
        <v>185</v>
      </c>
      <c r="F68" t="str">
        <f t="shared" si="4"/>
        <v>T</v>
      </c>
      <c r="G68" t="str">
        <f t="shared" si="5"/>
        <v>I</v>
      </c>
    </row>
    <row r="69" spans="1:7" ht="18" thickBot="1" x14ac:dyDescent="0.25">
      <c r="A69" s="3"/>
      <c r="B69" s="5" t="s">
        <v>155</v>
      </c>
      <c r="D69" s="9" t="s">
        <v>89</v>
      </c>
      <c r="E69" t="str">
        <f t="shared" si="3"/>
        <v>190</v>
      </c>
      <c r="F69" t="str">
        <f t="shared" si="4"/>
        <v>T</v>
      </c>
      <c r="G69" t="str">
        <f t="shared" si="5"/>
        <v>I</v>
      </c>
    </row>
    <row r="70" spans="1:7" ht="18" thickBot="1" x14ac:dyDescent="0.25">
      <c r="A70" s="3"/>
      <c r="B70" s="5" t="s">
        <v>156</v>
      </c>
      <c r="D70" s="9" t="s">
        <v>89</v>
      </c>
      <c r="E70" t="str">
        <f t="shared" si="3"/>
        <v>181</v>
      </c>
      <c r="F70" t="str">
        <f t="shared" si="4"/>
        <v>Y</v>
      </c>
      <c r="G70" t="str">
        <f t="shared" si="5"/>
        <v>F</v>
      </c>
    </row>
    <row r="71" spans="1:7" ht="17" thickBot="1" x14ac:dyDescent="0.25">
      <c r="A71" s="3"/>
      <c r="B71" s="6"/>
      <c r="F71" t="str">
        <f t="shared" si="4"/>
        <v/>
      </c>
      <c r="G71" t="str">
        <f t="shared" si="5"/>
        <v/>
      </c>
    </row>
    <row r="72" spans="1:7" ht="18" thickBot="1" x14ac:dyDescent="0.25">
      <c r="A72" s="7" t="s">
        <v>157</v>
      </c>
      <c r="B72" s="5" t="s">
        <v>121</v>
      </c>
      <c r="D72" s="9" t="s">
        <v>90</v>
      </c>
      <c r="E72" t="str">
        <f t="shared" si="3"/>
        <v>26</v>
      </c>
      <c r="F72" t="str">
        <f t="shared" si="4"/>
        <v>T</v>
      </c>
      <c r="G72" t="str">
        <f t="shared" si="5"/>
        <v>I</v>
      </c>
    </row>
    <row r="73" spans="1:7" ht="18" thickBot="1" x14ac:dyDescent="0.25">
      <c r="A73" s="3"/>
      <c r="B73" s="5" t="s">
        <v>158</v>
      </c>
      <c r="D73" s="9" t="s">
        <v>90</v>
      </c>
      <c r="E73" t="str">
        <f t="shared" si="3"/>
        <v>182</v>
      </c>
      <c r="F73" t="str">
        <f t="shared" si="4"/>
        <v>T</v>
      </c>
      <c r="G73" t="str">
        <f t="shared" si="5"/>
        <v>I</v>
      </c>
    </row>
    <row r="74" spans="1:7" ht="18" thickBot="1" x14ac:dyDescent="0.25">
      <c r="A74" s="3"/>
      <c r="B74" s="5" t="s">
        <v>159</v>
      </c>
      <c r="D74" s="9" t="s">
        <v>90</v>
      </c>
      <c r="E74" t="str">
        <f t="shared" si="3"/>
        <v>207</v>
      </c>
      <c r="F74" t="str">
        <f t="shared" si="4"/>
        <v>T</v>
      </c>
      <c r="G74" t="str">
        <f t="shared" si="5"/>
        <v>I</v>
      </c>
    </row>
    <row r="75" spans="1:7" ht="18" thickBot="1" x14ac:dyDescent="0.25">
      <c r="A75" s="3"/>
      <c r="B75" s="5" t="s">
        <v>160</v>
      </c>
      <c r="D75" s="9" t="s">
        <v>90</v>
      </c>
      <c r="E75" t="str">
        <f t="shared" si="3"/>
        <v>214</v>
      </c>
      <c r="F75" t="str">
        <f t="shared" si="4"/>
        <v>T</v>
      </c>
      <c r="G75" t="str">
        <f t="shared" si="5"/>
        <v>I</v>
      </c>
    </row>
    <row r="76" spans="1:7" ht="18" thickBot="1" x14ac:dyDescent="0.25">
      <c r="A76" s="3"/>
      <c r="B76" s="5" t="s">
        <v>161</v>
      </c>
      <c r="D76" s="9" t="s">
        <v>90</v>
      </c>
      <c r="E76" t="str">
        <f t="shared" si="3"/>
        <v>216</v>
      </c>
      <c r="F76" t="str">
        <f t="shared" si="4"/>
        <v>T</v>
      </c>
      <c r="G76" t="str">
        <f t="shared" si="5"/>
        <v>I</v>
      </c>
    </row>
    <row r="77" spans="1:7" ht="18" thickBot="1" x14ac:dyDescent="0.25">
      <c r="A77" s="3"/>
      <c r="B77" s="5" t="s">
        <v>162</v>
      </c>
      <c r="D77" s="9" t="s">
        <v>90</v>
      </c>
      <c r="E77" t="str">
        <f t="shared" si="3"/>
        <v>219</v>
      </c>
      <c r="F77" t="str">
        <f t="shared" si="4"/>
        <v>T</v>
      </c>
      <c r="G77" t="str">
        <f t="shared" si="5"/>
        <v>I</v>
      </c>
    </row>
    <row r="78" spans="1:7" ht="17" thickBot="1" x14ac:dyDescent="0.25">
      <c r="A78" s="3"/>
      <c r="B78" s="8"/>
      <c r="F78" t="str">
        <f t="shared" si="4"/>
        <v/>
      </c>
      <c r="G78" t="str">
        <f t="shared" si="5"/>
        <v/>
      </c>
    </row>
    <row r="79" spans="1:7" ht="18" thickBot="1" x14ac:dyDescent="0.25">
      <c r="A79" s="7" t="s">
        <v>163</v>
      </c>
      <c r="B79" s="5" t="s">
        <v>164</v>
      </c>
      <c r="D79" s="9" t="s">
        <v>91</v>
      </c>
      <c r="E79" t="str">
        <f t="shared" si="3"/>
        <v>89</v>
      </c>
      <c r="F79" t="str">
        <f t="shared" si="4"/>
        <v>Q</v>
      </c>
      <c r="G79" t="str">
        <f t="shared" si="5"/>
        <v>L</v>
      </c>
    </row>
    <row r="80" spans="1:7" ht="18" thickBot="1" x14ac:dyDescent="0.25">
      <c r="A80" s="7"/>
      <c r="B80" s="5" t="s">
        <v>165</v>
      </c>
      <c r="D80" s="9" t="s">
        <v>91</v>
      </c>
      <c r="E80" t="str">
        <f t="shared" si="3"/>
        <v>24</v>
      </c>
      <c r="F80" t="str">
        <f t="shared" si="4"/>
        <v>T</v>
      </c>
      <c r="G80" t="str">
        <f t="shared" si="5"/>
        <v>I</v>
      </c>
    </row>
    <row r="81" spans="1:7" ht="18" thickBot="1" x14ac:dyDescent="0.25">
      <c r="A81" s="7"/>
      <c r="B81" s="5" t="s">
        <v>166</v>
      </c>
      <c r="D81" s="9" t="s">
        <v>91</v>
      </c>
      <c r="E81" t="str">
        <f t="shared" si="3"/>
        <v>43</v>
      </c>
      <c r="F81" t="str">
        <f t="shared" si="4"/>
        <v>T</v>
      </c>
      <c r="G81" t="str">
        <f t="shared" si="5"/>
        <v>I</v>
      </c>
    </row>
    <row r="82" spans="1:7" ht="18" thickBot="1" x14ac:dyDescent="0.25">
      <c r="A82" s="7"/>
      <c r="B82" s="5" t="s">
        <v>167</v>
      </c>
      <c r="D82" s="9" t="s">
        <v>91</v>
      </c>
      <c r="E82" t="str">
        <f t="shared" si="3"/>
        <v>96</v>
      </c>
      <c r="F82" t="str">
        <f t="shared" si="4"/>
        <v>T</v>
      </c>
      <c r="G82" t="str">
        <f t="shared" si="5"/>
        <v>I</v>
      </c>
    </row>
    <row r="83" spans="1:7" ht="18" thickBot="1" x14ac:dyDescent="0.25">
      <c r="A83" s="7"/>
      <c r="B83" s="5" t="s">
        <v>168</v>
      </c>
      <c r="D83" s="9" t="s">
        <v>91</v>
      </c>
      <c r="E83" t="str">
        <f t="shared" si="3"/>
        <v>150</v>
      </c>
      <c r="F83" t="str">
        <f t="shared" si="4"/>
        <v>T</v>
      </c>
      <c r="G83" t="str">
        <f t="shared" si="5"/>
        <v>I</v>
      </c>
    </row>
    <row r="84" spans="1:7" ht="18" thickBot="1" x14ac:dyDescent="0.25">
      <c r="A84" s="7"/>
      <c r="B84" s="5" t="s">
        <v>169</v>
      </c>
      <c r="D84" s="9" t="s">
        <v>91</v>
      </c>
      <c r="E84" t="str">
        <f t="shared" si="3"/>
        <v>189</v>
      </c>
      <c r="F84" t="str">
        <f t="shared" si="4"/>
        <v>T</v>
      </c>
      <c r="G84" t="str">
        <f t="shared" si="5"/>
        <v>I</v>
      </c>
    </row>
    <row r="85" spans="1:7" ht="17" thickBot="1" x14ac:dyDescent="0.25">
      <c r="A85" s="7"/>
      <c r="B85" s="4"/>
      <c r="F85" t="str">
        <f t="shared" si="4"/>
        <v/>
      </c>
      <c r="G85" t="str">
        <f t="shared" si="5"/>
        <v/>
      </c>
    </row>
  </sheetData>
  <phoneticPr fontId="6" type="noConversion"/>
  <hyperlinks>
    <hyperlink ref="D79" r:id="rId1" display="https://www.uniprot.org/uniprotkb/O95473" xr:uid="{887B633D-3A1C-A142-8E0A-429F5C8523BD}"/>
    <hyperlink ref="D72" r:id="rId2" display="https://www.uniprot.org/uniprotkb/O43761" xr:uid="{F5ED6AA6-D49E-A749-9054-2A884316455C}"/>
    <hyperlink ref="D65" r:id="rId3" display="https://www.uniprot.org/uniprotkb/O43760" xr:uid="{1DD84B13-AD91-E746-BA44-20E8CC555862}"/>
    <hyperlink ref="D57" r:id="rId4" display="https://www.uniprot.org/uniprotkb/O43759" xr:uid="{FD71995A-74B0-3447-B5CE-2F4B57D786F7}"/>
    <hyperlink ref="D51" r:id="rId5" display="https://www.uniprot.org/uniprotkb/P08247" xr:uid="{8C1C3414-764A-EE4A-ABCC-62D5AEDCC8B4}"/>
    <hyperlink ref="D31" r:id="rId6" display="https://www.uniprot.org/uniprotkb/Q496J9" xr:uid="{4B998382-A483-BE4C-8917-CF687D7CE362}"/>
    <hyperlink ref="D1" r:id="rId7" display="https://www.uniprot.org/uniprotkb/Q7L0J3/" xr:uid="{8740937B-66F4-824C-9076-EE4BCEEA0B7D}"/>
    <hyperlink ref="B1" r:id="rId8" display="https://gnomad.broadinstitute.org/variant/1-149909853-T-A?dataset=gnomad_r4" xr:uid="{690C460B-194B-FA46-9775-296203F473B4}"/>
    <hyperlink ref="B2" r:id="rId9" display="https://gnomad.broadinstitute.org/variant/1-149911833-G-A?dataset=gnomad_r4" xr:uid="{B23B1B91-767F-A944-A775-26E9DBD9CBBE}"/>
    <hyperlink ref="B3" r:id="rId10" display="https://gnomad.broadinstitute.org/variant/1-149910604-G-A?dataset=gnomad_r4" xr:uid="{F9349984-16C9-464D-AF6C-1EB99EF39E6E}"/>
    <hyperlink ref="B4" r:id="rId11" display="https://gnomad.broadinstitute.org/variant/1-149909841-G-A?dataset=gnomad_r4" xr:uid="{6758A567-C9CF-AA45-8EB3-1BDF0A613BEF}"/>
    <hyperlink ref="B5" r:id="rId12" display="https://gnomad.broadinstitute.org/variant/1-149909567-G-A?dataset=gnomad_r4" xr:uid="{2294394A-694C-4B47-B3F0-D164992B985E}"/>
    <hyperlink ref="B6" r:id="rId13" display="https://gnomad.broadinstitute.org/variant/1-149908099-G-A?dataset=gnomad_r4" xr:uid="{F93694C6-1FEE-B34D-B397-73162BB5B19F}"/>
    <hyperlink ref="B7" r:id="rId14" display="https://gnomad.broadinstitute.org/variant/1-149907759-G-A?dataset=gnomad_r4" xr:uid="{2E9155FE-402F-154F-961F-B755FE1CAF06}"/>
    <hyperlink ref="B8" r:id="rId15" display="https://gnomad.broadinstitute.org/variant/1-149905907-G-A?dataset=gnomad_r4" xr:uid="{5FAB00A0-BD69-7140-B5E5-387FAB6F08C7}"/>
    <hyperlink ref="B9" r:id="rId16" display="https://gnomad.broadinstitute.org/variant/1-149905111-G-A?dataset=gnomad_r4" xr:uid="{74DF8F06-BC40-7F4A-BC2B-0163333BD196}"/>
    <hyperlink ref="B10" r:id="rId17" display="https://gnomad.broadinstitute.org/variant/1-149913704-T-A?dataset=gnomad_r4" xr:uid="{6EFE0651-BD22-DE4F-ADFB-2E48EFEC8B99}"/>
    <hyperlink ref="B11" r:id="rId18" display="https://gnomad.broadinstitute.org/variant/1-149911968-T-A?dataset=gnomad_r4" xr:uid="{889EAF41-DD40-BC4E-B867-04E34ACAA21A}"/>
    <hyperlink ref="B12" r:id="rId19" display="https://gnomad.broadinstitute.org/variant/1-149911839-T-A?dataset=gnomad_r4" xr:uid="{A2DB1D4A-118A-C64A-B017-27D6AAB24E6C}"/>
    <hyperlink ref="B14" r:id="rId20" display="https://gnomad.broadinstitute.org/variant/15-91266607-A-T?dataset=gnomad_r4" xr:uid="{F45A339C-C3F1-E347-BFE6-8A9F7353EF5A}"/>
    <hyperlink ref="B15" r:id="rId21" display="https://gnomad.broadinstitute.org/variant/15-91226553-C-T?dataset=gnomad_r4" xr:uid="{3BAB2634-6632-364B-8B46-2B87EBC4ECFD}"/>
    <hyperlink ref="B16" r:id="rId22" display="https://gnomad.broadinstitute.org/variant/15-91258442-C-T?dataset=gnomad_r4" xr:uid="{B2C59CEC-6717-324A-89C2-812EC9F53586}"/>
    <hyperlink ref="B17" r:id="rId23" display="https://gnomad.broadinstitute.org/variant/15-91260369-C-T?dataset=gnomad_r4" xr:uid="{A804CFC5-7B01-5F48-A146-3F08713F98A6}"/>
    <hyperlink ref="B18" r:id="rId24" display="https://gnomad.broadinstitute.org/variant/15-91260390-C-T?dataset=gnomad_r4" xr:uid="{75998D26-6C81-6B4C-9247-E803619D26D6}"/>
    <hyperlink ref="B19" r:id="rId25" display="https://gnomad.broadinstitute.org/variant/15-91266640-C-T?dataset=gnomad_r4" xr:uid="{B1A85F4A-7070-A545-9E71-8D0294DAB6EF}"/>
    <hyperlink ref="B20" r:id="rId26" display="https://gnomad.broadinstitute.org/variant/15-91266646-C-T?dataset=gnomad_r4" xr:uid="{546C5934-7EA9-A54D-B11B-46D0C8E27D28}"/>
    <hyperlink ref="B21" r:id="rId27" display="https://gnomad.broadinstitute.org/variant/15-91281733-C-T?dataset=gnomad_r4" xr:uid="{69861195-00CF-CA4D-BEA1-7C4727DEC387}"/>
    <hyperlink ref="B22" r:id="rId28" display="https://gnomad.broadinstitute.org/variant/15-91281814-C-T?dataset=gnomad_r4" xr:uid="{0AD7EA57-7B4A-C84E-8B07-95CC2153323F}"/>
    <hyperlink ref="B23" r:id="rId29" display="https://gnomad.broadinstitute.org/variant/15-91281844-C-T?dataset=gnomad_r4" xr:uid="{E3E27761-0BC6-2D46-91FF-FAEA9428CE1D}"/>
    <hyperlink ref="B24" r:id="rId30" display="https://gnomad.broadinstitute.org/variant/15-91289653-C-T?dataset=gnomad_r4" xr:uid="{619CA3A7-0D0A-314E-AF55-9A2688FF99E6}"/>
    <hyperlink ref="B25" r:id="rId31" display="https://gnomad.broadinstitute.org/variant/15-91292374-C-T?dataset=gnomad_r4" xr:uid="{39525F78-04FD-FD4C-918D-12D9665B58B9}"/>
    <hyperlink ref="B26" r:id="rId32" display="https://gnomad.broadinstitute.org/variant/15-91292428-C-T?dataset=gnomad_r4" xr:uid="{F6CEB501-E19B-5145-88ED-6F1D33D67AA1}"/>
    <hyperlink ref="B27" r:id="rId33" display="https://gnomad.broadinstitute.org/variant/15-91226292-A-T?dataset=gnomad_r4" xr:uid="{37A064FF-5385-9E4D-866C-F9768423D43F}"/>
    <hyperlink ref="B28" r:id="rId34" display="https://gnomad.broadinstitute.org/variant/15-91226400-A-T?dataset=gnomad_r4" xr:uid="{4B58C239-0835-1143-BCAF-79259E91E190}"/>
    <hyperlink ref="B29" r:id="rId35" display="https://gnomad.broadinstitute.org/variant/15-91268443-A-T?dataset=gnomad_r4" xr:uid="{9F2E32FE-8A2A-F848-899E-4C8021DEC885}"/>
    <hyperlink ref="B31" r:id="rId36" display="https://gnomad.broadinstitute.org/variant/5-76194994-A-T?dataset=gnomad_r4" xr:uid="{B94B8196-0465-DA42-8FCA-420AF4072634}"/>
    <hyperlink ref="B32" r:id="rId37" display="https://gnomad.broadinstitute.org/variant/5-76195054-A-T?dataset=gnomad_r4" xr:uid="{2D315359-7C42-EB48-B101-21D711C5A805}"/>
    <hyperlink ref="B33" r:id="rId38" display="https://gnomad.broadinstitute.org/variant/5-76131827-C-T?dataset=gnomad_r4" xr:uid="{CFBCE54E-2450-C546-AEA3-D72F001A106F}"/>
    <hyperlink ref="B34" r:id="rId39" display="https://gnomad.broadinstitute.org/variant/5-76131941-C-T?dataset=gnomad_r4" xr:uid="{A2010C7A-0CCE-4745-9202-4C0C201C78C5}"/>
    <hyperlink ref="B35" r:id="rId40" display="https://gnomad.broadinstitute.org/variant/5-76132292-C-T?dataset=gnomad_r4" xr:uid="{4C8B1B0A-AD80-1C4B-9223-8FCACFA37313}"/>
    <hyperlink ref="B36" r:id="rId41" display="https://gnomad.broadinstitute.org/variant/5-76285261-C-T?dataset=gnomad_r4" xr:uid="{B2B58ED1-38DA-D74C-BEF6-AEC30A85A70B}"/>
    <hyperlink ref="B37" r:id="rId42" display="https://gnomad.broadinstitute.org/variant/5-76295885-C-T?dataset=gnomad_r4" xr:uid="{3BADCF1F-5004-FD43-99EF-9FD0A881CF12}"/>
    <hyperlink ref="B38" r:id="rId43" display="https://gnomad.broadinstitute.org/variant/5-76295897-C-T?dataset=gnomad_r4" xr:uid="{2A9085C9-D17C-AE49-A8CD-5F6432B6597C}"/>
    <hyperlink ref="B39" r:id="rId44" display="https://gnomad.broadinstitute.org/variant/5-76298898-C-T?dataset=gnomad_r4" xr:uid="{12F5D286-5F85-E941-924B-696BF91E3244}"/>
    <hyperlink ref="B40" r:id="rId45" display="https://gnomad.broadinstitute.org/variant/5-76298910-C-T?dataset=gnomad_r4" xr:uid="{07D37E8D-9335-9045-B608-FEE0FC50367E}"/>
    <hyperlink ref="B41" r:id="rId46" display="https://gnomad.broadinstitute.org/variant/5-76298925-C-T?dataset=gnomad_r4" xr:uid="{AA9CA122-7787-BE41-A758-7814BBC76D05}"/>
    <hyperlink ref="B42" r:id="rId47" display="https://gnomad.broadinstitute.org/variant/5-76300861-C-T?dataset=gnomad_r4" xr:uid="{0E57728E-B247-374B-9BBE-16CF8D3363FD}"/>
    <hyperlink ref="B43" r:id="rId48" display="https://gnomad.broadinstitute.org/variant/5-76300924-C-T?dataset=gnomad_r4" xr:uid="{8672A401-1F0F-3448-8627-8FD4A2B56823}"/>
    <hyperlink ref="B44" r:id="rId49" display="https://gnomad.broadinstitute.org/variant/5-76301437-C-T?dataset=gnomad_r4" xr:uid="{E14E46B2-F7E5-EF48-988D-E537865EA89D}"/>
    <hyperlink ref="B45" r:id="rId50" display="https://gnomad.broadinstitute.org/variant/5-76301518-C-T?dataset=gnomad_r4" xr:uid="{99465A08-B4CA-704A-93E8-2C0975FC34B9}"/>
    <hyperlink ref="B46" r:id="rId51" display="https://gnomad.broadinstitute.org/variant/5-76325480-C-T?dataset=gnomad_r4" xr:uid="{E8BBD6B2-D98B-9E42-9A08-000CB66D9E21}"/>
    <hyperlink ref="B47" r:id="rId52" display="https://gnomad.broadinstitute.org/variant/5-76132100-A-T?dataset=gnomad_r4" xr:uid="{994885C2-A721-334A-B4FD-DD38E78E2BA2}"/>
    <hyperlink ref="B48" r:id="rId53" display="https://gnomad.broadinstitute.org/variant/5-76194931-A-T?dataset=gnomad_r4" xr:uid="{FE1C1836-9EE0-7744-8B95-209155B8A369}"/>
    <hyperlink ref="B49" r:id="rId54" display="https://gnomad.broadinstitute.org/variant/5-76301473-A-T?dataset=gnomad_r4" xr:uid="{37DAE463-5486-DA4F-94D7-643FACED9033}"/>
    <hyperlink ref="B51" r:id="rId55" display="https://gnomad.broadinstitute.org/variant/X-49194353-T-A?dataset=gnomad_r4" xr:uid="{28652FB8-1A78-EE47-A451-204E773B5F65}"/>
    <hyperlink ref="B52" r:id="rId56" display="https://gnomad.broadinstitute.org/variant/X-49191585-T-A?dataset=gnomad_r4" xr:uid="{132B31B4-59C6-7749-8B20-0D9F11A6A412}"/>
    <hyperlink ref="B53" r:id="rId57" display="https://gnomad.broadinstitute.org/variant/X-49193294-G-A?dataset=gnomad_r4" xr:uid="{D19A7769-2B53-7844-8EA7-6C70DCC99D3D}"/>
    <hyperlink ref="B54" r:id="rId58" display="https://gnomad.broadinstitute.org/variant/X-49193279-G-A?dataset=gnomad_r4" xr:uid="{DC9A10FE-55D7-1241-9946-7CE198FC2944}"/>
    <hyperlink ref="B55" r:id="rId59" display="https://gnomad.broadinstitute.org/variant/X-49191459-G-A?dataset=gnomad_r4" xr:uid="{2B15B6BD-312B-0A44-BB8F-39D8BB571DAF}"/>
    <hyperlink ref="B57" r:id="rId60" display="https://gnomad.broadinstitute.org/variant/22-39376100-A-T?dataset=gnomad_r4" xr:uid="{5C7BF7F5-B2A0-D840-800A-35ABB07A031A}"/>
    <hyperlink ref="B58" r:id="rId61" display="https://gnomad.broadinstitute.org/variant/22-39350066-C-T?dataset=gnomad_r4" xr:uid="{11049681-F1A1-6246-926D-E4CD29524974}"/>
    <hyperlink ref="B59" r:id="rId62" display="https://gnomad.broadinstitute.org/variant/22-39350087-C-T?dataset=gnomad_r4" xr:uid="{9386A667-3A37-B14E-9F70-86A8222899CD}"/>
    <hyperlink ref="B60" r:id="rId63" display="https://gnomad.broadinstitute.org/variant/22-39374458-C-T?dataset=gnomad_r4" xr:uid="{644B5FD8-12C1-CE4F-86BB-AE315D866517}"/>
    <hyperlink ref="B61" r:id="rId64" display="https://gnomad.broadinstitute.org/variant/22-39381850-C-T?dataset=gnomad_r4" xr:uid="{222BD861-AFC7-6347-ADC1-10D489D54D54}"/>
    <hyperlink ref="B62" r:id="rId65" display="https://gnomad.broadinstitute.org/variant/22-39374398-A-T?dataset=gnomad_r4" xr:uid="{BBDDBDED-A3FD-C94B-B08E-289D7C99F5E7}"/>
    <hyperlink ref="B63" r:id="rId66" display="https://gnomad.broadinstitute.org/variant/22-39374425-A-T?dataset=gnomad_r4" xr:uid="{9A7CB9B4-2661-604A-B800-1D5374E6618B}"/>
    <hyperlink ref="B65" r:id="rId67" display="https://gnomad.broadinstitute.org/variant/17-78168690-A-T?dataset=gnomad_r4" xr:uid="{5DF8700C-8FAE-0B4F-BFF6-7B37155C211C}"/>
    <hyperlink ref="B66" r:id="rId68" display="https://gnomad.broadinstitute.org/variant/17-78171519-C-T?dataset=gnomad_r4" xr:uid="{C95E22CC-F404-E34A-92B9-08EDD6A2374C}"/>
    <hyperlink ref="B67" r:id="rId69" display="https://gnomad.broadinstitute.org/variant/17-78171570-C-T?dataset=gnomad_r4" xr:uid="{E20271AD-144A-5C47-AE62-2A05F990BFA3}"/>
    <hyperlink ref="B68" r:id="rId70" display="https://gnomad.broadinstitute.org/variant/17-78171815-C-T?dataset=gnomad_r4" xr:uid="{4B3156F6-EF37-EA40-8408-E2309550CD7B}"/>
    <hyperlink ref="B69" r:id="rId71" display="https://gnomad.broadinstitute.org/variant/17-78171830-C-T?dataset=gnomad_r4" xr:uid="{561C2CFE-0370-6644-8F45-00FAF6100FD9}"/>
    <hyperlink ref="B70" r:id="rId72" display="https://gnomad.broadinstitute.org/variant/17-78171803-A-T?dataset=gnomad_r4" xr:uid="{4686D0EB-73C5-C74D-B623-23170570E19F}"/>
    <hyperlink ref="B72" r:id="rId73" display="https://gnomad.broadinstitute.org/variant/16-1990179-C-T?dataset=gnomad_r4" xr:uid="{F2FC921A-8406-F242-B4D4-8C63E04B8ADD}"/>
    <hyperlink ref="B73" r:id="rId74" display="https://gnomad.broadinstitute.org/variant/16-1992927-C-T?dataset=gnomad_r4" xr:uid="{ADA9F924-B684-B14E-91CD-E9B593C0EE75}"/>
    <hyperlink ref="B74" r:id="rId75" display="https://gnomad.broadinstitute.org/variant/16-1993002-C-T?dataset=gnomad_r4" xr:uid="{EEB95971-367E-BE48-B295-A000A8F40FD8}"/>
    <hyperlink ref="B75" r:id="rId76" display="https://gnomad.broadinstitute.org/variant/16-1993023-C-T?dataset=gnomad_r4" xr:uid="{AAB19811-1EAD-5E42-AA88-081DA5485027}"/>
    <hyperlink ref="B76" r:id="rId77" display="https://gnomad.broadinstitute.org/variant/16-1993029-C-T?dataset=gnomad_r4" xr:uid="{545F0447-8AC5-4D41-85CF-385976E63313}"/>
    <hyperlink ref="B77" r:id="rId78" display="https://gnomad.broadinstitute.org/variant/16-1993038-C-T?dataset=gnomad_r4" xr:uid="{15A2A318-1269-A64D-B38B-C8B50DCE0C95}"/>
    <hyperlink ref="B79" r:id="rId79" display="https://gnomad.broadinstitute.org/variant/19-48373689-A-T?dataset=gnomad_r4" xr:uid="{6F787633-6040-1E40-9B33-B9361FC4EA37}"/>
    <hyperlink ref="B80" r:id="rId80" display="https://gnomad.broadinstitute.org/variant/19-48365913-C-T?dataset=gnomad_r4" xr:uid="{E3A5C340-82A8-D74B-BBE4-303795BF8108}"/>
    <hyperlink ref="B81" r:id="rId81" display="https://gnomad.broadinstitute.org/variant/19-48373551-C-T?dataset=gnomad_r4" xr:uid="{20A2573C-5574-DE49-BFFE-973A24FFEB67}"/>
    <hyperlink ref="B82" r:id="rId82" display="https://gnomad.broadinstitute.org/variant/19-48373710-C-T?dataset=gnomad_r4" xr:uid="{AD7D4905-C9F7-CD4A-B5C3-C1B26BE30336}"/>
    <hyperlink ref="B83" r:id="rId83" display="https://gnomad.broadinstitute.org/variant/19-48375730-C-T?dataset=gnomad_r4" xr:uid="{3613FADD-22E5-854B-A714-2E1BC18D48B4}"/>
    <hyperlink ref="B84" r:id="rId84" display="https://gnomad.broadinstitute.org/variant/19-48376179-C-T?dataset=gnomad_r4" xr:uid="{896C905A-93BB-8540-99A0-C62625D40183}"/>
    <hyperlink ref="D14" r:id="rId85" display="https://www.uniprot.org/uniprotkb/Q7L1I2" xr:uid="{94F98849-AF4A-D741-A100-045C0319C644}"/>
    <hyperlink ref="D2:D12" r:id="rId86" display="https://www.uniprot.org/uniprotkb/Q7L0J3/" xr:uid="{C9B9AC21-97F6-7748-BC3D-13B42DF21342}"/>
    <hyperlink ref="D15:D29" r:id="rId87" display="https://www.uniprot.org/uniprotkb/Q7L1I2" xr:uid="{471DB9F7-20CE-3F48-9AD0-58BEBE33DD30}"/>
    <hyperlink ref="D32:D49" r:id="rId88" display="https://www.uniprot.org/uniprotkb/Q496J9" xr:uid="{6FF17D4B-DEFC-474F-9425-A7E27AFEF775}"/>
    <hyperlink ref="D52:D55" r:id="rId89" display="https://www.uniprot.org/uniprotkb/P08247" xr:uid="{A7056A5C-313B-524A-8ED6-1EF836CAF3F0}"/>
    <hyperlink ref="D58:D63" r:id="rId90" display="https://www.uniprot.org/uniprotkb/O43759" xr:uid="{1B1CF471-1731-1246-80A2-82E18F6F9526}"/>
    <hyperlink ref="D66:D70" r:id="rId91" display="https://www.uniprot.org/uniprotkb/O43760" xr:uid="{042A0C47-CAD7-0647-B01C-CD9BD3E45DB4}"/>
    <hyperlink ref="D73:D77" r:id="rId92" display="https://www.uniprot.org/uniprotkb/O43761" xr:uid="{A62F7FC0-0F74-CC4D-9C49-9DBE4201FC06}"/>
    <hyperlink ref="D80:D84" r:id="rId93" display="https://www.uniprot.org/uniprotkb/O95473" xr:uid="{E56D3E82-1D24-2346-8112-C8782B2DE6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5DC0-933A-484F-8148-B49D287CAF61}">
  <dimension ref="A1:N34"/>
  <sheetViews>
    <sheetView workbookViewId="0">
      <selection activeCell="O1" sqref="O1"/>
    </sheetView>
  </sheetViews>
  <sheetFormatPr baseColWidth="10" defaultRowHeight="16" x14ac:dyDescent="0.2"/>
  <cols>
    <col min="1" max="1" width="12.5" bestFit="1" customWidth="1"/>
    <col min="2" max="2" width="12.33203125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.1640625" bestFit="1" customWidth="1"/>
    <col min="12" max="12" width="12.33203125" bestFit="1" customWidth="1"/>
    <col min="13" max="13" width="5.1640625" bestFit="1" customWidth="1"/>
    <col min="14" max="14" width="18" bestFit="1" customWidth="1"/>
    <col min="15" max="15" width="11.33203125" bestFit="1" customWidth="1"/>
    <col min="16" max="16" width="2" bestFit="1" customWidth="1"/>
    <col min="17" max="17" width="2.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4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N1" s="10"/>
    </row>
    <row r="2" spans="1:14" s="11" customFormat="1" x14ac:dyDescent="0.2">
      <c r="A2" s="11" t="s">
        <v>84</v>
      </c>
      <c r="B2" s="11" t="s">
        <v>181</v>
      </c>
      <c r="C2" s="11" t="s">
        <v>0</v>
      </c>
      <c r="D2" s="11" t="s">
        <v>182</v>
      </c>
      <c r="E2" s="11" t="s">
        <v>194</v>
      </c>
      <c r="F2" s="11" t="s">
        <v>183</v>
      </c>
      <c r="G2" s="11" t="s">
        <v>187</v>
      </c>
      <c r="H2" s="11">
        <v>12</v>
      </c>
      <c r="I2" s="11" t="s">
        <v>191</v>
      </c>
      <c r="J2" s="11" t="s">
        <v>195</v>
      </c>
      <c r="K2" s="11" t="s">
        <v>185</v>
      </c>
    </row>
    <row r="3" spans="1:14" s="11" customFormat="1" x14ac:dyDescent="0.2">
      <c r="A3" s="11" t="s">
        <v>84</v>
      </c>
      <c r="B3" s="11" t="s">
        <v>181</v>
      </c>
      <c r="C3" s="11" t="s">
        <v>0</v>
      </c>
      <c r="D3" s="11" t="s">
        <v>182</v>
      </c>
      <c r="E3" s="11" t="s">
        <v>198</v>
      </c>
      <c r="F3" s="11" t="s">
        <v>183</v>
      </c>
      <c r="G3" s="11" t="s">
        <v>187</v>
      </c>
      <c r="H3" s="11">
        <v>18</v>
      </c>
      <c r="I3" s="11" t="s">
        <v>191</v>
      </c>
      <c r="J3" s="11" t="s">
        <v>199</v>
      </c>
      <c r="K3" s="11" t="s">
        <v>185</v>
      </c>
    </row>
    <row r="4" spans="1:14" s="12" customFormat="1" x14ac:dyDescent="0.2">
      <c r="A4" s="12" t="s">
        <v>84</v>
      </c>
      <c r="B4" s="12" t="s">
        <v>181</v>
      </c>
      <c r="C4" s="12" t="s">
        <v>0</v>
      </c>
      <c r="D4" s="12" t="s">
        <v>182</v>
      </c>
      <c r="E4" s="12" t="s">
        <v>205</v>
      </c>
      <c r="F4" s="12" t="s">
        <v>183</v>
      </c>
      <c r="G4" s="12" t="s">
        <v>192</v>
      </c>
      <c r="H4" s="12">
        <v>46</v>
      </c>
      <c r="I4" s="12" t="s">
        <v>186</v>
      </c>
      <c r="J4" s="12" t="s">
        <v>206</v>
      </c>
      <c r="K4" s="12" t="s">
        <v>184</v>
      </c>
    </row>
    <row r="5" spans="1:14" s="11" customFormat="1" x14ac:dyDescent="0.2">
      <c r="A5" s="11" t="s">
        <v>84</v>
      </c>
      <c r="B5" s="11" t="s">
        <v>181</v>
      </c>
      <c r="C5" s="11" t="s">
        <v>0</v>
      </c>
      <c r="D5" s="11" t="s">
        <v>182</v>
      </c>
      <c r="E5" s="11" t="s">
        <v>220</v>
      </c>
      <c r="F5" s="11" t="s">
        <v>183</v>
      </c>
      <c r="G5" s="11" t="s">
        <v>187</v>
      </c>
      <c r="H5" s="11">
        <v>93</v>
      </c>
      <c r="I5" s="11" t="s">
        <v>191</v>
      </c>
      <c r="J5" s="11" t="s">
        <v>221</v>
      </c>
      <c r="K5" s="11" t="s">
        <v>185</v>
      </c>
    </row>
    <row r="6" spans="1:14" s="11" customFormat="1" x14ac:dyDescent="0.2">
      <c r="A6" s="11" t="s">
        <v>84</v>
      </c>
      <c r="B6" s="11" t="s">
        <v>181</v>
      </c>
      <c r="C6" s="11" t="s">
        <v>0</v>
      </c>
      <c r="D6" s="11" t="s">
        <v>182</v>
      </c>
      <c r="E6" s="11" t="s">
        <v>224</v>
      </c>
      <c r="F6" s="11" t="s">
        <v>183</v>
      </c>
      <c r="G6" s="11" t="s">
        <v>187</v>
      </c>
      <c r="H6" s="11">
        <v>101</v>
      </c>
      <c r="I6" s="11" t="s">
        <v>191</v>
      </c>
      <c r="J6" s="11" t="s">
        <v>225</v>
      </c>
      <c r="K6" s="11" t="s">
        <v>185</v>
      </c>
    </row>
    <row r="7" spans="1:14" s="11" customFormat="1" x14ac:dyDescent="0.2">
      <c r="A7" s="11" t="s">
        <v>84</v>
      </c>
      <c r="B7" s="11" t="s">
        <v>181</v>
      </c>
      <c r="C7" s="11" t="s">
        <v>0</v>
      </c>
      <c r="D7" s="11" t="s">
        <v>182</v>
      </c>
      <c r="E7" s="11" t="s">
        <v>239</v>
      </c>
      <c r="F7" s="11" t="s">
        <v>183</v>
      </c>
      <c r="G7" s="11" t="s">
        <v>189</v>
      </c>
      <c r="H7" s="11">
        <v>148</v>
      </c>
      <c r="I7" s="11" t="s">
        <v>190</v>
      </c>
      <c r="J7" s="11" t="s">
        <v>240</v>
      </c>
      <c r="K7" s="11" t="s">
        <v>185</v>
      </c>
    </row>
    <row r="8" spans="1:14" s="12" customFormat="1" x14ac:dyDescent="0.2">
      <c r="A8" s="12" t="s">
        <v>84</v>
      </c>
      <c r="B8" s="12" t="s">
        <v>181</v>
      </c>
      <c r="C8" s="12" t="s">
        <v>0</v>
      </c>
      <c r="D8" s="12" t="s">
        <v>182</v>
      </c>
      <c r="E8" s="12" t="s">
        <v>248</v>
      </c>
      <c r="F8" s="12" t="s">
        <v>183</v>
      </c>
      <c r="G8" s="12" t="s">
        <v>192</v>
      </c>
      <c r="H8" s="12">
        <v>212</v>
      </c>
      <c r="I8" s="12" t="s">
        <v>186</v>
      </c>
      <c r="J8" s="12" t="s">
        <v>214</v>
      </c>
      <c r="K8" s="12" t="s">
        <v>184</v>
      </c>
    </row>
    <row r="9" spans="1:14" s="11" customFormat="1" x14ac:dyDescent="0.2">
      <c r="A9" s="11" t="s">
        <v>84</v>
      </c>
      <c r="B9" s="11" t="s">
        <v>181</v>
      </c>
      <c r="C9" s="11" t="s">
        <v>0</v>
      </c>
      <c r="D9" s="11" t="s">
        <v>182</v>
      </c>
      <c r="E9" s="11" t="s">
        <v>249</v>
      </c>
      <c r="F9" s="11" t="s">
        <v>183</v>
      </c>
      <c r="G9" s="11" t="s">
        <v>189</v>
      </c>
      <c r="H9" s="11">
        <v>213</v>
      </c>
      <c r="I9" s="11" t="s">
        <v>190</v>
      </c>
      <c r="J9" s="11" t="s">
        <v>200</v>
      </c>
      <c r="K9" s="11" t="s">
        <v>185</v>
      </c>
    </row>
    <row r="10" spans="1:14" s="11" customFormat="1" x14ac:dyDescent="0.2">
      <c r="A10" s="11" t="s">
        <v>84</v>
      </c>
      <c r="B10" s="11" t="s">
        <v>181</v>
      </c>
      <c r="C10" s="11" t="s">
        <v>0</v>
      </c>
      <c r="D10" s="11" t="s">
        <v>182</v>
      </c>
      <c r="E10" s="11" t="s">
        <v>255</v>
      </c>
      <c r="F10" s="11" t="s">
        <v>183</v>
      </c>
      <c r="G10" s="11" t="s">
        <v>186</v>
      </c>
      <c r="H10" s="11">
        <v>247</v>
      </c>
      <c r="I10" s="11" t="s">
        <v>192</v>
      </c>
      <c r="J10" s="11" t="s">
        <v>256</v>
      </c>
      <c r="K10" s="11" t="s">
        <v>185</v>
      </c>
    </row>
    <row r="11" spans="1:14" s="12" customFormat="1" x14ac:dyDescent="0.2">
      <c r="A11" s="12" t="s">
        <v>84</v>
      </c>
      <c r="B11" s="12" t="s">
        <v>181</v>
      </c>
      <c r="C11" s="12" t="s">
        <v>0</v>
      </c>
      <c r="D11" s="12" t="s">
        <v>182</v>
      </c>
      <c r="E11" s="12" t="s">
        <v>257</v>
      </c>
      <c r="F11" s="12" t="s">
        <v>183</v>
      </c>
      <c r="G11" s="12" t="s">
        <v>192</v>
      </c>
      <c r="H11" s="12">
        <v>255</v>
      </c>
      <c r="I11" s="12" t="s">
        <v>186</v>
      </c>
      <c r="J11" s="12" t="s">
        <v>213</v>
      </c>
      <c r="K11" s="12" t="s">
        <v>184</v>
      </c>
    </row>
    <row r="12" spans="1:14" s="12" customFormat="1" x14ac:dyDescent="0.2">
      <c r="A12" s="12" t="s">
        <v>84</v>
      </c>
      <c r="B12" s="12" t="s">
        <v>181</v>
      </c>
      <c r="C12" s="12" t="s">
        <v>0</v>
      </c>
      <c r="D12" s="12" t="s">
        <v>182</v>
      </c>
      <c r="E12" s="12" t="s">
        <v>258</v>
      </c>
      <c r="F12" s="12" t="s">
        <v>183</v>
      </c>
      <c r="G12" s="12" t="s">
        <v>191</v>
      </c>
      <c r="H12" s="12">
        <v>257</v>
      </c>
      <c r="I12" s="12" t="s">
        <v>187</v>
      </c>
      <c r="J12" s="12" t="s">
        <v>228</v>
      </c>
      <c r="K12" s="12" t="s">
        <v>184</v>
      </c>
    </row>
    <row r="13" spans="1:14" s="11" customFormat="1" x14ac:dyDescent="0.2">
      <c r="A13" s="11" t="s">
        <v>84</v>
      </c>
      <c r="B13" s="11" t="s">
        <v>181</v>
      </c>
      <c r="C13" s="11" t="s">
        <v>0</v>
      </c>
      <c r="D13" s="11" t="s">
        <v>182</v>
      </c>
      <c r="E13" s="11" t="s">
        <v>260</v>
      </c>
      <c r="F13" s="11" t="s">
        <v>183</v>
      </c>
      <c r="G13" s="11" t="s">
        <v>187</v>
      </c>
      <c r="H13" s="11">
        <v>269</v>
      </c>
      <c r="I13" s="11" t="s">
        <v>191</v>
      </c>
      <c r="J13" s="11" t="s">
        <v>261</v>
      </c>
      <c r="K13" s="11" t="s">
        <v>185</v>
      </c>
    </row>
    <row r="14" spans="1:14" s="11" customFormat="1" x14ac:dyDescent="0.2">
      <c r="A14" s="11" t="s">
        <v>84</v>
      </c>
      <c r="B14" s="11" t="s">
        <v>181</v>
      </c>
      <c r="C14" s="11" t="s">
        <v>0</v>
      </c>
      <c r="D14" s="11" t="s">
        <v>182</v>
      </c>
      <c r="E14" s="11" t="s">
        <v>263</v>
      </c>
      <c r="F14" s="11" t="s">
        <v>183</v>
      </c>
      <c r="G14" s="11" t="s">
        <v>187</v>
      </c>
      <c r="H14" s="11">
        <v>302</v>
      </c>
      <c r="I14" s="11" t="s">
        <v>191</v>
      </c>
      <c r="J14" s="11" t="s">
        <v>264</v>
      </c>
      <c r="K14" s="11" t="s">
        <v>184</v>
      </c>
    </row>
    <row r="15" spans="1:14" s="11" customFormat="1" x14ac:dyDescent="0.2">
      <c r="A15" s="11" t="s">
        <v>84</v>
      </c>
      <c r="B15" s="11" t="s">
        <v>181</v>
      </c>
      <c r="C15" s="11" t="s">
        <v>0</v>
      </c>
      <c r="D15" s="11" t="s">
        <v>182</v>
      </c>
      <c r="E15" s="11" t="s">
        <v>267</v>
      </c>
      <c r="F15" s="11" t="s">
        <v>183</v>
      </c>
      <c r="G15" s="11" t="s">
        <v>187</v>
      </c>
      <c r="H15" s="11">
        <v>348</v>
      </c>
      <c r="I15" s="11" t="s">
        <v>191</v>
      </c>
      <c r="J15" s="11" t="s">
        <v>268</v>
      </c>
      <c r="K15" s="11" t="s">
        <v>188</v>
      </c>
    </row>
    <row r="16" spans="1:14" s="12" customFormat="1" x14ac:dyDescent="0.2">
      <c r="A16" s="12" t="s">
        <v>84</v>
      </c>
      <c r="B16" s="12" t="s">
        <v>181</v>
      </c>
      <c r="C16" s="12" t="s">
        <v>0</v>
      </c>
      <c r="D16" s="12" t="s">
        <v>182</v>
      </c>
      <c r="E16" s="12" t="s">
        <v>269</v>
      </c>
      <c r="F16" s="12" t="s">
        <v>183</v>
      </c>
      <c r="G16" s="12" t="s">
        <v>191</v>
      </c>
      <c r="H16" s="12">
        <v>352</v>
      </c>
      <c r="I16" s="12" t="s">
        <v>187</v>
      </c>
      <c r="J16" s="12" t="s">
        <v>270</v>
      </c>
      <c r="K16" s="12" t="s">
        <v>184</v>
      </c>
    </row>
    <row r="17" spans="1:11" s="12" customFormat="1" x14ac:dyDescent="0.2">
      <c r="A17" s="12" t="s">
        <v>84</v>
      </c>
      <c r="B17" s="12" t="s">
        <v>181</v>
      </c>
      <c r="C17" s="12" t="s">
        <v>0</v>
      </c>
      <c r="D17" s="12" t="s">
        <v>182</v>
      </c>
      <c r="E17" s="12" t="s">
        <v>271</v>
      </c>
      <c r="F17" s="12" t="s">
        <v>183</v>
      </c>
      <c r="G17" s="12" t="s">
        <v>190</v>
      </c>
      <c r="H17" s="12">
        <v>376</v>
      </c>
      <c r="I17" s="12" t="s">
        <v>189</v>
      </c>
      <c r="J17" s="12" t="s">
        <v>272</v>
      </c>
      <c r="K17" s="12" t="s">
        <v>184</v>
      </c>
    </row>
    <row r="18" spans="1:11" s="12" customFormat="1" x14ac:dyDescent="0.2">
      <c r="A18" s="12" t="s">
        <v>84</v>
      </c>
      <c r="B18" s="12" t="s">
        <v>181</v>
      </c>
      <c r="C18" s="12" t="s">
        <v>0</v>
      </c>
      <c r="D18" s="12" t="s">
        <v>182</v>
      </c>
      <c r="E18" s="12" t="s">
        <v>273</v>
      </c>
      <c r="F18" s="12" t="s">
        <v>183</v>
      </c>
      <c r="G18" s="12" t="s">
        <v>191</v>
      </c>
      <c r="H18" s="12">
        <v>380</v>
      </c>
      <c r="I18" s="12" t="s">
        <v>187</v>
      </c>
      <c r="J18" s="12" t="s">
        <v>233</v>
      </c>
      <c r="K18" s="12" t="s">
        <v>184</v>
      </c>
    </row>
    <row r="19" spans="1:11" s="12" customFormat="1" x14ac:dyDescent="0.2">
      <c r="A19" s="12" t="s">
        <v>84</v>
      </c>
      <c r="B19" s="12" t="s">
        <v>181</v>
      </c>
      <c r="C19" s="12" t="s">
        <v>0</v>
      </c>
      <c r="D19" s="12" t="s">
        <v>182</v>
      </c>
      <c r="E19" s="12" t="s">
        <v>275</v>
      </c>
      <c r="F19" s="12" t="s">
        <v>183</v>
      </c>
      <c r="G19" s="12" t="s">
        <v>191</v>
      </c>
      <c r="H19" s="12">
        <v>395</v>
      </c>
      <c r="I19" s="12" t="s">
        <v>187</v>
      </c>
      <c r="J19" s="12" t="s">
        <v>218</v>
      </c>
      <c r="K19" s="12" t="s">
        <v>185</v>
      </c>
    </row>
    <row r="20" spans="1:11" s="11" customFormat="1" x14ac:dyDescent="0.2">
      <c r="A20" s="11" t="s">
        <v>84</v>
      </c>
      <c r="B20" s="11" t="s">
        <v>181</v>
      </c>
      <c r="C20" s="11" t="s">
        <v>0</v>
      </c>
      <c r="D20" s="11" t="s">
        <v>182</v>
      </c>
      <c r="E20" s="11" t="s">
        <v>279</v>
      </c>
      <c r="F20" s="11" t="s">
        <v>183</v>
      </c>
      <c r="G20" s="11" t="s">
        <v>187</v>
      </c>
      <c r="H20" s="11">
        <v>407</v>
      </c>
      <c r="I20" s="11" t="s">
        <v>191</v>
      </c>
      <c r="J20" s="11" t="s">
        <v>280</v>
      </c>
      <c r="K20" s="11" t="s">
        <v>188</v>
      </c>
    </row>
    <row r="21" spans="1:11" s="11" customFormat="1" x14ac:dyDescent="0.2">
      <c r="A21" s="11" t="s">
        <v>84</v>
      </c>
      <c r="B21" s="11" t="s">
        <v>181</v>
      </c>
      <c r="C21" s="11" t="s">
        <v>0</v>
      </c>
      <c r="D21" s="11" t="s">
        <v>182</v>
      </c>
      <c r="E21" s="11" t="s">
        <v>283</v>
      </c>
      <c r="F21" s="11" t="s">
        <v>183</v>
      </c>
      <c r="G21" s="11" t="s">
        <v>186</v>
      </c>
      <c r="H21" s="11">
        <v>435</v>
      </c>
      <c r="I21" s="11" t="s">
        <v>192</v>
      </c>
      <c r="J21" s="11" t="s">
        <v>284</v>
      </c>
      <c r="K21" s="11" t="s">
        <v>185</v>
      </c>
    </row>
    <row r="22" spans="1:11" s="11" customFormat="1" x14ac:dyDescent="0.2">
      <c r="A22" s="11" t="s">
        <v>84</v>
      </c>
      <c r="B22" s="11" t="s">
        <v>181</v>
      </c>
      <c r="C22" s="11" t="s">
        <v>0</v>
      </c>
      <c r="D22" s="11" t="s">
        <v>182</v>
      </c>
      <c r="E22" s="11" t="s">
        <v>288</v>
      </c>
      <c r="F22" s="11" t="s">
        <v>183</v>
      </c>
      <c r="G22" s="11" t="s">
        <v>187</v>
      </c>
      <c r="H22" s="11">
        <v>472</v>
      </c>
      <c r="I22" s="11" t="s">
        <v>191</v>
      </c>
      <c r="J22" s="11" t="s">
        <v>247</v>
      </c>
      <c r="K22" s="11" t="s">
        <v>185</v>
      </c>
    </row>
    <row r="23" spans="1:11" s="11" customFormat="1" x14ac:dyDescent="0.2">
      <c r="A23" s="11" t="s">
        <v>84</v>
      </c>
      <c r="B23" s="11" t="s">
        <v>181</v>
      </c>
      <c r="C23" s="11" t="s">
        <v>0</v>
      </c>
      <c r="D23" s="11" t="s">
        <v>182</v>
      </c>
      <c r="E23" s="11" t="s">
        <v>291</v>
      </c>
      <c r="F23" s="11" t="s">
        <v>183</v>
      </c>
      <c r="G23" s="11" t="s">
        <v>186</v>
      </c>
      <c r="H23" s="11">
        <v>487</v>
      </c>
      <c r="I23" s="11" t="s">
        <v>192</v>
      </c>
      <c r="J23" s="11" t="s">
        <v>276</v>
      </c>
      <c r="K23" s="11" t="s">
        <v>188</v>
      </c>
    </row>
    <row r="24" spans="1:11" s="12" customFormat="1" x14ac:dyDescent="0.2">
      <c r="A24" s="12" t="s">
        <v>84</v>
      </c>
      <c r="B24" s="12" t="s">
        <v>181</v>
      </c>
      <c r="C24" s="12" t="s">
        <v>0</v>
      </c>
      <c r="D24" s="12" t="s">
        <v>182</v>
      </c>
      <c r="E24" s="12" t="s">
        <v>294</v>
      </c>
      <c r="F24" s="12" t="s">
        <v>183</v>
      </c>
      <c r="G24" s="12" t="s">
        <v>191</v>
      </c>
      <c r="H24" s="12">
        <v>496</v>
      </c>
      <c r="I24" s="12" t="s">
        <v>187</v>
      </c>
      <c r="J24" s="12" t="s">
        <v>295</v>
      </c>
      <c r="K24" s="12" t="s">
        <v>188</v>
      </c>
    </row>
    <row r="25" spans="1:11" s="11" customFormat="1" x14ac:dyDescent="0.2">
      <c r="A25" s="11" t="s">
        <v>84</v>
      </c>
      <c r="B25" s="11" t="s">
        <v>181</v>
      </c>
      <c r="C25" s="11" t="s">
        <v>0</v>
      </c>
      <c r="D25" s="11" t="s">
        <v>182</v>
      </c>
      <c r="E25" s="11" t="s">
        <v>299</v>
      </c>
      <c r="F25" s="11" t="s">
        <v>183</v>
      </c>
      <c r="G25" s="11" t="s">
        <v>187</v>
      </c>
      <c r="H25" s="11">
        <v>517</v>
      </c>
      <c r="I25" s="11" t="s">
        <v>191</v>
      </c>
      <c r="J25" s="11" t="s">
        <v>300</v>
      </c>
      <c r="K25" s="11" t="s">
        <v>184</v>
      </c>
    </row>
    <row r="26" spans="1:11" s="11" customFormat="1" x14ac:dyDescent="0.2">
      <c r="A26" s="11" t="s">
        <v>84</v>
      </c>
      <c r="B26" s="11" t="s">
        <v>181</v>
      </c>
      <c r="C26" s="11" t="s">
        <v>0</v>
      </c>
      <c r="D26" s="11" t="s">
        <v>182</v>
      </c>
      <c r="E26" s="11" t="s">
        <v>301</v>
      </c>
      <c r="F26" s="11" t="s">
        <v>183</v>
      </c>
      <c r="G26" s="11" t="s">
        <v>189</v>
      </c>
      <c r="H26" s="11">
        <v>519</v>
      </c>
      <c r="I26" s="11" t="s">
        <v>190</v>
      </c>
      <c r="J26" s="11" t="s">
        <v>252</v>
      </c>
      <c r="K26" s="11" t="s">
        <v>185</v>
      </c>
    </row>
    <row r="27" spans="1:11" s="12" customFormat="1" x14ac:dyDescent="0.2">
      <c r="A27" s="12" t="s">
        <v>84</v>
      </c>
      <c r="B27" s="12" t="s">
        <v>181</v>
      </c>
      <c r="C27" s="12" t="s">
        <v>0</v>
      </c>
      <c r="D27" s="12" t="s">
        <v>182</v>
      </c>
      <c r="E27" s="12" t="s">
        <v>302</v>
      </c>
      <c r="F27" s="12" t="s">
        <v>183</v>
      </c>
      <c r="G27" s="12" t="s">
        <v>191</v>
      </c>
      <c r="H27" s="12">
        <v>540</v>
      </c>
      <c r="I27" s="12" t="s">
        <v>187</v>
      </c>
      <c r="J27" s="12" t="s">
        <v>303</v>
      </c>
      <c r="K27" s="12" t="s">
        <v>184</v>
      </c>
    </row>
    <row r="28" spans="1:11" s="11" customFormat="1" x14ac:dyDescent="0.2">
      <c r="A28" s="11" t="s">
        <v>84</v>
      </c>
      <c r="B28" s="11" t="s">
        <v>181</v>
      </c>
      <c r="C28" s="11" t="s">
        <v>0</v>
      </c>
      <c r="D28" s="11" t="s">
        <v>182</v>
      </c>
      <c r="E28" s="11" t="s">
        <v>310</v>
      </c>
      <c r="F28" s="11" t="s">
        <v>183</v>
      </c>
      <c r="G28" s="11" t="s">
        <v>187</v>
      </c>
      <c r="H28" s="11">
        <v>613</v>
      </c>
      <c r="I28" s="11" t="s">
        <v>191</v>
      </c>
      <c r="J28" s="11" t="s">
        <v>266</v>
      </c>
      <c r="K28" s="11" t="s">
        <v>185</v>
      </c>
    </row>
    <row r="29" spans="1:11" s="11" customFormat="1" x14ac:dyDescent="0.2">
      <c r="A29" s="11" t="s">
        <v>84</v>
      </c>
      <c r="B29" s="11" t="s">
        <v>181</v>
      </c>
      <c r="C29" s="11" t="s">
        <v>0</v>
      </c>
      <c r="D29" s="11" t="s">
        <v>182</v>
      </c>
      <c r="E29" s="11" t="s">
        <v>311</v>
      </c>
      <c r="F29" s="11" t="s">
        <v>183</v>
      </c>
      <c r="G29" s="11" t="s">
        <v>187</v>
      </c>
      <c r="H29" s="11">
        <v>622</v>
      </c>
      <c r="I29" s="11" t="s">
        <v>191</v>
      </c>
      <c r="J29" s="11" t="s">
        <v>312</v>
      </c>
      <c r="K29" s="11" t="s">
        <v>188</v>
      </c>
    </row>
    <row r="30" spans="1:11" s="12" customFormat="1" x14ac:dyDescent="0.2">
      <c r="A30" s="12" t="s">
        <v>84</v>
      </c>
      <c r="B30" s="12" t="s">
        <v>181</v>
      </c>
      <c r="C30" s="12" t="s">
        <v>0</v>
      </c>
      <c r="D30" s="12" t="s">
        <v>182</v>
      </c>
      <c r="E30" s="12" t="s">
        <v>315</v>
      </c>
      <c r="F30" s="12" t="s">
        <v>183</v>
      </c>
      <c r="G30" s="12" t="s">
        <v>191</v>
      </c>
      <c r="H30" s="12">
        <v>673</v>
      </c>
      <c r="I30" s="12" t="s">
        <v>187</v>
      </c>
      <c r="J30" s="12" t="s">
        <v>216</v>
      </c>
      <c r="K30" s="12" t="s">
        <v>185</v>
      </c>
    </row>
    <row r="31" spans="1:11" s="11" customFormat="1" x14ac:dyDescent="0.2">
      <c r="A31" s="11" t="s">
        <v>84</v>
      </c>
      <c r="B31" s="11" t="s">
        <v>181</v>
      </c>
      <c r="C31" s="11" t="s">
        <v>0</v>
      </c>
      <c r="D31" s="11" t="s">
        <v>182</v>
      </c>
      <c r="E31" s="11" t="s">
        <v>316</v>
      </c>
      <c r="F31" s="11" t="s">
        <v>183</v>
      </c>
      <c r="G31" s="11" t="s">
        <v>186</v>
      </c>
      <c r="H31" s="11">
        <v>686</v>
      </c>
      <c r="I31" s="11" t="s">
        <v>192</v>
      </c>
      <c r="J31" s="11" t="s">
        <v>285</v>
      </c>
      <c r="K31" s="11" t="s">
        <v>185</v>
      </c>
    </row>
    <row r="32" spans="1:11" s="11" customFormat="1" x14ac:dyDescent="0.2">
      <c r="A32" s="11" t="s">
        <v>84</v>
      </c>
      <c r="B32" s="11" t="s">
        <v>181</v>
      </c>
      <c r="C32" s="11" t="s">
        <v>0</v>
      </c>
      <c r="D32" s="11" t="s">
        <v>182</v>
      </c>
      <c r="E32" s="11" t="s">
        <v>317</v>
      </c>
      <c r="F32" s="11" t="s">
        <v>183</v>
      </c>
      <c r="G32" s="11" t="s">
        <v>186</v>
      </c>
      <c r="H32" s="11">
        <v>688</v>
      </c>
      <c r="I32" s="11" t="s">
        <v>192</v>
      </c>
      <c r="J32" s="11" t="s">
        <v>318</v>
      </c>
      <c r="K32" s="11" t="s">
        <v>185</v>
      </c>
    </row>
    <row r="33" spans="1:11" s="11" customFormat="1" x14ac:dyDescent="0.2">
      <c r="A33" s="11" t="s">
        <v>84</v>
      </c>
      <c r="B33" s="11" t="s">
        <v>181</v>
      </c>
      <c r="C33" s="11" t="s">
        <v>0</v>
      </c>
      <c r="D33" s="11" t="s">
        <v>182</v>
      </c>
      <c r="E33" s="11" t="s">
        <v>322</v>
      </c>
      <c r="F33" s="11" t="s">
        <v>183</v>
      </c>
      <c r="G33" s="11" t="s">
        <v>187</v>
      </c>
      <c r="H33" s="11">
        <v>703</v>
      </c>
      <c r="I33" s="11" t="s">
        <v>191</v>
      </c>
      <c r="J33" s="11" t="s">
        <v>245</v>
      </c>
      <c r="K33" s="11" t="s">
        <v>185</v>
      </c>
    </row>
    <row r="34" spans="1:11" s="12" customFormat="1" x14ac:dyDescent="0.2">
      <c r="A34" s="12" t="s">
        <v>84</v>
      </c>
      <c r="B34" s="12" t="s">
        <v>181</v>
      </c>
      <c r="C34" s="12" t="s">
        <v>0</v>
      </c>
      <c r="D34" s="12" t="s">
        <v>182</v>
      </c>
      <c r="E34" s="12" t="s">
        <v>324</v>
      </c>
      <c r="F34" s="12" t="s">
        <v>183</v>
      </c>
      <c r="G34" s="12" t="s">
        <v>191</v>
      </c>
      <c r="H34" s="12">
        <v>711</v>
      </c>
      <c r="I34" s="12" t="s">
        <v>187</v>
      </c>
      <c r="J34" s="12" t="s">
        <v>287</v>
      </c>
      <c r="K34" s="12" t="s">
        <v>185</v>
      </c>
    </row>
  </sheetData>
  <autoFilter ref="A1:U34" xr:uid="{F4BA5DC0-933A-484F-8148-B49D287CAF61}">
    <sortState xmlns:xlrd2="http://schemas.microsoft.com/office/spreadsheetml/2017/richdata2" ref="A2:N34">
      <sortCondition ref="H1:H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5BE7B-6D17-0548-8355-93E61511F2CF}">
  <dimension ref="A1:K32"/>
  <sheetViews>
    <sheetView workbookViewId="0">
      <selection activeCell="F43" sqref="F43"/>
    </sheetView>
  </sheetViews>
  <sheetFormatPr baseColWidth="10" defaultRowHeight="16" x14ac:dyDescent="0.2"/>
  <cols>
    <col min="1" max="2" width="12.5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" bestFit="1" customWidth="1"/>
    <col min="12" max="12" width="12.5" bestFit="1" customWidth="1"/>
    <col min="13" max="13" width="5.33203125" bestFit="1" customWidth="1"/>
    <col min="14" max="14" width="18" bestFit="1" customWidth="1"/>
    <col min="15" max="15" width="11.5" bestFit="1" customWidth="1"/>
    <col min="16" max="16" width="2" bestFit="1" customWidth="1"/>
    <col min="17" max="17" width="2.664062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2" customFormat="1" x14ac:dyDescent="0.2">
      <c r="A2" s="12" t="s">
        <v>85</v>
      </c>
      <c r="B2" s="12" t="s">
        <v>328</v>
      </c>
      <c r="C2" s="12" t="s">
        <v>21</v>
      </c>
      <c r="D2" s="12" t="s">
        <v>329</v>
      </c>
      <c r="E2" s="12" t="s">
        <v>333</v>
      </c>
      <c r="F2" s="12" t="s">
        <v>183</v>
      </c>
      <c r="G2" s="12" t="s">
        <v>192</v>
      </c>
      <c r="H2" s="12">
        <v>10</v>
      </c>
      <c r="I2" s="12" t="s">
        <v>186</v>
      </c>
      <c r="J2" s="12" t="s">
        <v>334</v>
      </c>
      <c r="K2" s="12" t="s">
        <v>184</v>
      </c>
    </row>
    <row r="3" spans="1:11" s="12" customFormat="1" x14ac:dyDescent="0.2">
      <c r="A3" s="12" t="s">
        <v>85</v>
      </c>
      <c r="B3" s="12" t="s">
        <v>328</v>
      </c>
      <c r="C3" s="12" t="s">
        <v>21</v>
      </c>
      <c r="D3" s="12" t="s">
        <v>329</v>
      </c>
      <c r="E3" s="12" t="s">
        <v>205</v>
      </c>
      <c r="F3" s="12" t="s">
        <v>183</v>
      </c>
      <c r="G3" s="12" t="s">
        <v>192</v>
      </c>
      <c r="H3" s="12">
        <v>46</v>
      </c>
      <c r="I3" s="12" t="s">
        <v>186</v>
      </c>
      <c r="J3" s="12" t="s">
        <v>313</v>
      </c>
      <c r="K3" s="12" t="s">
        <v>188</v>
      </c>
    </row>
    <row r="4" spans="1:11" s="12" customFormat="1" x14ac:dyDescent="0.2">
      <c r="A4" s="12" t="s">
        <v>85</v>
      </c>
      <c r="B4" s="12" t="s">
        <v>328</v>
      </c>
      <c r="C4" s="12" t="s">
        <v>21</v>
      </c>
      <c r="D4" s="12" t="s">
        <v>329</v>
      </c>
      <c r="E4" s="12" t="s">
        <v>338</v>
      </c>
      <c r="F4" s="12" t="s">
        <v>183</v>
      </c>
      <c r="G4" s="12" t="s">
        <v>191</v>
      </c>
      <c r="H4" s="12">
        <v>97</v>
      </c>
      <c r="I4" s="12" t="s">
        <v>187</v>
      </c>
      <c r="J4" s="12" t="s">
        <v>289</v>
      </c>
      <c r="K4" s="12" t="s">
        <v>184</v>
      </c>
    </row>
    <row r="5" spans="1:11" s="11" customFormat="1" x14ac:dyDescent="0.2">
      <c r="A5" s="11" t="s">
        <v>85</v>
      </c>
      <c r="B5" s="11" t="s">
        <v>328</v>
      </c>
      <c r="C5" s="11" t="s">
        <v>21</v>
      </c>
      <c r="D5" s="11" t="s">
        <v>329</v>
      </c>
      <c r="E5" s="11" t="s">
        <v>231</v>
      </c>
      <c r="F5" s="11" t="s">
        <v>183</v>
      </c>
      <c r="G5" s="11" t="s">
        <v>189</v>
      </c>
      <c r="H5" s="11">
        <v>119</v>
      </c>
      <c r="I5" s="11" t="s">
        <v>190</v>
      </c>
      <c r="J5" s="11" t="s">
        <v>286</v>
      </c>
      <c r="K5" s="11" t="s">
        <v>185</v>
      </c>
    </row>
    <row r="6" spans="1:11" s="11" customFormat="1" x14ac:dyDescent="0.2">
      <c r="A6" s="11" t="s">
        <v>85</v>
      </c>
      <c r="B6" s="11" t="s">
        <v>328</v>
      </c>
      <c r="C6" s="11" t="s">
        <v>21</v>
      </c>
      <c r="D6" s="11" t="s">
        <v>329</v>
      </c>
      <c r="E6" s="11" t="s">
        <v>341</v>
      </c>
      <c r="F6" s="11" t="s">
        <v>183</v>
      </c>
      <c r="G6" s="11" t="s">
        <v>187</v>
      </c>
      <c r="H6" s="11">
        <v>153</v>
      </c>
      <c r="I6" s="11" t="s">
        <v>191</v>
      </c>
      <c r="J6" s="11" t="s">
        <v>209</v>
      </c>
      <c r="K6" s="11" t="s">
        <v>184</v>
      </c>
    </row>
    <row r="7" spans="1:11" s="11" customFormat="1" x14ac:dyDescent="0.2">
      <c r="A7" s="11" t="s">
        <v>85</v>
      </c>
      <c r="B7" s="11" t="s">
        <v>328</v>
      </c>
      <c r="C7" s="11" t="s">
        <v>21</v>
      </c>
      <c r="D7" s="11" t="s">
        <v>329</v>
      </c>
      <c r="E7" s="11" t="s">
        <v>343</v>
      </c>
      <c r="F7" s="11" t="s">
        <v>183</v>
      </c>
      <c r="G7" s="11" t="s">
        <v>186</v>
      </c>
      <c r="H7" s="11">
        <v>203</v>
      </c>
      <c r="I7" s="11" t="s">
        <v>192</v>
      </c>
      <c r="J7" s="11" t="s">
        <v>262</v>
      </c>
      <c r="K7" s="11" t="s">
        <v>188</v>
      </c>
    </row>
    <row r="8" spans="1:11" s="11" customFormat="1" x14ac:dyDescent="0.2">
      <c r="A8" s="11" t="s">
        <v>85</v>
      </c>
      <c r="B8" s="11" t="s">
        <v>328</v>
      </c>
      <c r="C8" s="11" t="s">
        <v>21</v>
      </c>
      <c r="D8" s="11" t="s">
        <v>329</v>
      </c>
      <c r="E8" s="11" t="s">
        <v>344</v>
      </c>
      <c r="F8" s="11" t="s">
        <v>183</v>
      </c>
      <c r="G8" s="11" t="s">
        <v>187</v>
      </c>
      <c r="H8" s="11">
        <v>212</v>
      </c>
      <c r="I8" s="11" t="s">
        <v>191</v>
      </c>
      <c r="J8" s="11" t="s">
        <v>212</v>
      </c>
      <c r="K8" s="11" t="s">
        <v>184</v>
      </c>
    </row>
    <row r="9" spans="1:11" s="11" customFormat="1" x14ac:dyDescent="0.2">
      <c r="A9" s="11" t="s">
        <v>85</v>
      </c>
      <c r="B9" s="11" t="s">
        <v>328</v>
      </c>
      <c r="C9" s="11" t="s">
        <v>21</v>
      </c>
      <c r="D9" s="11" t="s">
        <v>329</v>
      </c>
      <c r="E9" s="11" t="s">
        <v>345</v>
      </c>
      <c r="F9" s="11" t="s">
        <v>183</v>
      </c>
      <c r="G9" s="11" t="s">
        <v>187</v>
      </c>
      <c r="H9" s="11">
        <v>218</v>
      </c>
      <c r="I9" s="11" t="s">
        <v>191</v>
      </c>
      <c r="J9" s="11" t="s">
        <v>244</v>
      </c>
      <c r="K9" s="11" t="s">
        <v>184</v>
      </c>
    </row>
    <row r="10" spans="1:11" s="11" customFormat="1" x14ac:dyDescent="0.2">
      <c r="A10" s="11" t="s">
        <v>85</v>
      </c>
      <c r="B10" s="11" t="s">
        <v>328</v>
      </c>
      <c r="C10" s="11" t="s">
        <v>21</v>
      </c>
      <c r="D10" s="11" t="s">
        <v>329</v>
      </c>
      <c r="E10" s="11" t="s">
        <v>254</v>
      </c>
      <c r="F10" s="11" t="s">
        <v>183</v>
      </c>
      <c r="G10" s="11" t="s">
        <v>189</v>
      </c>
      <c r="H10" s="11">
        <v>239</v>
      </c>
      <c r="I10" s="11" t="s">
        <v>190</v>
      </c>
      <c r="J10" s="11" t="s">
        <v>197</v>
      </c>
      <c r="K10" s="11" t="s">
        <v>185</v>
      </c>
    </row>
    <row r="11" spans="1:11" s="12" customFormat="1" x14ac:dyDescent="0.2">
      <c r="A11" s="12" t="s">
        <v>85</v>
      </c>
      <c r="B11" s="12" t="s">
        <v>328</v>
      </c>
      <c r="C11" s="12" t="s">
        <v>21</v>
      </c>
      <c r="D11" s="12" t="s">
        <v>329</v>
      </c>
      <c r="E11" s="12" t="s">
        <v>348</v>
      </c>
      <c r="F11" s="12" t="s">
        <v>183</v>
      </c>
      <c r="G11" s="12" t="s">
        <v>191</v>
      </c>
      <c r="H11" s="12">
        <v>269</v>
      </c>
      <c r="I11" s="12" t="s">
        <v>187</v>
      </c>
      <c r="J11" s="12" t="s">
        <v>349</v>
      </c>
      <c r="K11" s="12" t="s">
        <v>185</v>
      </c>
    </row>
    <row r="12" spans="1:11" s="11" customFormat="1" x14ac:dyDescent="0.2">
      <c r="A12" s="11" t="s">
        <v>85</v>
      </c>
      <c r="B12" s="11" t="s">
        <v>328</v>
      </c>
      <c r="C12" s="11" t="s">
        <v>21</v>
      </c>
      <c r="D12" s="11" t="s">
        <v>329</v>
      </c>
      <c r="E12" s="11" t="s">
        <v>350</v>
      </c>
      <c r="F12" s="11" t="s">
        <v>183</v>
      </c>
      <c r="G12" s="11" t="s">
        <v>187</v>
      </c>
      <c r="H12" s="11">
        <v>316</v>
      </c>
      <c r="I12" s="11" t="s">
        <v>191</v>
      </c>
      <c r="J12" s="11" t="s">
        <v>296</v>
      </c>
      <c r="K12" s="11" t="s">
        <v>185</v>
      </c>
    </row>
    <row r="13" spans="1:11" s="12" customFormat="1" x14ac:dyDescent="0.2">
      <c r="A13" s="12" t="s">
        <v>85</v>
      </c>
      <c r="B13" s="12" t="s">
        <v>328</v>
      </c>
      <c r="C13" s="12" t="s">
        <v>21</v>
      </c>
      <c r="D13" s="12" t="s">
        <v>329</v>
      </c>
      <c r="E13" s="12" t="s">
        <v>351</v>
      </c>
      <c r="F13" s="12" t="s">
        <v>183</v>
      </c>
      <c r="G13" s="12" t="s">
        <v>191</v>
      </c>
      <c r="H13" s="12">
        <v>323</v>
      </c>
      <c r="I13" s="12" t="s">
        <v>187</v>
      </c>
      <c r="J13" s="12" t="s">
        <v>352</v>
      </c>
      <c r="K13" s="12" t="s">
        <v>184</v>
      </c>
    </row>
    <row r="14" spans="1:11" s="12" customFormat="1" x14ac:dyDescent="0.2">
      <c r="A14" s="12" t="s">
        <v>85</v>
      </c>
      <c r="B14" s="12" t="s">
        <v>328</v>
      </c>
      <c r="C14" s="12" t="s">
        <v>21</v>
      </c>
      <c r="D14" s="12" t="s">
        <v>329</v>
      </c>
      <c r="E14" s="12" t="s">
        <v>353</v>
      </c>
      <c r="F14" s="12" t="s">
        <v>183</v>
      </c>
      <c r="G14" s="12" t="s">
        <v>191</v>
      </c>
      <c r="H14" s="12">
        <v>330</v>
      </c>
      <c r="I14" s="12" t="s">
        <v>187</v>
      </c>
      <c r="J14" s="12" t="s">
        <v>259</v>
      </c>
      <c r="K14" s="12" t="s">
        <v>184</v>
      </c>
    </row>
    <row r="15" spans="1:11" s="12" customFormat="1" x14ac:dyDescent="0.2">
      <c r="A15" s="12" t="s">
        <v>85</v>
      </c>
      <c r="B15" s="12" t="s">
        <v>328</v>
      </c>
      <c r="C15" s="12" t="s">
        <v>21</v>
      </c>
      <c r="D15" s="12" t="s">
        <v>329</v>
      </c>
      <c r="E15" s="12" t="s">
        <v>355</v>
      </c>
      <c r="F15" s="12" t="s">
        <v>183</v>
      </c>
      <c r="G15" s="12" t="s">
        <v>190</v>
      </c>
      <c r="H15" s="12">
        <v>345</v>
      </c>
      <c r="I15" s="12" t="s">
        <v>189</v>
      </c>
      <c r="J15" s="12" t="s">
        <v>203</v>
      </c>
      <c r="K15" s="12" t="s">
        <v>184</v>
      </c>
    </row>
    <row r="16" spans="1:11" s="11" customFormat="1" x14ac:dyDescent="0.2">
      <c r="A16" s="11" t="s">
        <v>85</v>
      </c>
      <c r="B16" s="11" t="s">
        <v>328</v>
      </c>
      <c r="C16" s="11" t="s">
        <v>21</v>
      </c>
      <c r="D16" s="11" t="s">
        <v>329</v>
      </c>
      <c r="E16" s="11" t="s">
        <v>356</v>
      </c>
      <c r="F16" s="11" t="s">
        <v>183</v>
      </c>
      <c r="G16" s="11" t="s">
        <v>186</v>
      </c>
      <c r="H16" s="11">
        <v>349</v>
      </c>
      <c r="I16" s="11" t="s">
        <v>192</v>
      </c>
      <c r="J16" s="11" t="s">
        <v>305</v>
      </c>
      <c r="K16" s="11" t="s">
        <v>188</v>
      </c>
    </row>
    <row r="17" spans="1:11" s="11" customFormat="1" x14ac:dyDescent="0.2">
      <c r="A17" s="11" t="s">
        <v>85</v>
      </c>
      <c r="B17" s="11" t="s">
        <v>328</v>
      </c>
      <c r="C17" s="11" t="s">
        <v>21</v>
      </c>
      <c r="D17" s="11" t="s">
        <v>329</v>
      </c>
      <c r="E17" s="11" t="s">
        <v>357</v>
      </c>
      <c r="F17" s="11" t="s">
        <v>183</v>
      </c>
      <c r="G17" s="11" t="s">
        <v>187</v>
      </c>
      <c r="H17" s="11">
        <v>350</v>
      </c>
      <c r="I17" s="11" t="s">
        <v>191</v>
      </c>
      <c r="J17" s="11" t="s">
        <v>358</v>
      </c>
      <c r="K17" s="11" t="s">
        <v>188</v>
      </c>
    </row>
    <row r="18" spans="1:11" s="11" customFormat="1" x14ac:dyDescent="0.2">
      <c r="A18" s="11" t="s">
        <v>85</v>
      </c>
      <c r="B18" s="11" t="s">
        <v>328</v>
      </c>
      <c r="C18" s="11" t="s">
        <v>21</v>
      </c>
      <c r="D18" s="11" t="s">
        <v>329</v>
      </c>
      <c r="E18" s="11" t="s">
        <v>359</v>
      </c>
      <c r="F18" s="11" t="s">
        <v>183</v>
      </c>
      <c r="G18" s="11" t="s">
        <v>187</v>
      </c>
      <c r="H18" s="11">
        <v>352</v>
      </c>
      <c r="I18" s="11" t="s">
        <v>191</v>
      </c>
      <c r="J18" s="11" t="s">
        <v>215</v>
      </c>
      <c r="K18" s="11" t="s">
        <v>185</v>
      </c>
    </row>
    <row r="19" spans="1:11" s="12" customFormat="1" x14ac:dyDescent="0.2">
      <c r="A19" s="12" t="s">
        <v>85</v>
      </c>
      <c r="B19" s="12" t="s">
        <v>328</v>
      </c>
      <c r="C19" s="12" t="s">
        <v>21</v>
      </c>
      <c r="D19" s="12" t="s">
        <v>329</v>
      </c>
      <c r="E19" s="12" t="s">
        <v>360</v>
      </c>
      <c r="F19" s="12" t="s">
        <v>183</v>
      </c>
      <c r="G19" s="12" t="s">
        <v>191</v>
      </c>
      <c r="H19" s="12">
        <v>356</v>
      </c>
      <c r="I19" s="12" t="s">
        <v>187</v>
      </c>
      <c r="J19" s="12" t="s">
        <v>196</v>
      </c>
      <c r="K19" s="12" t="s">
        <v>185</v>
      </c>
    </row>
    <row r="20" spans="1:11" s="12" customFormat="1" x14ac:dyDescent="0.2">
      <c r="A20" s="12" t="s">
        <v>85</v>
      </c>
      <c r="B20" s="12" t="s">
        <v>328</v>
      </c>
      <c r="C20" s="12" t="s">
        <v>21</v>
      </c>
      <c r="D20" s="12" t="s">
        <v>329</v>
      </c>
      <c r="E20" s="12" t="s">
        <v>361</v>
      </c>
      <c r="F20" s="12" t="s">
        <v>183</v>
      </c>
      <c r="G20" s="12" t="s">
        <v>191</v>
      </c>
      <c r="H20" s="12">
        <v>358</v>
      </c>
      <c r="I20" s="12" t="s">
        <v>187</v>
      </c>
      <c r="J20" s="12" t="s">
        <v>241</v>
      </c>
      <c r="K20" s="12" t="s">
        <v>188</v>
      </c>
    </row>
    <row r="21" spans="1:11" s="12" customFormat="1" x14ac:dyDescent="0.2">
      <c r="A21" s="12" t="s">
        <v>85</v>
      </c>
      <c r="B21" s="12" t="s">
        <v>328</v>
      </c>
      <c r="C21" s="12" t="s">
        <v>21</v>
      </c>
      <c r="D21" s="12" t="s">
        <v>329</v>
      </c>
      <c r="E21" s="12" t="s">
        <v>365</v>
      </c>
      <c r="F21" s="12" t="s">
        <v>183</v>
      </c>
      <c r="G21" s="12" t="s">
        <v>192</v>
      </c>
      <c r="H21" s="12">
        <v>404</v>
      </c>
      <c r="I21" s="12" t="s">
        <v>186</v>
      </c>
      <c r="J21" s="12" t="s">
        <v>366</v>
      </c>
      <c r="K21" s="12" t="s">
        <v>184</v>
      </c>
    </row>
    <row r="22" spans="1:11" s="12" customFormat="1" x14ac:dyDescent="0.2">
      <c r="A22" s="12" t="s">
        <v>85</v>
      </c>
      <c r="B22" s="12" t="s">
        <v>328</v>
      </c>
      <c r="C22" s="12" t="s">
        <v>21</v>
      </c>
      <c r="D22" s="12" t="s">
        <v>329</v>
      </c>
      <c r="E22" s="12" t="s">
        <v>373</v>
      </c>
      <c r="F22" s="12" t="s">
        <v>183</v>
      </c>
      <c r="G22" s="12" t="s">
        <v>191</v>
      </c>
      <c r="H22" s="12">
        <v>460</v>
      </c>
      <c r="I22" s="12" t="s">
        <v>187</v>
      </c>
      <c r="J22" s="12" t="s">
        <v>204</v>
      </c>
      <c r="K22" s="12" t="s">
        <v>184</v>
      </c>
    </row>
    <row r="23" spans="1:11" s="12" customFormat="1" x14ac:dyDescent="0.2">
      <c r="A23" s="12" t="s">
        <v>85</v>
      </c>
      <c r="B23" s="12" t="s">
        <v>328</v>
      </c>
      <c r="C23" s="12" t="s">
        <v>21</v>
      </c>
      <c r="D23" s="12" t="s">
        <v>329</v>
      </c>
      <c r="E23" s="12" t="s">
        <v>377</v>
      </c>
      <c r="F23" s="12" t="s">
        <v>183</v>
      </c>
      <c r="G23" s="12" t="s">
        <v>191</v>
      </c>
      <c r="H23" s="12">
        <v>487</v>
      </c>
      <c r="I23" s="12" t="s">
        <v>187</v>
      </c>
      <c r="J23" s="12" t="s">
        <v>371</v>
      </c>
      <c r="K23" s="12" t="s">
        <v>185</v>
      </c>
    </row>
    <row r="24" spans="1:11" s="12" customFormat="1" x14ac:dyDescent="0.2">
      <c r="A24" s="12" t="s">
        <v>85</v>
      </c>
      <c r="B24" s="12" t="s">
        <v>328</v>
      </c>
      <c r="C24" s="12" t="s">
        <v>21</v>
      </c>
      <c r="D24" s="12" t="s">
        <v>329</v>
      </c>
      <c r="E24" s="12" t="s">
        <v>379</v>
      </c>
      <c r="F24" s="12" t="s">
        <v>183</v>
      </c>
      <c r="G24" s="12" t="s">
        <v>191</v>
      </c>
      <c r="H24" s="12">
        <v>497</v>
      </c>
      <c r="I24" s="12" t="s">
        <v>187</v>
      </c>
      <c r="J24" s="12" t="s">
        <v>219</v>
      </c>
      <c r="K24" s="12" t="s">
        <v>185</v>
      </c>
    </row>
    <row r="25" spans="1:11" s="11" customFormat="1" x14ac:dyDescent="0.2">
      <c r="A25" s="11" t="s">
        <v>85</v>
      </c>
      <c r="B25" s="11" t="s">
        <v>328</v>
      </c>
      <c r="C25" s="11" t="s">
        <v>21</v>
      </c>
      <c r="D25" s="11" t="s">
        <v>329</v>
      </c>
      <c r="E25" s="11" t="s">
        <v>380</v>
      </c>
      <c r="F25" s="11" t="s">
        <v>183</v>
      </c>
      <c r="G25" s="11" t="s">
        <v>187</v>
      </c>
      <c r="H25" s="11">
        <v>498</v>
      </c>
      <c r="I25" s="11" t="s">
        <v>191</v>
      </c>
      <c r="J25" s="11" t="s">
        <v>326</v>
      </c>
      <c r="K25" s="11" t="s">
        <v>184</v>
      </c>
    </row>
    <row r="26" spans="1:11" s="11" customFormat="1" x14ac:dyDescent="0.2">
      <c r="A26" s="11" t="s">
        <v>85</v>
      </c>
      <c r="B26" s="11" t="s">
        <v>328</v>
      </c>
      <c r="C26" s="11" t="s">
        <v>21</v>
      </c>
      <c r="D26" s="11" t="s">
        <v>329</v>
      </c>
      <c r="E26" s="11" t="s">
        <v>382</v>
      </c>
      <c r="F26" s="11" t="s">
        <v>183</v>
      </c>
      <c r="G26" s="11" t="s">
        <v>187</v>
      </c>
      <c r="H26" s="11">
        <v>515</v>
      </c>
      <c r="I26" s="11" t="s">
        <v>191</v>
      </c>
      <c r="J26" s="11" t="s">
        <v>202</v>
      </c>
      <c r="K26" s="11" t="s">
        <v>184</v>
      </c>
    </row>
    <row r="27" spans="1:11" s="11" customFormat="1" x14ac:dyDescent="0.2">
      <c r="A27" s="11" t="s">
        <v>85</v>
      </c>
      <c r="B27" s="11" t="s">
        <v>328</v>
      </c>
      <c r="C27" s="11" t="s">
        <v>21</v>
      </c>
      <c r="D27" s="11" t="s">
        <v>329</v>
      </c>
      <c r="E27" s="11" t="s">
        <v>384</v>
      </c>
      <c r="F27" s="11" t="s">
        <v>183</v>
      </c>
      <c r="G27" s="11" t="s">
        <v>187</v>
      </c>
      <c r="H27" s="11">
        <v>563</v>
      </c>
      <c r="I27" s="11" t="s">
        <v>191</v>
      </c>
      <c r="J27" s="11" t="s">
        <v>234</v>
      </c>
      <c r="K27" s="11" t="s">
        <v>184</v>
      </c>
    </row>
    <row r="28" spans="1:11" s="11" customFormat="1" x14ac:dyDescent="0.2">
      <c r="A28" s="11" t="s">
        <v>85</v>
      </c>
      <c r="B28" s="11" t="s">
        <v>328</v>
      </c>
      <c r="C28" s="11" t="s">
        <v>21</v>
      </c>
      <c r="D28" s="11" t="s">
        <v>329</v>
      </c>
      <c r="E28" s="11" t="s">
        <v>385</v>
      </c>
      <c r="F28" s="11" t="s">
        <v>183</v>
      </c>
      <c r="G28" s="11" t="s">
        <v>187</v>
      </c>
      <c r="H28" s="11">
        <v>575</v>
      </c>
      <c r="I28" s="11" t="s">
        <v>191</v>
      </c>
      <c r="J28" s="11" t="s">
        <v>383</v>
      </c>
      <c r="K28" s="11" t="s">
        <v>184</v>
      </c>
    </row>
    <row r="29" spans="1:11" s="11" customFormat="1" x14ac:dyDescent="0.2">
      <c r="A29" s="11" t="s">
        <v>85</v>
      </c>
      <c r="B29" s="11" t="s">
        <v>328</v>
      </c>
      <c r="C29" s="11" t="s">
        <v>21</v>
      </c>
      <c r="D29" s="11" t="s">
        <v>329</v>
      </c>
      <c r="E29" s="11" t="s">
        <v>386</v>
      </c>
      <c r="F29" s="11" t="s">
        <v>183</v>
      </c>
      <c r="G29" s="11" t="s">
        <v>186</v>
      </c>
      <c r="H29" s="11">
        <v>581</v>
      </c>
      <c r="I29" s="11" t="s">
        <v>192</v>
      </c>
      <c r="J29" s="11" t="s">
        <v>298</v>
      </c>
      <c r="K29" s="11" t="s">
        <v>188</v>
      </c>
    </row>
    <row r="30" spans="1:11" s="12" customFormat="1" x14ac:dyDescent="0.2">
      <c r="A30" s="12" t="s">
        <v>85</v>
      </c>
      <c r="B30" s="12" t="s">
        <v>328</v>
      </c>
      <c r="C30" s="12" t="s">
        <v>21</v>
      </c>
      <c r="D30" s="12" t="s">
        <v>329</v>
      </c>
      <c r="E30" s="12" t="s">
        <v>387</v>
      </c>
      <c r="F30" s="12" t="s">
        <v>183</v>
      </c>
      <c r="G30" s="12" t="s">
        <v>191</v>
      </c>
      <c r="H30" s="12">
        <v>614</v>
      </c>
      <c r="I30" s="12" t="s">
        <v>187</v>
      </c>
      <c r="J30" s="12" t="s">
        <v>242</v>
      </c>
      <c r="K30" s="12" t="s">
        <v>185</v>
      </c>
    </row>
    <row r="31" spans="1:11" s="12" customFormat="1" x14ac:dyDescent="0.2">
      <c r="A31" s="12" t="s">
        <v>85</v>
      </c>
      <c r="B31" s="12" t="s">
        <v>328</v>
      </c>
      <c r="C31" s="12" t="s">
        <v>21</v>
      </c>
      <c r="D31" s="12" t="s">
        <v>329</v>
      </c>
      <c r="E31" s="12" t="s">
        <v>388</v>
      </c>
      <c r="F31" s="12" t="s">
        <v>183</v>
      </c>
      <c r="G31" s="12" t="s">
        <v>191</v>
      </c>
      <c r="H31" s="12">
        <v>625</v>
      </c>
      <c r="I31" s="12" t="s">
        <v>187</v>
      </c>
      <c r="J31" s="12" t="s">
        <v>243</v>
      </c>
      <c r="K31" s="12" t="s">
        <v>185</v>
      </c>
    </row>
    <row r="32" spans="1:11" s="12" customFormat="1" x14ac:dyDescent="0.2">
      <c r="A32" s="12" t="s">
        <v>85</v>
      </c>
      <c r="B32" s="12" t="s">
        <v>328</v>
      </c>
      <c r="C32" s="12" t="s">
        <v>21</v>
      </c>
      <c r="D32" s="12" t="s">
        <v>329</v>
      </c>
      <c r="E32" s="12" t="s">
        <v>389</v>
      </c>
      <c r="F32" s="12" t="s">
        <v>183</v>
      </c>
      <c r="G32" s="12" t="s">
        <v>191</v>
      </c>
      <c r="H32" s="12">
        <v>643</v>
      </c>
      <c r="I32" s="12" t="s">
        <v>187</v>
      </c>
      <c r="J32" s="12" t="s">
        <v>226</v>
      </c>
      <c r="K32" s="12" t="s">
        <v>184</v>
      </c>
    </row>
  </sheetData>
  <autoFilter ref="A1:U32" xr:uid="{5F35BE7B-6D17-0548-8355-93E61511F2CF}">
    <sortState xmlns:xlrd2="http://schemas.microsoft.com/office/spreadsheetml/2017/richdata2" ref="A2:K32">
      <sortCondition ref="H1:H3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490F-C914-A047-AFAB-99348E98F26F}">
  <dimension ref="A1:K42"/>
  <sheetViews>
    <sheetView workbookViewId="0">
      <selection activeCell="K20" sqref="K20"/>
    </sheetView>
  </sheetViews>
  <sheetFormatPr baseColWidth="10" defaultRowHeight="16" x14ac:dyDescent="0.2"/>
  <cols>
    <col min="1" max="1" width="12.5" bestFit="1" customWidth="1"/>
    <col min="2" max="2" width="12.6640625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.5" bestFit="1" customWidth="1"/>
    <col min="12" max="12" width="12.6640625" bestFit="1" customWidth="1"/>
    <col min="13" max="13" width="5.5" bestFit="1" customWidth="1"/>
    <col min="14" max="14" width="18" bestFit="1" customWidth="1"/>
    <col min="15" max="15" width="11.5" bestFit="1" customWidth="1"/>
    <col min="16" max="16" width="2" bestFit="1" customWidth="1"/>
    <col min="17" max="17" width="2.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2" customFormat="1" x14ac:dyDescent="0.2">
      <c r="A2" s="12" t="s">
        <v>86</v>
      </c>
      <c r="B2" s="12" t="s">
        <v>390</v>
      </c>
      <c r="C2" s="12" t="s">
        <v>37</v>
      </c>
      <c r="D2" s="12" t="s">
        <v>391</v>
      </c>
      <c r="E2" s="12" t="s">
        <v>392</v>
      </c>
      <c r="F2" s="12" t="s">
        <v>183</v>
      </c>
      <c r="G2" s="12" t="s">
        <v>191</v>
      </c>
      <c r="H2" s="12">
        <v>26</v>
      </c>
      <c r="I2" s="12" t="s">
        <v>187</v>
      </c>
      <c r="J2" s="12" t="s">
        <v>393</v>
      </c>
      <c r="K2" s="12" t="s">
        <v>188</v>
      </c>
    </row>
    <row r="3" spans="1:11" s="12" customFormat="1" x14ac:dyDescent="0.2">
      <c r="A3" s="12" t="s">
        <v>86</v>
      </c>
      <c r="B3" s="12" t="s">
        <v>390</v>
      </c>
      <c r="C3" s="12" t="s">
        <v>37</v>
      </c>
      <c r="D3" s="12" t="s">
        <v>391</v>
      </c>
      <c r="E3" s="12" t="s">
        <v>394</v>
      </c>
      <c r="F3" s="12" t="s">
        <v>183</v>
      </c>
      <c r="G3" s="12" t="s">
        <v>191</v>
      </c>
      <c r="H3" s="12">
        <v>64</v>
      </c>
      <c r="I3" s="12" t="s">
        <v>187</v>
      </c>
      <c r="J3" s="12" t="s">
        <v>395</v>
      </c>
      <c r="K3" s="12" t="s">
        <v>184</v>
      </c>
    </row>
    <row r="4" spans="1:11" s="11" customFormat="1" x14ac:dyDescent="0.2">
      <c r="A4" s="11" t="s">
        <v>86</v>
      </c>
      <c r="B4" s="11" t="s">
        <v>390</v>
      </c>
      <c r="C4" s="11" t="s">
        <v>37</v>
      </c>
      <c r="D4" s="11" t="s">
        <v>391</v>
      </c>
      <c r="E4" s="11" t="s">
        <v>396</v>
      </c>
      <c r="F4" s="11" t="s">
        <v>183</v>
      </c>
      <c r="G4" s="11" t="s">
        <v>187</v>
      </c>
      <c r="H4" s="11">
        <v>88</v>
      </c>
      <c r="I4" s="11" t="s">
        <v>191</v>
      </c>
      <c r="J4" s="11" t="s">
        <v>277</v>
      </c>
      <c r="K4" s="11" t="s">
        <v>185</v>
      </c>
    </row>
    <row r="5" spans="1:11" s="11" customFormat="1" x14ac:dyDescent="0.2">
      <c r="A5" s="11" t="s">
        <v>86</v>
      </c>
      <c r="B5" s="11" t="s">
        <v>390</v>
      </c>
      <c r="C5" s="11" t="s">
        <v>37</v>
      </c>
      <c r="D5" s="11" t="s">
        <v>391</v>
      </c>
      <c r="E5" s="11" t="s">
        <v>397</v>
      </c>
      <c r="F5" s="11" t="s">
        <v>183</v>
      </c>
      <c r="G5" s="11" t="s">
        <v>187</v>
      </c>
      <c r="H5" s="11">
        <v>106</v>
      </c>
      <c r="I5" s="11" t="s">
        <v>191</v>
      </c>
      <c r="J5" s="11" t="s">
        <v>232</v>
      </c>
      <c r="K5" s="11" t="s">
        <v>184</v>
      </c>
    </row>
    <row r="6" spans="1:11" s="12" customFormat="1" x14ac:dyDescent="0.2">
      <c r="A6" s="12" t="s">
        <v>86</v>
      </c>
      <c r="B6" s="12" t="s">
        <v>390</v>
      </c>
      <c r="C6" s="12" t="s">
        <v>37</v>
      </c>
      <c r="D6" s="12" t="s">
        <v>391</v>
      </c>
      <c r="E6" s="12" t="s">
        <v>398</v>
      </c>
      <c r="F6" s="12" t="s">
        <v>183</v>
      </c>
      <c r="G6" s="12" t="s">
        <v>192</v>
      </c>
      <c r="H6" s="12">
        <v>117</v>
      </c>
      <c r="I6" s="12" t="s">
        <v>186</v>
      </c>
      <c r="J6" s="12" t="s">
        <v>253</v>
      </c>
      <c r="K6" s="12" t="s">
        <v>184</v>
      </c>
    </row>
    <row r="7" spans="1:11" s="12" customFormat="1" x14ac:dyDescent="0.2">
      <c r="A7" s="12" t="s">
        <v>86</v>
      </c>
      <c r="B7" s="12" t="s">
        <v>390</v>
      </c>
      <c r="C7" s="12" t="s">
        <v>37</v>
      </c>
      <c r="D7" s="12" t="s">
        <v>391</v>
      </c>
      <c r="E7" s="12" t="s">
        <v>400</v>
      </c>
      <c r="F7" s="12" t="s">
        <v>183</v>
      </c>
      <c r="G7" s="12" t="s">
        <v>191</v>
      </c>
      <c r="H7" s="12">
        <v>181</v>
      </c>
      <c r="I7" s="12" t="s">
        <v>187</v>
      </c>
      <c r="J7" s="12" t="s">
        <v>368</v>
      </c>
      <c r="K7" s="12" t="s">
        <v>188</v>
      </c>
    </row>
    <row r="8" spans="1:11" s="11" customFormat="1" x14ac:dyDescent="0.2">
      <c r="A8" s="11" t="s">
        <v>86</v>
      </c>
      <c r="B8" s="11" t="s">
        <v>390</v>
      </c>
      <c r="C8" s="11" t="s">
        <v>37</v>
      </c>
      <c r="D8" s="11" t="s">
        <v>391</v>
      </c>
      <c r="E8" s="11" t="s">
        <v>401</v>
      </c>
      <c r="F8" s="11" t="s">
        <v>183</v>
      </c>
      <c r="G8" s="11" t="s">
        <v>189</v>
      </c>
      <c r="H8" s="11">
        <v>193</v>
      </c>
      <c r="I8" s="11" t="s">
        <v>190</v>
      </c>
      <c r="J8" s="11" t="s">
        <v>217</v>
      </c>
      <c r="K8" s="11" t="s">
        <v>185</v>
      </c>
    </row>
    <row r="9" spans="1:11" s="11" customFormat="1" x14ac:dyDescent="0.2">
      <c r="A9" s="11" t="s">
        <v>86</v>
      </c>
      <c r="B9" s="11" t="s">
        <v>390</v>
      </c>
      <c r="C9" s="11" t="s">
        <v>37</v>
      </c>
      <c r="D9" s="11" t="s">
        <v>391</v>
      </c>
      <c r="E9" s="11" t="s">
        <v>402</v>
      </c>
      <c r="F9" s="11" t="s">
        <v>183</v>
      </c>
      <c r="G9" s="11" t="s">
        <v>187</v>
      </c>
      <c r="H9" s="11">
        <v>196</v>
      </c>
      <c r="I9" s="11" t="s">
        <v>191</v>
      </c>
      <c r="J9" s="11" t="s">
        <v>229</v>
      </c>
      <c r="K9" s="11" t="s">
        <v>184</v>
      </c>
    </row>
    <row r="10" spans="1:11" s="12" customFormat="1" x14ac:dyDescent="0.2">
      <c r="A10" s="12" t="s">
        <v>86</v>
      </c>
      <c r="B10" s="12" t="s">
        <v>390</v>
      </c>
      <c r="C10" s="12" t="s">
        <v>37</v>
      </c>
      <c r="D10" s="12" t="s">
        <v>391</v>
      </c>
      <c r="E10" s="12" t="s">
        <v>342</v>
      </c>
      <c r="F10" s="12" t="s">
        <v>183</v>
      </c>
      <c r="G10" s="12" t="s">
        <v>192</v>
      </c>
      <c r="H10" s="12">
        <v>198</v>
      </c>
      <c r="I10" s="12" t="s">
        <v>186</v>
      </c>
      <c r="J10" s="12" t="s">
        <v>246</v>
      </c>
      <c r="K10" s="12" t="s">
        <v>184</v>
      </c>
    </row>
    <row r="11" spans="1:11" s="12" customFormat="1" x14ac:dyDescent="0.2">
      <c r="A11" s="12" t="s">
        <v>86</v>
      </c>
      <c r="B11" s="12" t="s">
        <v>390</v>
      </c>
      <c r="C11" s="12" t="s">
        <v>37</v>
      </c>
      <c r="D11" s="12" t="s">
        <v>391</v>
      </c>
      <c r="E11" s="12" t="s">
        <v>403</v>
      </c>
      <c r="F11" s="12" t="s">
        <v>183</v>
      </c>
      <c r="G11" s="12" t="s">
        <v>190</v>
      </c>
      <c r="H11" s="12">
        <v>219</v>
      </c>
      <c r="I11" s="12" t="s">
        <v>189</v>
      </c>
      <c r="J11" s="12" t="s">
        <v>370</v>
      </c>
      <c r="K11" s="12" t="s">
        <v>184</v>
      </c>
    </row>
    <row r="12" spans="1:11" s="11" customFormat="1" x14ac:dyDescent="0.2">
      <c r="A12" s="11" t="s">
        <v>86</v>
      </c>
      <c r="B12" s="11" t="s">
        <v>390</v>
      </c>
      <c r="C12" s="11" t="s">
        <v>37</v>
      </c>
      <c r="D12" s="11" t="s">
        <v>391</v>
      </c>
      <c r="E12" s="11" t="s">
        <v>404</v>
      </c>
      <c r="F12" s="11" t="s">
        <v>183</v>
      </c>
      <c r="G12" s="11" t="s">
        <v>189</v>
      </c>
      <c r="H12" s="11">
        <v>222</v>
      </c>
      <c r="I12" s="11" t="s">
        <v>190</v>
      </c>
      <c r="J12" s="11" t="s">
        <v>336</v>
      </c>
      <c r="K12" s="11" t="s">
        <v>188</v>
      </c>
    </row>
    <row r="13" spans="1:11" s="12" customFormat="1" x14ac:dyDescent="0.2">
      <c r="A13" s="12" t="s">
        <v>86</v>
      </c>
      <c r="B13" s="12" t="s">
        <v>390</v>
      </c>
      <c r="C13" s="12" t="s">
        <v>37</v>
      </c>
      <c r="D13" s="12" t="s">
        <v>391</v>
      </c>
      <c r="E13" s="12" t="s">
        <v>405</v>
      </c>
      <c r="F13" s="12" t="s">
        <v>183</v>
      </c>
      <c r="G13" s="12" t="s">
        <v>190</v>
      </c>
      <c r="H13" s="12">
        <v>239</v>
      </c>
      <c r="I13" s="12" t="s">
        <v>189</v>
      </c>
      <c r="J13" s="12" t="s">
        <v>406</v>
      </c>
      <c r="K13" s="12" t="s">
        <v>185</v>
      </c>
    </row>
    <row r="14" spans="1:11" s="11" customFormat="1" x14ac:dyDescent="0.2">
      <c r="A14" s="11" t="s">
        <v>86</v>
      </c>
      <c r="B14" s="11" t="s">
        <v>390</v>
      </c>
      <c r="C14" s="11" t="s">
        <v>37</v>
      </c>
      <c r="D14" s="11" t="s">
        <v>391</v>
      </c>
      <c r="E14" s="11" t="s">
        <v>408</v>
      </c>
      <c r="F14" s="11" t="s">
        <v>183</v>
      </c>
      <c r="G14" s="11" t="s">
        <v>187</v>
      </c>
      <c r="H14" s="11">
        <v>259</v>
      </c>
      <c r="I14" s="11" t="s">
        <v>191</v>
      </c>
      <c r="J14" s="11" t="s">
        <v>274</v>
      </c>
      <c r="K14" s="11" t="s">
        <v>188</v>
      </c>
    </row>
    <row r="15" spans="1:11" s="11" customFormat="1" x14ac:dyDescent="0.2">
      <c r="A15" s="11" t="s">
        <v>86</v>
      </c>
      <c r="B15" s="11" t="s">
        <v>390</v>
      </c>
      <c r="C15" s="11" t="s">
        <v>37</v>
      </c>
      <c r="D15" s="11" t="s">
        <v>391</v>
      </c>
      <c r="E15" s="11" t="s">
        <v>410</v>
      </c>
      <c r="F15" s="11" t="s">
        <v>183</v>
      </c>
      <c r="G15" s="11" t="s">
        <v>187</v>
      </c>
      <c r="H15" s="11">
        <v>291</v>
      </c>
      <c r="I15" s="11" t="s">
        <v>191</v>
      </c>
      <c r="J15" s="11" t="s">
        <v>251</v>
      </c>
      <c r="K15" s="11" t="s">
        <v>185</v>
      </c>
    </row>
    <row r="16" spans="1:11" s="12" customFormat="1" x14ac:dyDescent="0.2">
      <c r="A16" s="12" t="s">
        <v>86</v>
      </c>
      <c r="B16" s="12" t="s">
        <v>390</v>
      </c>
      <c r="C16" s="12" t="s">
        <v>37</v>
      </c>
      <c r="D16" s="12" t="s">
        <v>391</v>
      </c>
      <c r="E16" s="12" t="s">
        <v>411</v>
      </c>
      <c r="F16" s="12" t="s">
        <v>183</v>
      </c>
      <c r="G16" s="12" t="s">
        <v>191</v>
      </c>
      <c r="H16" s="12">
        <v>338</v>
      </c>
      <c r="I16" s="12" t="s">
        <v>187</v>
      </c>
      <c r="J16" s="12" t="s">
        <v>378</v>
      </c>
      <c r="K16" s="12" t="s">
        <v>188</v>
      </c>
    </row>
    <row r="17" spans="1:11" s="11" customFormat="1" x14ac:dyDescent="0.2">
      <c r="A17" s="11" t="s">
        <v>86</v>
      </c>
      <c r="B17" s="11" t="s">
        <v>390</v>
      </c>
      <c r="C17" s="11" t="s">
        <v>37</v>
      </c>
      <c r="D17" s="11" t="s">
        <v>391</v>
      </c>
      <c r="E17" s="11" t="s">
        <v>412</v>
      </c>
      <c r="F17" s="11" t="s">
        <v>183</v>
      </c>
      <c r="G17" s="11" t="s">
        <v>187</v>
      </c>
      <c r="H17" s="11">
        <v>389</v>
      </c>
      <c r="I17" s="11" t="s">
        <v>191</v>
      </c>
      <c r="J17" s="11" t="s">
        <v>236</v>
      </c>
      <c r="K17" s="11" t="s">
        <v>184</v>
      </c>
    </row>
    <row r="18" spans="1:11" s="11" customFormat="1" x14ac:dyDescent="0.2">
      <c r="A18" s="11" t="s">
        <v>86</v>
      </c>
      <c r="B18" s="11" t="s">
        <v>390</v>
      </c>
      <c r="C18" s="11" t="s">
        <v>37</v>
      </c>
      <c r="D18" s="11" t="s">
        <v>391</v>
      </c>
      <c r="E18" s="11" t="s">
        <v>413</v>
      </c>
      <c r="F18" s="11" t="s">
        <v>183</v>
      </c>
      <c r="G18" s="11" t="s">
        <v>189</v>
      </c>
      <c r="H18" s="11">
        <v>392</v>
      </c>
      <c r="I18" s="11" t="s">
        <v>190</v>
      </c>
      <c r="J18" s="11" t="s">
        <v>369</v>
      </c>
      <c r="K18" s="11" t="s">
        <v>185</v>
      </c>
    </row>
    <row r="19" spans="1:11" s="11" customFormat="1" x14ac:dyDescent="0.2">
      <c r="A19" s="11" t="s">
        <v>86</v>
      </c>
      <c r="B19" s="11" t="s">
        <v>390</v>
      </c>
      <c r="C19" s="11" t="s">
        <v>37</v>
      </c>
      <c r="D19" s="11" t="s">
        <v>391</v>
      </c>
      <c r="E19" s="11" t="s">
        <v>414</v>
      </c>
      <c r="F19" s="11" t="s">
        <v>183</v>
      </c>
      <c r="G19" s="11" t="s">
        <v>187</v>
      </c>
      <c r="H19" s="11">
        <v>393</v>
      </c>
      <c r="I19" s="11" t="s">
        <v>191</v>
      </c>
      <c r="J19" s="11" t="s">
        <v>308</v>
      </c>
      <c r="K19" s="11" t="s">
        <v>184</v>
      </c>
    </row>
    <row r="20" spans="1:11" s="11" customFormat="1" x14ac:dyDescent="0.2">
      <c r="A20" s="11" t="s">
        <v>86</v>
      </c>
      <c r="B20" s="11" t="s">
        <v>390</v>
      </c>
      <c r="C20" s="11" t="s">
        <v>37</v>
      </c>
      <c r="D20" s="11" t="s">
        <v>391</v>
      </c>
      <c r="E20" s="11" t="s">
        <v>415</v>
      </c>
      <c r="F20" s="11" t="s">
        <v>183</v>
      </c>
      <c r="G20" s="11" t="s">
        <v>187</v>
      </c>
      <c r="H20" s="11">
        <v>395</v>
      </c>
      <c r="I20" s="11" t="s">
        <v>191</v>
      </c>
      <c r="J20" s="11" t="s">
        <v>367</v>
      </c>
      <c r="K20" s="11" t="s">
        <v>185</v>
      </c>
    </row>
    <row r="21" spans="1:11" s="11" customFormat="1" x14ac:dyDescent="0.2">
      <c r="A21" s="11" t="s">
        <v>86</v>
      </c>
      <c r="B21" s="11" t="s">
        <v>390</v>
      </c>
      <c r="C21" s="11" t="s">
        <v>37</v>
      </c>
      <c r="D21" s="11" t="s">
        <v>391</v>
      </c>
      <c r="E21" s="11" t="s">
        <v>416</v>
      </c>
      <c r="F21" s="11" t="s">
        <v>183</v>
      </c>
      <c r="G21" s="11" t="s">
        <v>187</v>
      </c>
      <c r="H21" s="11">
        <v>434</v>
      </c>
      <c r="I21" s="11" t="s">
        <v>191</v>
      </c>
      <c r="J21" s="11" t="s">
        <v>235</v>
      </c>
      <c r="K21" s="11" t="s">
        <v>184</v>
      </c>
    </row>
    <row r="22" spans="1:11" s="12" customFormat="1" x14ac:dyDescent="0.2">
      <c r="A22" s="12" t="s">
        <v>86</v>
      </c>
      <c r="B22" s="12" t="s">
        <v>390</v>
      </c>
      <c r="C22" s="12" t="s">
        <v>37</v>
      </c>
      <c r="D22" s="12" t="s">
        <v>391</v>
      </c>
      <c r="E22" s="12" t="s">
        <v>417</v>
      </c>
      <c r="F22" s="12" t="s">
        <v>183</v>
      </c>
      <c r="G22" s="12" t="s">
        <v>191</v>
      </c>
      <c r="H22" s="12">
        <v>482</v>
      </c>
      <c r="I22" s="12" t="s">
        <v>187</v>
      </c>
      <c r="J22" s="12" t="s">
        <v>250</v>
      </c>
      <c r="K22" s="12" t="s">
        <v>184</v>
      </c>
    </row>
    <row r="23" spans="1:11" s="11" customFormat="1" x14ac:dyDescent="0.2">
      <c r="A23" s="11" t="s">
        <v>86</v>
      </c>
      <c r="B23" s="11" t="s">
        <v>390</v>
      </c>
      <c r="C23" s="11" t="s">
        <v>37</v>
      </c>
      <c r="D23" s="11" t="s">
        <v>391</v>
      </c>
      <c r="E23" s="11" t="s">
        <v>418</v>
      </c>
      <c r="F23" s="11" t="s">
        <v>183</v>
      </c>
      <c r="G23" s="11" t="s">
        <v>187</v>
      </c>
      <c r="H23" s="11">
        <v>483</v>
      </c>
      <c r="I23" s="11" t="s">
        <v>191</v>
      </c>
      <c r="J23" s="11" t="s">
        <v>409</v>
      </c>
      <c r="K23" s="11" t="s">
        <v>184</v>
      </c>
    </row>
    <row r="24" spans="1:11" s="12" customFormat="1" x14ac:dyDescent="0.2">
      <c r="A24" s="12" t="s">
        <v>86</v>
      </c>
      <c r="B24" s="12" t="s">
        <v>390</v>
      </c>
      <c r="C24" s="12" t="s">
        <v>37</v>
      </c>
      <c r="D24" s="12" t="s">
        <v>391</v>
      </c>
      <c r="E24" s="12" t="s">
        <v>419</v>
      </c>
      <c r="F24" s="12" t="s">
        <v>183</v>
      </c>
      <c r="G24" s="12" t="s">
        <v>191</v>
      </c>
      <c r="H24" s="12">
        <v>486</v>
      </c>
      <c r="I24" s="12" t="s">
        <v>187</v>
      </c>
      <c r="J24" s="12" t="s">
        <v>420</v>
      </c>
      <c r="K24" s="12" t="s">
        <v>185</v>
      </c>
    </row>
    <row r="25" spans="1:11" s="11" customFormat="1" x14ac:dyDescent="0.2">
      <c r="A25" s="11" t="s">
        <v>86</v>
      </c>
      <c r="B25" s="11" t="s">
        <v>390</v>
      </c>
      <c r="C25" s="11" t="s">
        <v>37</v>
      </c>
      <c r="D25" s="11" t="s">
        <v>391</v>
      </c>
      <c r="E25" s="11" t="s">
        <v>421</v>
      </c>
      <c r="F25" s="11" t="s">
        <v>183</v>
      </c>
      <c r="G25" s="11" t="s">
        <v>187</v>
      </c>
      <c r="H25" s="11">
        <v>491</v>
      </c>
      <c r="I25" s="11" t="s">
        <v>191</v>
      </c>
      <c r="J25" s="11" t="s">
        <v>290</v>
      </c>
      <c r="K25" s="11" t="s">
        <v>184</v>
      </c>
    </row>
    <row r="26" spans="1:11" s="11" customFormat="1" x14ac:dyDescent="0.2">
      <c r="A26" s="11" t="s">
        <v>86</v>
      </c>
      <c r="B26" s="11" t="s">
        <v>390</v>
      </c>
      <c r="C26" s="11" t="s">
        <v>37</v>
      </c>
      <c r="D26" s="11" t="s">
        <v>391</v>
      </c>
      <c r="E26" s="11" t="s">
        <v>422</v>
      </c>
      <c r="F26" s="11" t="s">
        <v>183</v>
      </c>
      <c r="G26" s="11" t="s">
        <v>187</v>
      </c>
      <c r="H26" s="11">
        <v>503</v>
      </c>
      <c r="I26" s="11" t="s">
        <v>191</v>
      </c>
      <c r="J26" s="11" t="s">
        <v>423</v>
      </c>
      <c r="K26" s="11" t="s">
        <v>184</v>
      </c>
    </row>
    <row r="27" spans="1:11" s="11" customFormat="1" x14ac:dyDescent="0.2">
      <c r="A27" s="11" t="s">
        <v>86</v>
      </c>
      <c r="B27" s="11" t="s">
        <v>390</v>
      </c>
      <c r="C27" s="11" t="s">
        <v>37</v>
      </c>
      <c r="D27" s="11" t="s">
        <v>391</v>
      </c>
      <c r="E27" s="11" t="s">
        <v>297</v>
      </c>
      <c r="F27" s="11" t="s">
        <v>183</v>
      </c>
      <c r="G27" s="11" t="s">
        <v>186</v>
      </c>
      <c r="H27" s="11">
        <v>512</v>
      </c>
      <c r="I27" s="11" t="s">
        <v>192</v>
      </c>
      <c r="J27" s="11" t="s">
        <v>339</v>
      </c>
      <c r="K27" s="11" t="s">
        <v>188</v>
      </c>
    </row>
    <row r="28" spans="1:11" s="12" customFormat="1" x14ac:dyDescent="0.2">
      <c r="A28" s="12" t="s">
        <v>86</v>
      </c>
      <c r="B28" s="12" t="s">
        <v>390</v>
      </c>
      <c r="C28" s="12" t="s">
        <v>37</v>
      </c>
      <c r="D28" s="12" t="s">
        <v>391</v>
      </c>
      <c r="E28" s="12" t="s">
        <v>425</v>
      </c>
      <c r="F28" s="12" t="s">
        <v>183</v>
      </c>
      <c r="G28" s="12" t="s">
        <v>191</v>
      </c>
      <c r="H28" s="12">
        <v>536</v>
      </c>
      <c r="I28" s="12" t="s">
        <v>187</v>
      </c>
      <c r="J28" s="12" t="s">
        <v>330</v>
      </c>
      <c r="K28" s="12" t="s">
        <v>184</v>
      </c>
    </row>
    <row r="29" spans="1:11" s="12" customFormat="1" x14ac:dyDescent="0.2">
      <c r="A29" s="12" t="s">
        <v>86</v>
      </c>
      <c r="B29" s="12" t="s">
        <v>390</v>
      </c>
      <c r="C29" s="12" t="s">
        <v>37</v>
      </c>
      <c r="D29" s="12" t="s">
        <v>391</v>
      </c>
      <c r="E29" s="12" t="s">
        <v>302</v>
      </c>
      <c r="F29" s="12" t="s">
        <v>183</v>
      </c>
      <c r="G29" s="12" t="s">
        <v>191</v>
      </c>
      <c r="H29" s="12">
        <v>540</v>
      </c>
      <c r="I29" s="12" t="s">
        <v>187</v>
      </c>
      <c r="J29" s="12" t="s">
        <v>238</v>
      </c>
      <c r="K29" s="12" t="s">
        <v>188</v>
      </c>
    </row>
    <row r="30" spans="1:11" s="12" customFormat="1" x14ac:dyDescent="0.2">
      <c r="A30" s="12" t="s">
        <v>86</v>
      </c>
      <c r="B30" s="12" t="s">
        <v>390</v>
      </c>
      <c r="C30" s="12" t="s">
        <v>37</v>
      </c>
      <c r="D30" s="12" t="s">
        <v>391</v>
      </c>
      <c r="E30" s="12" t="s">
        <v>426</v>
      </c>
      <c r="F30" s="12" t="s">
        <v>183</v>
      </c>
      <c r="G30" s="12" t="s">
        <v>191</v>
      </c>
      <c r="H30" s="12">
        <v>545</v>
      </c>
      <c r="I30" s="12" t="s">
        <v>187</v>
      </c>
      <c r="J30" s="12" t="s">
        <v>319</v>
      </c>
      <c r="K30" s="12" t="s">
        <v>185</v>
      </c>
    </row>
    <row r="31" spans="1:11" s="11" customFormat="1" x14ac:dyDescent="0.2">
      <c r="A31" s="11" t="s">
        <v>86</v>
      </c>
      <c r="B31" s="11" t="s">
        <v>390</v>
      </c>
      <c r="C31" s="11" t="s">
        <v>37</v>
      </c>
      <c r="D31" s="11" t="s">
        <v>391</v>
      </c>
      <c r="E31" s="11" t="s">
        <v>427</v>
      </c>
      <c r="F31" s="11" t="s">
        <v>183</v>
      </c>
      <c r="G31" s="11" t="s">
        <v>187</v>
      </c>
      <c r="H31" s="11">
        <v>553</v>
      </c>
      <c r="I31" s="11" t="s">
        <v>191</v>
      </c>
      <c r="J31" s="11" t="s">
        <v>332</v>
      </c>
      <c r="K31" s="11" t="s">
        <v>184</v>
      </c>
    </row>
    <row r="32" spans="1:11" s="12" customFormat="1" x14ac:dyDescent="0.2">
      <c r="A32" s="12" t="s">
        <v>86</v>
      </c>
      <c r="B32" s="12" t="s">
        <v>390</v>
      </c>
      <c r="C32" s="12" t="s">
        <v>37</v>
      </c>
      <c r="D32" s="12" t="s">
        <v>391</v>
      </c>
      <c r="E32" s="12" t="s">
        <v>307</v>
      </c>
      <c r="F32" s="12" t="s">
        <v>183</v>
      </c>
      <c r="G32" s="12" t="s">
        <v>191</v>
      </c>
      <c r="H32" s="12">
        <v>590</v>
      </c>
      <c r="I32" s="12" t="s">
        <v>187</v>
      </c>
      <c r="J32" s="12" t="s">
        <v>346</v>
      </c>
      <c r="K32" s="12" t="s">
        <v>185</v>
      </c>
    </row>
    <row r="33" spans="1:11" s="11" customFormat="1" x14ac:dyDescent="0.2">
      <c r="A33" s="11" t="s">
        <v>86</v>
      </c>
      <c r="B33" s="11" t="s">
        <v>390</v>
      </c>
      <c r="C33" s="11" t="s">
        <v>37</v>
      </c>
      <c r="D33" s="11" t="s">
        <v>391</v>
      </c>
      <c r="E33" s="11" t="s">
        <v>428</v>
      </c>
      <c r="F33" s="11" t="s">
        <v>183</v>
      </c>
      <c r="G33" s="11" t="s">
        <v>187</v>
      </c>
      <c r="H33" s="11">
        <v>598</v>
      </c>
      <c r="I33" s="11" t="s">
        <v>191</v>
      </c>
      <c r="J33" s="11" t="s">
        <v>278</v>
      </c>
      <c r="K33" s="11" t="s">
        <v>185</v>
      </c>
    </row>
    <row r="34" spans="1:11" s="11" customFormat="1" x14ac:dyDescent="0.2">
      <c r="A34" s="11" t="s">
        <v>86</v>
      </c>
      <c r="B34" s="11" t="s">
        <v>390</v>
      </c>
      <c r="C34" s="11" t="s">
        <v>37</v>
      </c>
      <c r="D34" s="11" t="s">
        <v>391</v>
      </c>
      <c r="E34" s="11" t="s">
        <v>309</v>
      </c>
      <c r="F34" s="11" t="s">
        <v>183</v>
      </c>
      <c r="G34" s="11" t="s">
        <v>189</v>
      </c>
      <c r="H34" s="11">
        <v>603</v>
      </c>
      <c r="I34" s="11" t="s">
        <v>190</v>
      </c>
      <c r="J34" s="11" t="s">
        <v>320</v>
      </c>
      <c r="K34" s="11" t="s">
        <v>185</v>
      </c>
    </row>
    <row r="35" spans="1:11" s="12" customFormat="1" x14ac:dyDescent="0.2">
      <c r="A35" s="12" t="s">
        <v>86</v>
      </c>
      <c r="B35" s="12" t="s">
        <v>390</v>
      </c>
      <c r="C35" s="12" t="s">
        <v>37</v>
      </c>
      <c r="D35" s="12" t="s">
        <v>391</v>
      </c>
      <c r="E35" s="12" t="s">
        <v>429</v>
      </c>
      <c r="F35" s="12" t="s">
        <v>183</v>
      </c>
      <c r="G35" s="12" t="s">
        <v>191</v>
      </c>
      <c r="H35" s="12">
        <v>611</v>
      </c>
      <c r="I35" s="12" t="s">
        <v>187</v>
      </c>
      <c r="J35" s="12" t="s">
        <v>430</v>
      </c>
      <c r="K35" s="12" t="s">
        <v>188</v>
      </c>
    </row>
    <row r="36" spans="1:11" s="12" customFormat="1" x14ac:dyDescent="0.2">
      <c r="A36" s="12" t="s">
        <v>86</v>
      </c>
      <c r="B36" s="12" t="s">
        <v>390</v>
      </c>
      <c r="C36" s="12" t="s">
        <v>37</v>
      </c>
      <c r="D36" s="12" t="s">
        <v>391</v>
      </c>
      <c r="E36" s="12" t="s">
        <v>431</v>
      </c>
      <c r="F36" s="12" t="s">
        <v>183</v>
      </c>
      <c r="G36" s="12" t="s">
        <v>191</v>
      </c>
      <c r="H36" s="12">
        <v>631</v>
      </c>
      <c r="I36" s="12" t="s">
        <v>187</v>
      </c>
      <c r="J36" s="12" t="s">
        <v>230</v>
      </c>
      <c r="K36" s="12" t="s">
        <v>184</v>
      </c>
    </row>
    <row r="37" spans="1:11" s="11" customFormat="1" x14ac:dyDescent="0.2">
      <c r="A37" s="11" t="s">
        <v>86</v>
      </c>
      <c r="B37" s="11" t="s">
        <v>390</v>
      </c>
      <c r="C37" s="11" t="s">
        <v>37</v>
      </c>
      <c r="D37" s="11" t="s">
        <v>391</v>
      </c>
      <c r="E37" s="11" t="s">
        <v>432</v>
      </c>
      <c r="F37" s="11" t="s">
        <v>183</v>
      </c>
      <c r="G37" s="11" t="s">
        <v>187</v>
      </c>
      <c r="H37" s="11">
        <v>637</v>
      </c>
      <c r="I37" s="11" t="s">
        <v>191</v>
      </c>
      <c r="J37" s="11" t="s">
        <v>363</v>
      </c>
      <c r="K37" s="11" t="s">
        <v>188</v>
      </c>
    </row>
    <row r="38" spans="1:11" s="12" customFormat="1" x14ac:dyDescent="0.2">
      <c r="A38" s="12" t="s">
        <v>86</v>
      </c>
      <c r="B38" s="12" t="s">
        <v>390</v>
      </c>
      <c r="C38" s="12" t="s">
        <v>37</v>
      </c>
      <c r="D38" s="12" t="s">
        <v>391</v>
      </c>
      <c r="E38" s="12" t="s">
        <v>433</v>
      </c>
      <c r="F38" s="12" t="s">
        <v>183</v>
      </c>
      <c r="G38" s="12" t="s">
        <v>192</v>
      </c>
      <c r="H38" s="12">
        <v>643</v>
      </c>
      <c r="I38" s="12" t="s">
        <v>186</v>
      </c>
      <c r="J38" s="12" t="s">
        <v>237</v>
      </c>
      <c r="K38" s="12" t="s">
        <v>184</v>
      </c>
    </row>
    <row r="39" spans="1:11" s="12" customFormat="1" x14ac:dyDescent="0.2">
      <c r="A39" s="12" t="s">
        <v>86</v>
      </c>
      <c r="B39" s="12" t="s">
        <v>390</v>
      </c>
      <c r="C39" s="12" t="s">
        <v>37</v>
      </c>
      <c r="D39" s="12" t="s">
        <v>391</v>
      </c>
      <c r="E39" s="12" t="s">
        <v>434</v>
      </c>
      <c r="F39" s="12" t="s">
        <v>183</v>
      </c>
      <c r="G39" s="12" t="s">
        <v>191</v>
      </c>
      <c r="H39" s="12">
        <v>658</v>
      </c>
      <c r="I39" s="12" t="s">
        <v>187</v>
      </c>
      <c r="J39" s="12" t="s">
        <v>223</v>
      </c>
      <c r="K39" s="12" t="s">
        <v>185</v>
      </c>
    </row>
    <row r="40" spans="1:11" s="11" customFormat="1" x14ac:dyDescent="0.2">
      <c r="A40" s="11" t="s">
        <v>86</v>
      </c>
      <c r="B40" s="11" t="s">
        <v>390</v>
      </c>
      <c r="C40" s="11" t="s">
        <v>37</v>
      </c>
      <c r="D40" s="11" t="s">
        <v>391</v>
      </c>
      <c r="E40" s="11" t="s">
        <v>321</v>
      </c>
      <c r="F40" s="11" t="s">
        <v>183</v>
      </c>
      <c r="G40" s="11" t="s">
        <v>187</v>
      </c>
      <c r="H40" s="11">
        <v>701</v>
      </c>
      <c r="I40" s="11" t="s">
        <v>191</v>
      </c>
      <c r="J40" s="11" t="s">
        <v>376</v>
      </c>
      <c r="K40" s="11" t="s">
        <v>185</v>
      </c>
    </row>
    <row r="41" spans="1:11" s="12" customFormat="1" x14ac:dyDescent="0.2">
      <c r="A41" s="12" t="s">
        <v>86</v>
      </c>
      <c r="B41" s="12" t="s">
        <v>390</v>
      </c>
      <c r="C41" s="12" t="s">
        <v>37</v>
      </c>
      <c r="D41" s="12" t="s">
        <v>391</v>
      </c>
      <c r="E41" s="12" t="s">
        <v>436</v>
      </c>
      <c r="F41" s="12" t="s">
        <v>183</v>
      </c>
      <c r="G41" s="12" t="s">
        <v>191</v>
      </c>
      <c r="H41" s="12">
        <v>706</v>
      </c>
      <c r="I41" s="12" t="s">
        <v>187</v>
      </c>
      <c r="J41" s="12" t="s">
        <v>304</v>
      </c>
      <c r="K41" s="12" t="s">
        <v>184</v>
      </c>
    </row>
    <row r="42" spans="1:11" s="11" customFormat="1" x14ac:dyDescent="0.2">
      <c r="A42" s="11" t="s">
        <v>86</v>
      </c>
      <c r="B42" s="11" t="s">
        <v>390</v>
      </c>
      <c r="C42" s="11" t="s">
        <v>37</v>
      </c>
      <c r="D42" s="11" t="s">
        <v>391</v>
      </c>
      <c r="E42" s="11" t="s">
        <v>437</v>
      </c>
      <c r="F42" s="11" t="s">
        <v>183</v>
      </c>
      <c r="G42" s="11" t="s">
        <v>189</v>
      </c>
      <c r="H42" s="11">
        <v>716</v>
      </c>
      <c r="I42" s="11" t="s">
        <v>190</v>
      </c>
      <c r="J42" s="11" t="s">
        <v>438</v>
      </c>
      <c r="K42" s="11" t="s">
        <v>188</v>
      </c>
    </row>
  </sheetData>
  <autoFilter ref="A1:U42" xr:uid="{32F3490F-C914-A047-AFAB-99348E98F26F}">
    <sortState xmlns:xlrd2="http://schemas.microsoft.com/office/spreadsheetml/2017/richdata2" ref="A2:K42">
      <sortCondition ref="H1:H4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D1B1-7886-2E48-A30D-F623D725BE01}">
  <dimension ref="A1:K8"/>
  <sheetViews>
    <sheetView workbookViewId="0">
      <selection activeCell="A10" sqref="A10"/>
    </sheetView>
  </sheetViews>
  <sheetFormatPr baseColWidth="10" defaultRowHeight="16" x14ac:dyDescent="0.2"/>
  <cols>
    <col min="1" max="1" width="12.5" bestFit="1" customWidth="1"/>
    <col min="2" max="2" width="12.6640625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.5" bestFit="1" customWidth="1"/>
    <col min="12" max="12" width="12.6640625" bestFit="1" customWidth="1"/>
    <col min="13" max="13" width="4.1640625" bestFit="1" customWidth="1"/>
    <col min="14" max="14" width="18" bestFit="1" customWidth="1"/>
    <col min="15" max="15" width="11.33203125" bestFit="1" customWidth="1"/>
    <col min="16" max="16" width="2" bestFit="1" customWidth="1"/>
    <col min="17" max="17" width="2.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1" customFormat="1" x14ac:dyDescent="0.2">
      <c r="A2" s="11" t="s">
        <v>87</v>
      </c>
      <c r="B2" s="11" t="s">
        <v>439</v>
      </c>
      <c r="C2" s="11" t="s">
        <v>60</v>
      </c>
      <c r="D2" s="11" t="s">
        <v>440</v>
      </c>
      <c r="E2" s="11" t="s">
        <v>441</v>
      </c>
      <c r="F2" s="11" t="s">
        <v>183</v>
      </c>
      <c r="G2" s="11" t="s">
        <v>189</v>
      </c>
      <c r="H2" s="11">
        <v>2</v>
      </c>
      <c r="I2" s="11" t="s">
        <v>190</v>
      </c>
      <c r="J2" s="11" t="s">
        <v>374</v>
      </c>
      <c r="K2" s="11" t="s">
        <v>184</v>
      </c>
    </row>
    <row r="3" spans="1:11" s="12" customFormat="1" x14ac:dyDescent="0.2">
      <c r="A3" s="12" t="s">
        <v>87</v>
      </c>
      <c r="B3" s="12" t="s">
        <v>439</v>
      </c>
      <c r="C3" s="12" t="s">
        <v>60</v>
      </c>
      <c r="D3" s="12" t="s">
        <v>440</v>
      </c>
      <c r="E3" s="12" t="s">
        <v>442</v>
      </c>
      <c r="F3" s="12" t="s">
        <v>183</v>
      </c>
      <c r="G3" s="12" t="s">
        <v>190</v>
      </c>
      <c r="H3" s="12">
        <v>79</v>
      </c>
      <c r="I3" s="12" t="s">
        <v>189</v>
      </c>
      <c r="J3" s="12" t="s">
        <v>381</v>
      </c>
      <c r="K3" s="12" t="s">
        <v>185</v>
      </c>
    </row>
    <row r="4" spans="1:11" s="12" customFormat="1" x14ac:dyDescent="0.2">
      <c r="A4" s="12" t="s">
        <v>87</v>
      </c>
      <c r="B4" s="12" t="s">
        <v>439</v>
      </c>
      <c r="C4" s="12" t="s">
        <v>60</v>
      </c>
      <c r="D4" s="12" t="s">
        <v>440</v>
      </c>
      <c r="E4" s="12" t="s">
        <v>444</v>
      </c>
      <c r="F4" s="12" t="s">
        <v>183</v>
      </c>
      <c r="G4" s="12" t="s">
        <v>191</v>
      </c>
      <c r="H4" s="12">
        <v>198</v>
      </c>
      <c r="I4" s="12" t="s">
        <v>187</v>
      </c>
      <c r="J4" s="12" t="s">
        <v>293</v>
      </c>
      <c r="K4" s="12" t="s">
        <v>184</v>
      </c>
    </row>
    <row r="5" spans="1:11" s="12" customFormat="1" x14ac:dyDescent="0.2">
      <c r="A5" s="12" t="s">
        <v>87</v>
      </c>
      <c r="B5" s="12" t="s">
        <v>439</v>
      </c>
      <c r="C5" s="12" t="s">
        <v>60</v>
      </c>
      <c r="D5" s="12" t="s">
        <v>440</v>
      </c>
      <c r="E5" s="12" t="s">
        <v>445</v>
      </c>
      <c r="F5" s="12" t="s">
        <v>183</v>
      </c>
      <c r="G5" s="12" t="s">
        <v>191</v>
      </c>
      <c r="H5" s="12">
        <v>203</v>
      </c>
      <c r="I5" s="12" t="s">
        <v>187</v>
      </c>
      <c r="J5" s="12" t="s">
        <v>362</v>
      </c>
      <c r="K5" s="12" t="s">
        <v>185</v>
      </c>
    </row>
    <row r="6" spans="1:11" s="11" customFormat="1" x14ac:dyDescent="0.2">
      <c r="A6" s="11" t="s">
        <v>87</v>
      </c>
      <c r="B6" s="11" t="s">
        <v>439</v>
      </c>
      <c r="C6" s="11" t="s">
        <v>60</v>
      </c>
      <c r="D6" s="11" t="s">
        <v>440</v>
      </c>
      <c r="E6" s="11" t="s">
        <v>446</v>
      </c>
      <c r="F6" s="11" t="s">
        <v>183</v>
      </c>
      <c r="G6" s="11" t="s">
        <v>189</v>
      </c>
      <c r="H6" s="11">
        <v>233</v>
      </c>
      <c r="I6" s="11" t="s">
        <v>190</v>
      </c>
      <c r="J6" s="11" t="s">
        <v>292</v>
      </c>
      <c r="K6" s="11" t="s">
        <v>184</v>
      </c>
    </row>
    <row r="7" spans="1:11" s="12" customFormat="1" x14ac:dyDescent="0.2">
      <c r="A7" s="12" t="s">
        <v>87</v>
      </c>
      <c r="B7" s="12" t="s">
        <v>439</v>
      </c>
      <c r="C7" s="12" t="s">
        <v>60</v>
      </c>
      <c r="D7" s="12" t="s">
        <v>440</v>
      </c>
      <c r="E7" s="12" t="s">
        <v>447</v>
      </c>
      <c r="F7" s="12" t="s">
        <v>183</v>
      </c>
      <c r="G7" s="12" t="s">
        <v>190</v>
      </c>
      <c r="H7" s="12">
        <v>265</v>
      </c>
      <c r="I7" s="12" t="s">
        <v>189</v>
      </c>
      <c r="J7" s="12" t="s">
        <v>323</v>
      </c>
      <c r="K7" s="12" t="s">
        <v>188</v>
      </c>
    </row>
    <row r="8" spans="1:11" s="12" customFormat="1" x14ac:dyDescent="0.2">
      <c r="A8" s="12" t="s">
        <v>87</v>
      </c>
      <c r="B8" s="12" t="s">
        <v>439</v>
      </c>
      <c r="C8" s="12" t="s">
        <v>60</v>
      </c>
      <c r="D8" s="12" t="s">
        <v>440</v>
      </c>
      <c r="E8" s="12" t="s">
        <v>448</v>
      </c>
      <c r="F8" s="12" t="s">
        <v>183</v>
      </c>
      <c r="G8" s="12" t="s">
        <v>191</v>
      </c>
      <c r="H8" s="12">
        <v>307</v>
      </c>
      <c r="I8" s="12" t="s">
        <v>187</v>
      </c>
      <c r="J8" s="12" t="s">
        <v>222</v>
      </c>
      <c r="K8" s="12" t="s">
        <v>185</v>
      </c>
    </row>
  </sheetData>
  <autoFilter ref="A1:U8" xr:uid="{954DD1B1-7886-2E48-A30D-F623D725BE01}">
    <sortState xmlns:xlrd2="http://schemas.microsoft.com/office/spreadsheetml/2017/richdata2" ref="A2:K8">
      <sortCondition ref="H1:H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74C7-F139-B246-B445-2DA99A7CB915}">
  <dimension ref="A1:K13"/>
  <sheetViews>
    <sheetView workbookViewId="0">
      <selection activeCell="M21" sqref="M21"/>
    </sheetView>
  </sheetViews>
  <sheetFormatPr baseColWidth="10" defaultRowHeight="16" x14ac:dyDescent="0.2"/>
  <cols>
    <col min="1" max="1" width="12.5" bestFit="1" customWidth="1"/>
    <col min="2" max="2" width="13" bestFit="1" customWidth="1"/>
    <col min="3" max="3" width="10.33203125" bestFit="1" customWidth="1"/>
    <col min="4" max="4" width="19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.83203125" bestFit="1" customWidth="1"/>
    <col min="12" max="12" width="13" bestFit="1" customWidth="1"/>
    <col min="13" max="13" width="8" bestFit="1" customWidth="1"/>
    <col min="14" max="14" width="19" bestFit="1" customWidth="1"/>
    <col min="15" max="15" width="11.1640625" bestFit="1" customWidth="1"/>
    <col min="16" max="16" width="2" bestFit="1" customWidth="1"/>
    <col min="17" max="17" width="2.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2" customFormat="1" x14ac:dyDescent="0.2">
      <c r="A2" s="12" t="s">
        <v>88</v>
      </c>
      <c r="B2" s="12" t="s">
        <v>449</v>
      </c>
      <c r="C2" s="12" t="s">
        <v>143</v>
      </c>
      <c r="D2" s="12" t="s">
        <v>450</v>
      </c>
      <c r="E2" s="12" t="s">
        <v>443</v>
      </c>
      <c r="F2" s="12" t="s">
        <v>183</v>
      </c>
      <c r="G2" s="12" t="s">
        <v>190</v>
      </c>
      <c r="H2" s="12">
        <v>129</v>
      </c>
      <c r="I2" s="12" t="s">
        <v>189</v>
      </c>
      <c r="J2" s="12" t="s">
        <v>407</v>
      </c>
      <c r="K2" s="12" t="s">
        <v>185</v>
      </c>
    </row>
    <row r="3" spans="1:11" s="11" customFormat="1" x14ac:dyDescent="0.2">
      <c r="A3" s="11" t="s">
        <v>88</v>
      </c>
      <c r="B3" s="11" t="s">
        <v>449</v>
      </c>
      <c r="C3" s="11" t="s">
        <v>143</v>
      </c>
      <c r="D3" s="11" t="s">
        <v>450</v>
      </c>
      <c r="E3" s="11" t="s">
        <v>453</v>
      </c>
      <c r="F3" s="11" t="s">
        <v>183</v>
      </c>
      <c r="G3" s="11" t="s">
        <v>187</v>
      </c>
      <c r="H3" s="11">
        <v>27</v>
      </c>
      <c r="I3" s="11" t="s">
        <v>191</v>
      </c>
      <c r="J3" s="11" t="s">
        <v>399</v>
      </c>
      <c r="K3" s="11" t="s">
        <v>188</v>
      </c>
    </row>
    <row r="4" spans="1:11" s="12" customFormat="1" x14ac:dyDescent="0.2">
      <c r="A4" s="12" t="s">
        <v>88</v>
      </c>
      <c r="B4" s="12" t="s">
        <v>449</v>
      </c>
      <c r="C4" s="12" t="s">
        <v>143</v>
      </c>
      <c r="D4" s="12" t="s">
        <v>450</v>
      </c>
      <c r="E4" s="12" t="s">
        <v>451</v>
      </c>
      <c r="F4" s="12" t="s">
        <v>183</v>
      </c>
      <c r="G4" s="12" t="s">
        <v>191</v>
      </c>
      <c r="H4" s="12">
        <v>19</v>
      </c>
      <c r="I4" s="12" t="s">
        <v>187</v>
      </c>
      <c r="J4" s="12" t="s">
        <v>337</v>
      </c>
      <c r="K4" s="12" t="s">
        <v>184</v>
      </c>
    </row>
    <row r="5" spans="1:11" s="11" customFormat="1" x14ac:dyDescent="0.2">
      <c r="A5" s="11" t="s">
        <v>88</v>
      </c>
      <c r="B5" s="11" t="s">
        <v>449</v>
      </c>
      <c r="C5" s="11" t="s">
        <v>143</v>
      </c>
      <c r="D5" s="11" t="s">
        <v>450</v>
      </c>
      <c r="E5" s="11" t="s">
        <v>454</v>
      </c>
      <c r="F5" s="11" t="s">
        <v>183</v>
      </c>
      <c r="G5" s="11" t="s">
        <v>187</v>
      </c>
      <c r="H5" s="11">
        <v>37</v>
      </c>
      <c r="I5" s="11" t="s">
        <v>191</v>
      </c>
      <c r="J5" s="11" t="s">
        <v>375</v>
      </c>
      <c r="K5" s="11" t="s">
        <v>185</v>
      </c>
    </row>
    <row r="6" spans="1:11" s="11" customFormat="1" x14ac:dyDescent="0.2">
      <c r="A6" s="11" t="s">
        <v>88</v>
      </c>
      <c r="B6" s="11" t="s">
        <v>449</v>
      </c>
      <c r="C6" s="11" t="s">
        <v>143</v>
      </c>
      <c r="D6" s="11" t="s">
        <v>450</v>
      </c>
      <c r="E6" s="11" t="s">
        <v>461</v>
      </c>
      <c r="F6" s="11" t="s">
        <v>183</v>
      </c>
      <c r="G6" s="11" t="s">
        <v>187</v>
      </c>
      <c r="H6" s="11">
        <v>109</v>
      </c>
      <c r="I6" s="11" t="s">
        <v>191</v>
      </c>
      <c r="J6" s="11" t="s">
        <v>325</v>
      </c>
      <c r="K6" s="11" t="s">
        <v>184</v>
      </c>
    </row>
    <row r="7" spans="1:11" s="11" customFormat="1" x14ac:dyDescent="0.2">
      <c r="A7" s="11" t="s">
        <v>88</v>
      </c>
      <c r="B7" s="11" t="s">
        <v>449</v>
      </c>
      <c r="C7" s="11" t="s">
        <v>143</v>
      </c>
      <c r="D7" s="11" t="s">
        <v>450</v>
      </c>
      <c r="E7" s="11" t="s">
        <v>452</v>
      </c>
      <c r="F7" s="11" t="s">
        <v>183</v>
      </c>
      <c r="G7" s="11" t="s">
        <v>189</v>
      </c>
      <c r="H7" s="11">
        <v>20</v>
      </c>
      <c r="I7" s="11" t="s">
        <v>190</v>
      </c>
      <c r="J7" s="11" t="s">
        <v>265</v>
      </c>
      <c r="K7" s="11" t="s">
        <v>185</v>
      </c>
    </row>
    <row r="8" spans="1:11" s="12" customFormat="1" x14ac:dyDescent="0.2">
      <c r="A8" s="12" t="s">
        <v>88</v>
      </c>
      <c r="B8" s="12" t="s">
        <v>449</v>
      </c>
      <c r="C8" s="12" t="s">
        <v>143</v>
      </c>
      <c r="D8" s="12" t="s">
        <v>450</v>
      </c>
      <c r="E8" s="12" t="s">
        <v>392</v>
      </c>
      <c r="F8" s="12" t="s">
        <v>183</v>
      </c>
      <c r="G8" s="12" t="s">
        <v>191</v>
      </c>
      <c r="H8" s="12">
        <v>26</v>
      </c>
      <c r="I8" s="12" t="s">
        <v>187</v>
      </c>
      <c r="J8" s="12" t="s">
        <v>331</v>
      </c>
      <c r="K8" s="12" t="s">
        <v>185</v>
      </c>
    </row>
    <row r="9" spans="1:11" s="12" customFormat="1" x14ac:dyDescent="0.2">
      <c r="A9" s="12" t="s">
        <v>88</v>
      </c>
      <c r="B9" s="12" t="s">
        <v>449</v>
      </c>
      <c r="C9" s="12" t="s">
        <v>143</v>
      </c>
      <c r="D9" s="12" t="s">
        <v>450</v>
      </c>
      <c r="E9" s="12" t="s">
        <v>458</v>
      </c>
      <c r="F9" s="12" t="s">
        <v>183</v>
      </c>
      <c r="G9" s="12" t="s">
        <v>191</v>
      </c>
      <c r="H9" s="12">
        <v>81</v>
      </c>
      <c r="I9" s="12" t="s">
        <v>187</v>
      </c>
      <c r="J9" s="12" t="s">
        <v>314</v>
      </c>
      <c r="K9" s="12" t="s">
        <v>184</v>
      </c>
    </row>
    <row r="10" spans="1:11" s="12" customFormat="1" x14ac:dyDescent="0.2">
      <c r="A10" s="12" t="s">
        <v>88</v>
      </c>
      <c r="B10" s="12" t="s">
        <v>449</v>
      </c>
      <c r="C10" s="12" t="s">
        <v>143</v>
      </c>
      <c r="D10" s="12" t="s">
        <v>450</v>
      </c>
      <c r="E10" s="12" t="s">
        <v>464</v>
      </c>
      <c r="F10" s="12" t="s">
        <v>183</v>
      </c>
      <c r="G10" s="12" t="s">
        <v>191</v>
      </c>
      <c r="H10" s="12">
        <v>213</v>
      </c>
      <c r="I10" s="12" t="s">
        <v>187</v>
      </c>
      <c r="J10" s="12" t="s">
        <v>281</v>
      </c>
      <c r="K10" s="12" t="s">
        <v>184</v>
      </c>
    </row>
    <row r="11" spans="1:11" s="11" customFormat="1" x14ac:dyDescent="0.2">
      <c r="A11" s="11" t="s">
        <v>88</v>
      </c>
      <c r="B11" s="11" t="s">
        <v>449</v>
      </c>
      <c r="C11" s="11" t="s">
        <v>143</v>
      </c>
      <c r="D11" s="11" t="s">
        <v>450</v>
      </c>
      <c r="E11" s="11" t="s">
        <v>460</v>
      </c>
      <c r="F11" s="11" t="s">
        <v>183</v>
      </c>
      <c r="G11" s="11" t="s">
        <v>189</v>
      </c>
      <c r="H11" s="11">
        <v>106</v>
      </c>
      <c r="I11" s="11" t="s">
        <v>190</v>
      </c>
      <c r="J11" s="11" t="s">
        <v>327</v>
      </c>
      <c r="K11" s="11" t="s">
        <v>185</v>
      </c>
    </row>
    <row r="12" spans="1:11" s="12" customFormat="1" x14ac:dyDescent="0.2">
      <c r="A12" s="12" t="s">
        <v>88</v>
      </c>
      <c r="B12" s="12" t="s">
        <v>449</v>
      </c>
      <c r="C12" s="12" t="s">
        <v>143</v>
      </c>
      <c r="D12" s="12" t="s">
        <v>450</v>
      </c>
      <c r="E12" s="12" t="s">
        <v>456</v>
      </c>
      <c r="F12" s="12" t="s">
        <v>183</v>
      </c>
      <c r="G12" s="12" t="s">
        <v>192</v>
      </c>
      <c r="H12" s="12">
        <v>61</v>
      </c>
      <c r="I12" s="12" t="s">
        <v>186</v>
      </c>
      <c r="J12" s="12" t="s">
        <v>435</v>
      </c>
      <c r="K12" s="12" t="s">
        <v>184</v>
      </c>
    </row>
    <row r="13" spans="1:11" s="12" customFormat="1" x14ac:dyDescent="0.2">
      <c r="A13" s="12" t="s">
        <v>88</v>
      </c>
      <c r="B13" s="12" t="s">
        <v>449</v>
      </c>
      <c r="C13" s="12" t="s">
        <v>143</v>
      </c>
      <c r="D13" s="12" t="s">
        <v>450</v>
      </c>
      <c r="E13" s="12" t="s">
        <v>457</v>
      </c>
      <c r="F13" s="12" t="s">
        <v>183</v>
      </c>
      <c r="G13" s="12" t="s">
        <v>192</v>
      </c>
      <c r="H13" s="12">
        <v>70</v>
      </c>
      <c r="I13" s="12" t="s">
        <v>186</v>
      </c>
      <c r="J13" s="12" t="s">
        <v>340</v>
      </c>
      <c r="K13" s="12" t="s">
        <v>184</v>
      </c>
    </row>
  </sheetData>
  <autoFilter ref="A1:U13" xr:uid="{172974C7-F139-B246-B445-2DA99A7CB91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B88E-C866-9844-946B-6B8F74B7C4A2}">
  <dimension ref="A1:K13"/>
  <sheetViews>
    <sheetView workbookViewId="0">
      <selection activeCell="M22" sqref="M22"/>
    </sheetView>
  </sheetViews>
  <sheetFormatPr baseColWidth="10" defaultRowHeight="16" x14ac:dyDescent="0.2"/>
  <cols>
    <col min="1" max="1" width="12.5" bestFit="1" customWidth="1"/>
    <col min="2" max="2" width="13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.83203125" bestFit="1" customWidth="1"/>
    <col min="12" max="12" width="13" bestFit="1" customWidth="1"/>
    <col min="13" max="13" width="8" bestFit="1" customWidth="1"/>
    <col min="14" max="14" width="18" bestFit="1" customWidth="1"/>
    <col min="15" max="15" width="11" bestFit="1" customWidth="1"/>
    <col min="16" max="16" width="2" bestFit="1" customWidth="1"/>
    <col min="17" max="17" width="2.83203125" bestFit="1" customWidth="1"/>
    <col min="18" max="18" width="4.1640625" bestFit="1" customWidth="1"/>
    <col min="19" max="19" width="2.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1" customFormat="1" x14ac:dyDescent="0.2">
      <c r="A2" s="11" t="s">
        <v>89</v>
      </c>
      <c r="B2" s="11" t="s">
        <v>465</v>
      </c>
      <c r="C2" s="11" t="s">
        <v>150</v>
      </c>
      <c r="D2" s="11" t="s">
        <v>466</v>
      </c>
      <c r="E2" s="11" t="s">
        <v>473</v>
      </c>
      <c r="F2" s="11" t="s">
        <v>183</v>
      </c>
      <c r="G2" s="11" t="s">
        <v>186</v>
      </c>
      <c r="H2" s="11">
        <v>84</v>
      </c>
      <c r="I2" s="11" t="s">
        <v>192</v>
      </c>
      <c r="J2" s="11" t="s">
        <v>474</v>
      </c>
      <c r="K2" s="11" t="s">
        <v>184</v>
      </c>
    </row>
    <row r="3" spans="1:11" s="12" customFormat="1" x14ac:dyDescent="0.2">
      <c r="A3" s="12" t="s">
        <v>89</v>
      </c>
      <c r="B3" s="12" t="s">
        <v>465</v>
      </c>
      <c r="C3" s="12" t="s">
        <v>150</v>
      </c>
      <c r="D3" s="12" t="s">
        <v>466</v>
      </c>
      <c r="E3" s="12" t="s">
        <v>470</v>
      </c>
      <c r="F3" s="12" t="s">
        <v>183</v>
      </c>
      <c r="G3" s="12" t="s">
        <v>190</v>
      </c>
      <c r="H3" s="12">
        <v>25</v>
      </c>
      <c r="I3" s="12" t="s">
        <v>189</v>
      </c>
      <c r="J3" s="12" t="s">
        <v>462</v>
      </c>
      <c r="K3" s="12" t="s">
        <v>184</v>
      </c>
    </row>
    <row r="4" spans="1:11" s="11" customFormat="1" x14ac:dyDescent="0.2">
      <c r="A4" s="11" t="s">
        <v>89</v>
      </c>
      <c r="B4" s="11" t="s">
        <v>465</v>
      </c>
      <c r="C4" s="11" t="s">
        <v>150</v>
      </c>
      <c r="D4" s="11" t="s">
        <v>466</v>
      </c>
      <c r="E4" s="11" t="s">
        <v>455</v>
      </c>
      <c r="F4" s="11" t="s">
        <v>183</v>
      </c>
      <c r="G4" s="11" t="s">
        <v>187</v>
      </c>
      <c r="H4" s="11">
        <v>43</v>
      </c>
      <c r="I4" s="11" t="s">
        <v>191</v>
      </c>
      <c r="J4" s="11" t="s">
        <v>471</v>
      </c>
      <c r="K4" s="11" t="s">
        <v>185</v>
      </c>
    </row>
    <row r="5" spans="1:11" s="11" customFormat="1" x14ac:dyDescent="0.2">
      <c r="A5" s="11" t="s">
        <v>89</v>
      </c>
      <c r="B5" s="11" t="s">
        <v>465</v>
      </c>
      <c r="C5" s="11" t="s">
        <v>150</v>
      </c>
      <c r="D5" s="11" t="s">
        <v>466</v>
      </c>
      <c r="E5" s="11" t="s">
        <v>472</v>
      </c>
      <c r="F5" s="11" t="s">
        <v>183</v>
      </c>
      <c r="G5" s="11" t="s">
        <v>187</v>
      </c>
      <c r="H5" s="11">
        <v>74</v>
      </c>
      <c r="I5" s="11" t="s">
        <v>191</v>
      </c>
      <c r="J5" s="11" t="s">
        <v>306</v>
      </c>
      <c r="K5" s="11" t="s">
        <v>184</v>
      </c>
    </row>
    <row r="6" spans="1:11" s="11" customFormat="1" x14ac:dyDescent="0.2">
      <c r="A6" s="11" t="s">
        <v>89</v>
      </c>
      <c r="B6" s="11" t="s">
        <v>465</v>
      </c>
      <c r="C6" s="11" t="s">
        <v>150</v>
      </c>
      <c r="D6" s="11" t="s">
        <v>466</v>
      </c>
      <c r="E6" s="11" t="s">
        <v>459</v>
      </c>
      <c r="F6" s="11" t="s">
        <v>183</v>
      </c>
      <c r="G6" s="11" t="s">
        <v>187</v>
      </c>
      <c r="H6" s="11">
        <v>95</v>
      </c>
      <c r="I6" s="11" t="s">
        <v>191</v>
      </c>
      <c r="J6" s="11" t="s">
        <v>476</v>
      </c>
      <c r="K6" s="11" t="s">
        <v>185</v>
      </c>
    </row>
    <row r="7" spans="1:11" s="11" customFormat="1" x14ac:dyDescent="0.2">
      <c r="A7" s="11" t="s">
        <v>89</v>
      </c>
      <c r="B7" s="11" t="s">
        <v>465</v>
      </c>
      <c r="C7" s="11" t="s">
        <v>150</v>
      </c>
      <c r="D7" s="11" t="s">
        <v>466</v>
      </c>
      <c r="E7" s="11" t="s">
        <v>468</v>
      </c>
      <c r="F7" s="11" t="s">
        <v>183</v>
      </c>
      <c r="G7" s="11" t="s">
        <v>189</v>
      </c>
      <c r="H7" s="11">
        <v>17</v>
      </c>
      <c r="I7" s="11" t="s">
        <v>190</v>
      </c>
      <c r="J7" s="11" t="s">
        <v>469</v>
      </c>
      <c r="K7" s="11" t="s">
        <v>184</v>
      </c>
    </row>
    <row r="8" spans="1:11" s="12" customFormat="1" x14ac:dyDescent="0.2">
      <c r="A8" s="12" t="s">
        <v>89</v>
      </c>
      <c r="B8" s="12" t="s">
        <v>465</v>
      </c>
      <c r="C8" s="12" t="s">
        <v>150</v>
      </c>
      <c r="D8" s="12" t="s">
        <v>466</v>
      </c>
      <c r="E8" s="12" t="s">
        <v>477</v>
      </c>
      <c r="F8" s="12" t="s">
        <v>183</v>
      </c>
      <c r="G8" s="12" t="s">
        <v>191</v>
      </c>
      <c r="H8" s="12">
        <v>116</v>
      </c>
      <c r="I8" s="12" t="s">
        <v>187</v>
      </c>
      <c r="J8" s="12" t="s">
        <v>478</v>
      </c>
      <c r="K8" s="12" t="s">
        <v>188</v>
      </c>
    </row>
    <row r="9" spans="1:11" s="12" customFormat="1" x14ac:dyDescent="0.2">
      <c r="A9" s="12" t="s">
        <v>89</v>
      </c>
      <c r="B9" s="12" t="s">
        <v>465</v>
      </c>
      <c r="C9" s="12" t="s">
        <v>150</v>
      </c>
      <c r="D9" s="12" t="s">
        <v>466</v>
      </c>
      <c r="E9" s="12" t="s">
        <v>480</v>
      </c>
      <c r="F9" s="12" t="s">
        <v>183</v>
      </c>
      <c r="G9" s="12" t="s">
        <v>191</v>
      </c>
      <c r="H9" s="12">
        <v>133</v>
      </c>
      <c r="I9" s="12" t="s">
        <v>187</v>
      </c>
      <c r="J9" s="12" t="s">
        <v>475</v>
      </c>
      <c r="K9" s="12" t="s">
        <v>185</v>
      </c>
    </row>
    <row r="10" spans="1:11" s="11" customFormat="1" x14ac:dyDescent="0.2">
      <c r="A10" s="11" t="s">
        <v>89</v>
      </c>
      <c r="B10" s="11" t="s">
        <v>465</v>
      </c>
      <c r="C10" s="11" t="s">
        <v>150</v>
      </c>
      <c r="D10" s="11" t="s">
        <v>466</v>
      </c>
      <c r="E10" s="11" t="s">
        <v>483</v>
      </c>
      <c r="F10" s="11" t="s">
        <v>183</v>
      </c>
      <c r="G10" s="11" t="s">
        <v>189</v>
      </c>
      <c r="H10" s="11">
        <v>165</v>
      </c>
      <c r="I10" s="11" t="s">
        <v>190</v>
      </c>
      <c r="J10" s="11" t="s">
        <v>372</v>
      </c>
      <c r="K10" s="11" t="s">
        <v>184</v>
      </c>
    </row>
    <row r="11" spans="1:11" s="12" customFormat="1" x14ac:dyDescent="0.2">
      <c r="A11" s="12" t="s">
        <v>89</v>
      </c>
      <c r="B11" s="12" t="s">
        <v>465</v>
      </c>
      <c r="C11" s="12" t="s">
        <v>150</v>
      </c>
      <c r="D11" s="12" t="s">
        <v>466</v>
      </c>
      <c r="E11" s="12" t="s">
        <v>485</v>
      </c>
      <c r="F11" s="12" t="s">
        <v>183</v>
      </c>
      <c r="G11" s="12" t="s">
        <v>191</v>
      </c>
      <c r="H11" s="12">
        <v>185</v>
      </c>
      <c r="I11" s="12" t="s">
        <v>187</v>
      </c>
      <c r="J11" s="12" t="s">
        <v>211</v>
      </c>
      <c r="K11" s="12" t="s">
        <v>184</v>
      </c>
    </row>
    <row r="12" spans="1:11" s="12" customFormat="1" x14ac:dyDescent="0.2">
      <c r="A12" s="12" t="s">
        <v>89</v>
      </c>
      <c r="B12" s="12" t="s">
        <v>465</v>
      </c>
      <c r="C12" s="12" t="s">
        <v>150</v>
      </c>
      <c r="D12" s="12" t="s">
        <v>466</v>
      </c>
      <c r="E12" s="12" t="s">
        <v>486</v>
      </c>
      <c r="F12" s="12" t="s">
        <v>183</v>
      </c>
      <c r="G12" s="12" t="s">
        <v>191</v>
      </c>
      <c r="H12" s="12">
        <v>190</v>
      </c>
      <c r="I12" s="12" t="s">
        <v>187</v>
      </c>
      <c r="J12" s="12" t="s">
        <v>354</v>
      </c>
      <c r="K12" s="12" t="s">
        <v>184</v>
      </c>
    </row>
    <row r="13" spans="1:11" s="12" customFormat="1" x14ac:dyDescent="0.2">
      <c r="A13" s="12" t="s">
        <v>89</v>
      </c>
      <c r="B13" s="12" t="s">
        <v>465</v>
      </c>
      <c r="C13" s="12" t="s">
        <v>150</v>
      </c>
      <c r="D13" s="12" t="s">
        <v>466</v>
      </c>
      <c r="E13" s="12" t="s">
        <v>484</v>
      </c>
      <c r="F13" s="12" t="s">
        <v>183</v>
      </c>
      <c r="G13" s="12" t="s">
        <v>192</v>
      </c>
      <c r="H13" s="12">
        <v>181</v>
      </c>
      <c r="I13" s="12" t="s">
        <v>186</v>
      </c>
      <c r="J13" s="12" t="s">
        <v>347</v>
      </c>
      <c r="K13" s="12" t="s">
        <v>184</v>
      </c>
    </row>
  </sheetData>
  <autoFilter ref="A1:U13" xr:uid="{8910B88E-C866-9844-946B-6B8F74B7C4A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CB6E-D0D6-164E-9493-6C8A17ED3C5A}">
  <dimension ref="A1:K8"/>
  <sheetViews>
    <sheetView workbookViewId="0">
      <selection activeCell="J19" sqref="J19"/>
    </sheetView>
  </sheetViews>
  <sheetFormatPr baseColWidth="10" defaultRowHeight="16" x14ac:dyDescent="0.2"/>
  <cols>
    <col min="1" max="1" width="12.5" bestFit="1" customWidth="1"/>
    <col min="2" max="2" width="13" bestFit="1" customWidth="1"/>
    <col min="3" max="3" width="10.33203125" bestFit="1" customWidth="1"/>
    <col min="4" max="4" width="18" bestFit="1" customWidth="1"/>
    <col min="5" max="5" width="13" bestFit="1" customWidth="1"/>
    <col min="6" max="6" width="6" bestFit="1" customWidth="1"/>
    <col min="7" max="7" width="5.1640625" bestFit="1" customWidth="1"/>
    <col min="8" max="8" width="7.6640625" bestFit="1" customWidth="1"/>
    <col min="9" max="9" width="5.1640625" bestFit="1" customWidth="1"/>
    <col min="10" max="10" width="17.1640625" bestFit="1" customWidth="1"/>
    <col min="11" max="11" width="21.83203125" bestFit="1" customWidth="1"/>
    <col min="12" max="12" width="13" bestFit="1" customWidth="1"/>
    <col min="13" max="13" width="8" bestFit="1" customWidth="1"/>
    <col min="14" max="14" width="18" bestFit="1" customWidth="1"/>
    <col min="15" max="15" width="11.5" bestFit="1" customWidth="1"/>
    <col min="17" max="17" width="2.5" bestFit="1" customWidth="1"/>
    <col min="18" max="18" width="4.1640625" bestFit="1" customWidth="1"/>
    <col min="19" max="19" width="2.83203125" bestFit="1" customWidth="1"/>
    <col min="20" max="20" width="6.6640625" bestFit="1" customWidth="1"/>
    <col min="21" max="21" width="15.1640625" bestFit="1" customWidth="1"/>
  </cols>
  <sheetData>
    <row r="1" spans="1:11" x14ac:dyDescent="0.2">
      <c r="A1" t="s">
        <v>170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</row>
    <row r="2" spans="1:11" s="12" customFormat="1" x14ac:dyDescent="0.2">
      <c r="A2" s="12" t="s">
        <v>90</v>
      </c>
      <c r="B2" s="12" t="s">
        <v>488</v>
      </c>
      <c r="C2" s="12" t="s">
        <v>157</v>
      </c>
      <c r="D2" s="12" t="s">
        <v>489</v>
      </c>
      <c r="E2" s="12" t="s">
        <v>392</v>
      </c>
      <c r="F2" s="12" t="s">
        <v>183</v>
      </c>
      <c r="G2" s="12" t="s">
        <v>191</v>
      </c>
      <c r="H2" s="12">
        <v>26</v>
      </c>
      <c r="I2" s="12" t="s">
        <v>187</v>
      </c>
      <c r="J2" s="12" t="s">
        <v>490</v>
      </c>
      <c r="K2" s="12" t="s">
        <v>185</v>
      </c>
    </row>
    <row r="3" spans="1:11" s="12" customFormat="1" x14ac:dyDescent="0.2">
      <c r="A3" s="12" t="s">
        <v>90</v>
      </c>
      <c r="B3" s="12" t="s">
        <v>488</v>
      </c>
      <c r="C3" s="12" t="s">
        <v>157</v>
      </c>
      <c r="D3" s="12" t="s">
        <v>489</v>
      </c>
      <c r="E3" s="12" t="s">
        <v>493</v>
      </c>
      <c r="F3" s="12" t="s">
        <v>183</v>
      </c>
      <c r="G3" s="12" t="s">
        <v>191</v>
      </c>
      <c r="H3" s="12">
        <v>182</v>
      </c>
      <c r="I3" s="12" t="s">
        <v>187</v>
      </c>
      <c r="J3" s="12" t="s">
        <v>479</v>
      </c>
      <c r="K3" s="12" t="s">
        <v>185</v>
      </c>
    </row>
    <row r="4" spans="1:11" s="12" customFormat="1" x14ac:dyDescent="0.2">
      <c r="A4" s="12" t="s">
        <v>90</v>
      </c>
      <c r="B4" s="12" t="s">
        <v>488</v>
      </c>
      <c r="C4" s="12" t="s">
        <v>157</v>
      </c>
      <c r="D4" s="12" t="s">
        <v>489</v>
      </c>
      <c r="E4" s="12" t="s">
        <v>495</v>
      </c>
      <c r="F4" s="12" t="s">
        <v>183</v>
      </c>
      <c r="G4" s="12" t="s">
        <v>191</v>
      </c>
      <c r="H4" s="12">
        <v>207</v>
      </c>
      <c r="I4" s="12" t="s">
        <v>187</v>
      </c>
      <c r="J4" s="12" t="s">
        <v>496</v>
      </c>
      <c r="K4" s="12" t="s">
        <v>188</v>
      </c>
    </row>
    <row r="5" spans="1:11" s="12" customFormat="1" x14ac:dyDescent="0.2">
      <c r="A5" s="12" t="s">
        <v>90</v>
      </c>
      <c r="B5" s="12" t="s">
        <v>488</v>
      </c>
      <c r="C5" s="12" t="s">
        <v>157</v>
      </c>
      <c r="D5" s="12" t="s">
        <v>489</v>
      </c>
      <c r="E5" s="12" t="s">
        <v>487</v>
      </c>
      <c r="F5" s="12" t="s">
        <v>183</v>
      </c>
      <c r="G5" s="12" t="s">
        <v>191</v>
      </c>
      <c r="H5" s="12">
        <v>214</v>
      </c>
      <c r="I5" s="12" t="s">
        <v>187</v>
      </c>
      <c r="J5" s="12" t="s">
        <v>492</v>
      </c>
      <c r="K5" s="12" t="s">
        <v>188</v>
      </c>
    </row>
    <row r="6" spans="1:11" s="12" customFormat="1" x14ac:dyDescent="0.2">
      <c r="A6" s="12" t="s">
        <v>90</v>
      </c>
      <c r="B6" s="12" t="s">
        <v>488</v>
      </c>
      <c r="C6" s="12" t="s">
        <v>157</v>
      </c>
      <c r="D6" s="12" t="s">
        <v>489</v>
      </c>
      <c r="E6" s="12" t="s">
        <v>497</v>
      </c>
      <c r="F6" s="12" t="s">
        <v>183</v>
      </c>
      <c r="G6" s="12" t="s">
        <v>191</v>
      </c>
      <c r="H6" s="12">
        <v>216</v>
      </c>
      <c r="I6" s="12" t="s">
        <v>187</v>
      </c>
      <c r="J6" s="12" t="s">
        <v>424</v>
      </c>
      <c r="K6" s="12" t="s">
        <v>188</v>
      </c>
    </row>
    <row r="7" spans="1:11" s="11" customFormat="1" x14ac:dyDescent="0.2">
      <c r="A7" s="11" t="s">
        <v>90</v>
      </c>
      <c r="B7" s="11" t="s">
        <v>488</v>
      </c>
      <c r="C7" s="11" t="s">
        <v>157</v>
      </c>
      <c r="D7" s="11" t="s">
        <v>489</v>
      </c>
      <c r="E7" s="11" t="s">
        <v>498</v>
      </c>
      <c r="F7" s="11" t="s">
        <v>183</v>
      </c>
      <c r="G7" s="11" t="s">
        <v>189</v>
      </c>
      <c r="H7" s="11">
        <v>217</v>
      </c>
      <c r="I7" s="11" t="s">
        <v>190</v>
      </c>
      <c r="J7" s="11" t="s">
        <v>207</v>
      </c>
      <c r="K7" s="11" t="s">
        <v>184</v>
      </c>
    </row>
    <row r="8" spans="1:11" s="12" customFormat="1" x14ac:dyDescent="0.2">
      <c r="A8" s="12" t="s">
        <v>90</v>
      </c>
      <c r="B8" s="12" t="s">
        <v>488</v>
      </c>
      <c r="C8" s="12" t="s">
        <v>157</v>
      </c>
      <c r="D8" s="12" t="s">
        <v>489</v>
      </c>
      <c r="E8" s="12" t="s">
        <v>499</v>
      </c>
      <c r="F8" s="12" t="s">
        <v>183</v>
      </c>
      <c r="G8" s="12" t="s">
        <v>191</v>
      </c>
      <c r="H8" s="12">
        <v>219</v>
      </c>
      <c r="I8" s="12" t="s">
        <v>187</v>
      </c>
      <c r="J8" s="12" t="s">
        <v>500</v>
      </c>
      <c r="K8" s="12" t="s">
        <v>184</v>
      </c>
    </row>
  </sheetData>
  <autoFilter ref="A1:U8" xr:uid="{13F3CB6E-D0D6-164E-9493-6C8A17ED3C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QTY</vt:lpstr>
      <vt:lpstr>rQTY</vt:lpstr>
      <vt:lpstr>SV2A</vt:lpstr>
      <vt:lpstr>SV2B</vt:lpstr>
      <vt:lpstr>SV2C</vt:lpstr>
      <vt:lpstr>SYP</vt:lpstr>
      <vt:lpstr>SYNGR1</vt:lpstr>
      <vt:lpstr>SYNGR2</vt:lpstr>
      <vt:lpstr>SYNGR3</vt:lpstr>
      <vt:lpstr>SYNGR4</vt:lpstr>
      <vt:lpstr>SYNGR1!AlphaMissense_Search_O43759</vt:lpstr>
      <vt:lpstr>SYNGR2!AlphaMissense_Search_O43760</vt:lpstr>
      <vt:lpstr>SYNGR3!AlphaMissense_Search_O43761</vt:lpstr>
      <vt:lpstr>SYNGR4!AlphaMissense_Search_O95473</vt:lpstr>
      <vt:lpstr>SYP!AlphaMissense_Search_P08247</vt:lpstr>
      <vt:lpstr>SV2C!AlphaMissense_Search_Q496J9</vt:lpstr>
      <vt:lpstr>SV2A!AlphaMissense_Search_Q7L0J3</vt:lpstr>
      <vt:lpstr>SV2B!AlphaMissense_Search_Q7L1I2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Karagöl</dc:creator>
  <cp:lastModifiedBy>Taner Karagöl</cp:lastModifiedBy>
  <dcterms:created xsi:type="dcterms:W3CDTF">2024-08-05T09:44:07Z</dcterms:created>
  <dcterms:modified xsi:type="dcterms:W3CDTF">2024-08-06T12:54:07Z</dcterms:modified>
</cp:coreProperties>
</file>